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_FilterDatabase" localSheetId="0" hidden="1">Лист1!#REF!</definedName>
  </definedNames>
  <calcPr calcId="125725" refMode="R1C1"/>
</workbook>
</file>

<file path=xl/calcChain.xml><?xml version="1.0" encoding="utf-8"?>
<calcChain xmlns="http://schemas.openxmlformats.org/spreadsheetml/2006/main">
  <c r="T15" i="1"/>
  <c r="S15" s="1"/>
  <c r="T16"/>
  <c r="S16" s="1"/>
  <c r="T18"/>
  <c r="S18" s="1"/>
  <c r="T19"/>
  <c r="S19" s="1"/>
  <c r="T13"/>
  <c r="S13" s="1"/>
  <c r="S11" l="1"/>
  <c r="T17" i="2"/>
  <c r="S17"/>
  <c r="S15"/>
  <c r="S14"/>
  <c r="T13"/>
  <c r="S13"/>
  <c r="T12"/>
  <c r="S12"/>
  <c r="S11"/>
  <c r="T10"/>
  <c r="S10"/>
  <c r="S8"/>
  <c r="T7"/>
  <c r="T5"/>
  <c r="S3" l="1"/>
</calcChain>
</file>

<file path=xl/sharedStrings.xml><?xml version="1.0" encoding="utf-8"?>
<sst xmlns="http://schemas.openxmlformats.org/spreadsheetml/2006/main" count="153" uniqueCount="53">
  <si>
    <t>ООО Бамбук</t>
  </si>
  <si>
    <t>(383)347-72-42</t>
  </si>
  <si>
    <t>+7-960-787-99-87</t>
  </si>
  <si>
    <t>e-mail: 3477242@gmail.com</t>
  </si>
  <si>
    <t>www.bamboo-fashion.ru</t>
  </si>
  <si>
    <t>Фото</t>
  </si>
  <si>
    <t>Наименование и описание модели</t>
  </si>
  <si>
    <t>Размер изделия ширина* длина, см</t>
  </si>
  <si>
    <t>Артикул</t>
  </si>
  <si>
    <t>Расцветки</t>
  </si>
  <si>
    <t>Цена, руб.</t>
  </si>
  <si>
    <t>Рост, см</t>
  </si>
  <si>
    <t>Сумма заказа, руб</t>
  </si>
  <si>
    <t>-</t>
  </si>
  <si>
    <t>Молочный</t>
  </si>
  <si>
    <t>Молочный + отделка голубой</t>
  </si>
  <si>
    <t>Белый с салатной отстрочкой</t>
  </si>
  <si>
    <r>
      <t>Ползунки на мягком поясе из рибаны с лайкрой 5%.</t>
    </r>
    <r>
      <rPr>
        <b/>
        <sz val="11"/>
        <rFont val="Times New Roman"/>
        <family val="1"/>
        <charset val="204"/>
      </rPr>
      <t xml:space="preserve"> Швы внешние.</t>
    </r>
    <r>
      <rPr>
        <sz val="11"/>
        <rFont val="Times New Roman"/>
        <family val="1"/>
        <charset val="204"/>
      </rPr>
      <t xml:space="preserve"> Широкий пояс нежно удерживает ползунки на животике малыша не оставляя следов от передавливания. Стопочка двойная утепленная - сохраняет тепло ножек, без внутренних швов - не травмирует нежные пальчики, устойчива к истиранию в области ноготка большого пальца. Модель разработана таким образом, чтобы стопы малыша не выскальзывали в штанины даже при очень активных движениях. Мягкая резиночка по пяточке.  Стильные нашивки - наколенники обеспечивают дополнительную прочность к истиранию во время ползания. Интерлок хлопок 100%</t>
    </r>
  </si>
  <si>
    <t>М055001Y__</t>
  </si>
  <si>
    <t>Белый + стопочка набивка голубые снежинки</t>
  </si>
  <si>
    <r>
      <rPr>
        <b/>
        <sz val="12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Ползунки высокие окантовка. Кнопочки на плечах.</t>
    </r>
    <r>
      <rPr>
        <b/>
        <sz val="11"/>
        <rFont val="Times New Roman"/>
        <family val="1"/>
        <charset val="204"/>
      </rPr>
      <t xml:space="preserve"> Швы внутренние.</t>
    </r>
    <r>
      <rPr>
        <sz val="11"/>
        <rFont val="Times New Roman"/>
        <family val="1"/>
        <charset val="204"/>
      </rPr>
      <t xml:space="preserve"> Стопочка двойная утепленная - сохраняет тепло ножек, без внутренних швов - не травмирует нежные пальчики, устойчива к истиранию в области ноготка большого пальца. Модель разработана таким образом, чтобы стопы малыша не выскальзывали в штанины даже при очень активных движениях. Интерлок хлопок 100%</t>
    </r>
  </si>
  <si>
    <t>Белый + отделка желтый</t>
  </si>
  <si>
    <t>Кофточка горловина рибана 2 кнопочки на плече. Рибана по низу изделия и рукавов. Махра хлопок 95%</t>
  </si>
  <si>
    <t>Штанишки на манжете с отворотом с декоративной отстрочкой. Швы внутренние. Манжет с отворотом позволяет носить штанишки вдвое дольше. Комплект с кофточкой будет идеален в качестве пижамы и одежды для дома и прогулки. Махра хлопок 95%</t>
  </si>
  <si>
    <t>М050401M_</t>
  </si>
  <si>
    <t>Головные уборы</t>
  </si>
  <si>
    <t>E011014K__</t>
  </si>
  <si>
    <t>Линия E</t>
  </si>
  <si>
    <t>Ползунки трикотажные на резинке. Швы внешние. Кулирная гладь хлопок 100%</t>
  </si>
  <si>
    <t>E055002K_</t>
  </si>
  <si>
    <t>Распашонка трикотажная 2 кнопки на плечах, длинный рукав с воротником из рибаны. На размерах 50, 56 и 62 - рукав закрывается. Швы внешние. Кулирная гладь хлопок 100%</t>
  </si>
  <si>
    <t>E011005K_</t>
  </si>
  <si>
    <t>E090001K_</t>
  </si>
  <si>
    <t>Распашонка трикотажная 2 кнопки под рукавами длинный рукав с плоской мягкой окантовкой по периметру. На размерах 50, 56 и 62 - рукав закрывается. Швы внешние. Кулирная гладь хлопок 100%</t>
  </si>
  <si>
    <t>Линия М</t>
  </si>
  <si>
    <t>Прайс-лист 10/10/2015</t>
  </si>
  <si>
    <t xml:space="preserve">Чепчик. Кулирная гладь. Хлопок 100% </t>
  </si>
  <si>
    <t>Цветная набивка в ассортименте</t>
  </si>
  <si>
    <t>Цветная набивка   в  ассортменте</t>
  </si>
  <si>
    <t>остаток, шт.</t>
  </si>
  <si>
    <t>доступные для заказа размеры</t>
  </si>
  <si>
    <t>М090203V_</t>
  </si>
  <si>
    <t>М050403V</t>
  </si>
  <si>
    <t>Штанишки на манжете с отворотом с декоративной отстрочкой по переду. Швы внутренние. Манжет с отворотом позволяет носить штанишки вдвое дольше. Комплект с кофточкой будет идеален для дома и прогулки. Велюр 20% подиэстер 80% хлопок</t>
  </si>
  <si>
    <t>М060104V</t>
  </si>
  <si>
    <t>Комбинезон с капюшоном на подкладе из кулирной глади, с ушками "бегемотик". Рибана на капюшоне обеспечивает мягкое прилегание к голове ребенка. Рукав-манжет. Внешние швы. Декоративная отстрочка. На кнопочках. Флис, хлопок 95%.</t>
  </si>
  <si>
    <t>Шапочка на рибане. Обхват головы  40см,  44см. Велюр 20% полиэстер 80% хлопок</t>
  </si>
  <si>
    <t>В ассортименте</t>
  </si>
  <si>
    <t>Цветная набивка в   ассортименте</t>
  </si>
  <si>
    <t>Распашонка трикотажная на завязках. Швы внешние. Рукава закрываются. Кулирная гладь хлопок 100%</t>
  </si>
  <si>
    <t>Е011001K_</t>
  </si>
  <si>
    <t>Распашонка  трикотажная  на завязках, с клапаном.Швы внешние.Фланель 100%</t>
  </si>
  <si>
    <t>Е011001FL_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</si>
</sst>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name val="Harrington"/>
      <family val="5"/>
    </font>
    <font>
      <sz val="14"/>
      <name val="Harrington"/>
      <family val="5"/>
    </font>
    <font>
      <sz val="20"/>
      <name val="Monotype Corsiva"/>
      <family val="4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name val="Harrington"/>
      <family val="5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vertical="top" wrapText="1"/>
    </xf>
    <xf numFmtId="0" fontId="0" fillId="0" borderId="2" xfId="0" applyBorder="1"/>
    <xf numFmtId="0" fontId="0" fillId="0" borderId="2" xfId="0" applyFill="1" applyBorder="1"/>
    <xf numFmtId="0" fontId="1" fillId="0" borderId="2" xfId="0" applyFont="1" applyBorder="1" applyAlignment="1">
      <alignment wrapText="1"/>
    </xf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0" xfId="0" applyFill="1" applyBorder="1" applyAlignment="1">
      <alignment vertical="top" wrapText="1"/>
    </xf>
    <xf numFmtId="0" fontId="2" fillId="0" borderId="0" xfId="0" applyFont="1" applyBorder="1"/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3" fillId="0" borderId="0" xfId="0" applyFont="1" applyBorder="1"/>
    <xf numFmtId="0" fontId="4" fillId="0" borderId="4" xfId="0" applyFont="1" applyBorder="1"/>
    <xf numFmtId="0" fontId="5" fillId="0" borderId="0" xfId="1" applyFill="1" applyBorder="1" applyAlignment="1" applyProtection="1"/>
    <xf numFmtId="0" fontId="1" fillId="0" borderId="0" xfId="0" applyFont="1" applyBorder="1" applyAlignment="1">
      <alignment wrapText="1"/>
    </xf>
    <xf numFmtId="0" fontId="0" fillId="0" borderId="5" xfId="0" applyBorder="1"/>
    <xf numFmtId="0" fontId="6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5" xfId="0" applyBorder="1" applyAlignment="1"/>
    <xf numFmtId="0" fontId="10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0" xfId="0" applyFill="1"/>
    <xf numFmtId="0" fontId="10" fillId="0" borderId="33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4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42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0" fontId="10" fillId="2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165" fontId="10" fillId="0" borderId="32" xfId="0" applyNumberFormat="1" applyFont="1" applyBorder="1" applyAlignment="1">
      <alignment horizontal="center" vertical="center"/>
    </xf>
    <xf numFmtId="0" fontId="11" fillId="0" borderId="28" xfId="0" applyFont="1" applyBorder="1"/>
    <xf numFmtId="165" fontId="6" fillId="0" borderId="32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64" fontId="0" fillId="0" borderId="21" xfId="0" applyNumberForma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15" fillId="0" borderId="0" xfId="0" applyFont="1" applyBorder="1"/>
    <xf numFmtId="49" fontId="17" fillId="0" borderId="0" xfId="0" applyNumberFormat="1" applyFont="1" applyFill="1" applyBorder="1" applyAlignment="1"/>
    <xf numFmtId="0" fontId="0" fillId="2" borderId="40" xfId="0" applyFill="1" applyBorder="1" applyAlignment="1">
      <alignment vertical="top" wrapText="1"/>
    </xf>
    <xf numFmtId="0" fontId="0" fillId="0" borderId="47" xfId="0" applyBorder="1"/>
    <xf numFmtId="0" fontId="0" fillId="2" borderId="46" xfId="0" applyFill="1" applyBorder="1" applyAlignment="1">
      <alignment vertical="top" wrapText="1"/>
    </xf>
    <xf numFmtId="0" fontId="5" fillId="0" borderId="46" xfId="1" applyBorder="1" applyAlignment="1" applyProtection="1"/>
    <xf numFmtId="0" fontId="0" fillId="0" borderId="46" xfId="0" applyFill="1" applyBorder="1"/>
    <xf numFmtId="0" fontId="6" fillId="0" borderId="2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/>
    </xf>
    <xf numFmtId="165" fontId="6" fillId="0" borderId="35" xfId="0" applyNumberFormat="1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/>
    </xf>
    <xf numFmtId="0" fontId="11" fillId="5" borderId="35" xfId="0" applyFont="1" applyFill="1" applyBorder="1" applyAlignment="1"/>
    <xf numFmtId="0" fontId="0" fillId="5" borderId="28" xfId="0" applyFill="1" applyBorder="1" applyAlignment="1"/>
    <xf numFmtId="0" fontId="11" fillId="5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/>
    </xf>
    <xf numFmtId="0" fontId="14" fillId="4" borderId="42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43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top" wrapText="1"/>
    </xf>
    <xf numFmtId="0" fontId="10" fillId="2" borderId="24" xfId="0" applyFont="1" applyFill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5" borderId="35" xfId="0" applyFill="1" applyBorder="1" applyAlignment="1"/>
    <xf numFmtId="0" fontId="10" fillId="2" borderId="12" xfId="0" applyFont="1" applyFill="1" applyBorder="1" applyAlignment="1">
      <alignment horizontal="left" vertical="top" wrapText="1"/>
    </xf>
    <xf numFmtId="0" fontId="0" fillId="0" borderId="6" xfId="0" applyFill="1" applyBorder="1" applyAlignment="1"/>
    <xf numFmtId="0" fontId="10" fillId="2" borderId="43" xfId="0" applyFont="1" applyFill="1" applyBorder="1" applyAlignment="1">
      <alignment vertical="top" wrapText="1"/>
    </xf>
    <xf numFmtId="0" fontId="10" fillId="0" borderId="7" xfId="0" applyFont="1" applyBorder="1" applyAlignment="1"/>
    <xf numFmtId="0" fontId="10" fillId="0" borderId="42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0" fontId="0" fillId="5" borderId="42" xfId="0" applyFill="1" applyBorder="1" applyAlignment="1"/>
    <xf numFmtId="0" fontId="10" fillId="2" borderId="48" xfId="0" applyFont="1" applyFill="1" applyBorder="1" applyAlignment="1">
      <alignment vertical="top" wrapText="1"/>
    </xf>
    <xf numFmtId="0" fontId="0" fillId="5" borderId="12" xfId="0" applyFill="1" applyBorder="1" applyAlignment="1"/>
    <xf numFmtId="0" fontId="10" fillId="2" borderId="18" xfId="0" applyNumberFormat="1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 vertical="center"/>
    </xf>
    <xf numFmtId="0" fontId="11" fillId="5" borderId="28" xfId="0" applyFont="1" applyFill="1" applyBorder="1" applyAlignment="1"/>
    <xf numFmtId="0" fontId="11" fillId="5" borderId="35" xfId="0" applyFont="1" applyFill="1" applyBorder="1" applyAlignment="1">
      <alignment horizontal="center"/>
    </xf>
    <xf numFmtId="0" fontId="7" fillId="5" borderId="0" xfId="0" applyFont="1" applyFill="1" applyBorder="1" applyAlignment="1"/>
    <xf numFmtId="0" fontId="23" fillId="0" borderId="2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15" fillId="5" borderId="26" xfId="0" applyFont="1" applyFill="1" applyBorder="1"/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5" borderId="53" xfId="0" applyFont="1" applyFill="1" applyBorder="1" applyAlignment="1">
      <alignment horizontal="center"/>
    </xf>
    <xf numFmtId="0" fontId="0" fillId="0" borderId="54" xfId="0" applyBorder="1"/>
    <xf numFmtId="0" fontId="9" fillId="2" borderId="20" xfId="0" applyFont="1" applyFill="1" applyBorder="1" applyAlignment="1">
      <alignment horizontal="center" vertical="top" wrapText="1"/>
    </xf>
    <xf numFmtId="165" fontId="9" fillId="0" borderId="28" xfId="0" applyNumberFormat="1" applyFont="1" applyBorder="1" applyAlignment="1">
      <alignment horizontal="center" vertical="center"/>
    </xf>
    <xf numFmtId="165" fontId="21" fillId="3" borderId="14" xfId="0" applyNumberFormat="1" applyFont="1" applyFill="1" applyBorder="1" applyAlignment="1">
      <alignment horizontal="center" vertical="center" wrapText="1"/>
    </xf>
    <xf numFmtId="0" fontId="0" fillId="0" borderId="55" xfId="0" applyBorder="1"/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11" fillId="5" borderId="58" xfId="0" applyFont="1" applyFill="1" applyBorder="1"/>
    <xf numFmtId="0" fontId="26" fillId="0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165" fontId="9" fillId="0" borderId="25" xfId="0" applyNumberFormat="1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9" fillId="2" borderId="16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5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165" fontId="9" fillId="0" borderId="5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/>
    </xf>
    <xf numFmtId="165" fontId="9" fillId="0" borderId="56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/>
    </xf>
    <xf numFmtId="165" fontId="6" fillId="0" borderId="5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10" fillId="0" borderId="5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left"/>
    </xf>
    <xf numFmtId="0" fontId="16" fillId="4" borderId="11" xfId="0" applyFont="1" applyFill="1" applyBorder="1" applyAlignment="1">
      <alignment horizontal="left"/>
    </xf>
    <xf numFmtId="0" fontId="16" fillId="4" borderId="43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44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1993900</xdr:colOff>
      <xdr:row>2</xdr:row>
      <xdr:rowOff>38101</xdr:rowOff>
    </xdr:from>
    <xdr:to>
      <xdr:col>3</xdr:col>
      <xdr:colOff>2159000</xdr:colOff>
      <xdr:row>5</xdr:row>
      <xdr:rowOff>166609</xdr:rowOff>
    </xdr:to>
    <xdr:pic>
      <xdr:nvPicPr>
        <xdr:cNvPr id="20" name="Picture 10091" descr="логотип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900" y="520701"/>
          <a:ext cx="5676900" cy="776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19</xdr:row>
      <xdr:rowOff>0</xdr:rowOff>
    </xdr:from>
    <xdr:to>
      <xdr:col>2</xdr:col>
      <xdr:colOff>130175</xdr:colOff>
      <xdr:row>19</xdr:row>
      <xdr:rowOff>0</xdr:rowOff>
    </xdr:to>
    <xdr:pic>
      <xdr:nvPicPr>
        <xdr:cNvPr id="23" name="Рисунок 99" descr="060111pp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4700825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25</xdr:row>
      <xdr:rowOff>57150</xdr:rowOff>
    </xdr:to>
    <xdr:pic>
      <xdr:nvPicPr>
        <xdr:cNvPr id="101" name="Рисунок 124" descr="020101Yp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84889775"/>
          <a:ext cx="95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</xdr:row>
      <xdr:rowOff>2603500</xdr:rowOff>
    </xdr:from>
    <xdr:to>
      <xdr:col>0</xdr:col>
      <xdr:colOff>1981200</xdr:colOff>
      <xdr:row>18</xdr:row>
      <xdr:rowOff>1435100</xdr:rowOff>
    </xdr:to>
    <xdr:pic>
      <xdr:nvPicPr>
        <xdr:cNvPr id="108" name="Рисунок 107" descr="Z:\фотографии\фото принты и трусики\набивка\20151008_171145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804900"/>
          <a:ext cx="1943100" cy="146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14</xdr:row>
      <xdr:rowOff>50800</xdr:rowOff>
    </xdr:from>
    <xdr:to>
      <xdr:col>0</xdr:col>
      <xdr:colOff>2794000</xdr:colOff>
      <xdr:row>14</xdr:row>
      <xdr:rowOff>1765300</xdr:rowOff>
    </xdr:to>
    <xdr:pic>
      <xdr:nvPicPr>
        <xdr:cNvPr id="109" name="Рисунок 108" descr="Z:\фотографии\фото принты и трусики\набивка\20151008_142228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166100"/>
          <a:ext cx="2717800" cy="1714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16</xdr:row>
      <xdr:rowOff>2463800</xdr:rowOff>
    </xdr:from>
    <xdr:to>
      <xdr:col>0</xdr:col>
      <xdr:colOff>1790700</xdr:colOff>
      <xdr:row>17</xdr:row>
      <xdr:rowOff>1333500</xdr:rowOff>
    </xdr:to>
    <xdr:pic>
      <xdr:nvPicPr>
        <xdr:cNvPr id="110" name="Рисунок 109" descr="Z:\фотографии\фото принты и трусики\набивка\20151008_174228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"/>
          <a:ext cx="17907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787400</xdr:colOff>
      <xdr:row>17</xdr:row>
      <xdr:rowOff>1320800</xdr:rowOff>
    </xdr:from>
    <xdr:to>
      <xdr:col>0</xdr:col>
      <xdr:colOff>2368550</xdr:colOff>
      <xdr:row>18</xdr:row>
      <xdr:rowOff>76200</xdr:rowOff>
    </xdr:to>
    <xdr:pic>
      <xdr:nvPicPr>
        <xdr:cNvPr id="111" name="Рисунок 110" descr="Z:\фотографии\фото принты и трусики\набивка\20151008_174458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2522200"/>
          <a:ext cx="1581150" cy="1384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88900</xdr:colOff>
      <xdr:row>12</xdr:row>
      <xdr:rowOff>76200</xdr:rowOff>
    </xdr:from>
    <xdr:to>
      <xdr:col>0</xdr:col>
      <xdr:colOff>2705100</xdr:colOff>
      <xdr:row>12</xdr:row>
      <xdr:rowOff>2260600</xdr:rowOff>
    </xdr:to>
    <xdr:pic>
      <xdr:nvPicPr>
        <xdr:cNvPr id="112" name="Рисунок 111" descr="C:\Users\Ирина\AppData\Local\Microsoft\Windows\Temporary Internet Files\Content.Word\IMG_1904.jpg"/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3850" b="3122"/>
        <a:stretch/>
      </xdr:blipFill>
      <xdr:spPr bwMode="auto">
        <a:xfrm>
          <a:off x="88900" y="3492500"/>
          <a:ext cx="2616200" cy="2184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>
    <xdr:from>
      <xdr:col>0</xdr:col>
      <xdr:colOff>76200</xdr:colOff>
      <xdr:row>15</xdr:row>
      <xdr:rowOff>0</xdr:rowOff>
    </xdr:from>
    <xdr:to>
      <xdr:col>0</xdr:col>
      <xdr:colOff>2781300</xdr:colOff>
      <xdr:row>16</xdr:row>
      <xdr:rowOff>25400</xdr:rowOff>
    </xdr:to>
    <xdr:pic>
      <xdr:nvPicPr>
        <xdr:cNvPr id="1025" name="Рисунок 2" descr="20151029_14383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6200" y="7569200"/>
          <a:ext cx="2705100" cy="3505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25400</xdr:colOff>
      <xdr:row>16</xdr:row>
      <xdr:rowOff>76200</xdr:rowOff>
    </xdr:from>
    <xdr:to>
      <xdr:col>0</xdr:col>
      <xdr:colOff>2768600</xdr:colOff>
      <xdr:row>16</xdr:row>
      <xdr:rowOff>2438400</xdr:rowOff>
    </xdr:to>
    <xdr:pic>
      <xdr:nvPicPr>
        <xdr:cNvPr id="1026" name="Рисунок 1" descr="20151029_14270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400" y="8775700"/>
          <a:ext cx="2743200" cy="2362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736600</xdr:colOff>
      <xdr:row>18</xdr:row>
      <xdr:rowOff>1435100</xdr:rowOff>
    </xdr:from>
    <xdr:to>
      <xdr:col>0</xdr:col>
      <xdr:colOff>2654300</xdr:colOff>
      <xdr:row>26</xdr:row>
      <xdr:rowOff>152401</xdr:rowOff>
    </xdr:to>
    <xdr:pic>
      <xdr:nvPicPr>
        <xdr:cNvPr id="1027" name="Рисунок 3" descr="20151029_14233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6600" y="15265400"/>
          <a:ext cx="1917700" cy="16637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63500</xdr:colOff>
      <xdr:row>13</xdr:row>
      <xdr:rowOff>190500</xdr:rowOff>
    </xdr:from>
    <xdr:to>
      <xdr:col>0</xdr:col>
      <xdr:colOff>2673948</xdr:colOff>
      <xdr:row>13</xdr:row>
      <xdr:rowOff>2095500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63500" y="5956300"/>
          <a:ext cx="2610448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63500</xdr:rowOff>
    </xdr:from>
    <xdr:to>
      <xdr:col>1</xdr:col>
      <xdr:colOff>1438275</xdr:colOff>
      <xdr:row>1</xdr:row>
      <xdr:rowOff>1086308</xdr:rowOff>
    </xdr:to>
    <xdr:pic>
      <xdr:nvPicPr>
        <xdr:cNvPr id="2" name="Picture 10091" descr="логотип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525"/>
          <a:ext cx="3076574" cy="102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11</xdr:row>
      <xdr:rowOff>0</xdr:rowOff>
    </xdr:from>
    <xdr:to>
      <xdr:col>3</xdr:col>
      <xdr:colOff>749300</xdr:colOff>
      <xdr:row>11</xdr:row>
      <xdr:rowOff>0</xdr:rowOff>
    </xdr:to>
    <xdr:pic>
      <xdr:nvPicPr>
        <xdr:cNvPr id="3" name="Рисунок 99" descr="060111pp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182600"/>
          <a:ext cx="490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1400174</xdr:rowOff>
    </xdr:from>
    <xdr:to>
      <xdr:col>0</xdr:col>
      <xdr:colOff>1133475</xdr:colOff>
      <xdr:row>7</xdr:row>
      <xdr:rowOff>952500</xdr:rowOff>
    </xdr:to>
    <xdr:pic>
      <xdr:nvPicPr>
        <xdr:cNvPr id="4" name="Рисунок 3" descr="Z:\фотографии\фото принты и трусики\набивка\20151008_171145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610224"/>
          <a:ext cx="1019175" cy="10096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19052</xdr:rowOff>
    </xdr:from>
    <xdr:to>
      <xdr:col>0</xdr:col>
      <xdr:colOff>1162050</xdr:colOff>
      <xdr:row>5</xdr:row>
      <xdr:rowOff>942976</xdr:rowOff>
    </xdr:to>
    <xdr:pic>
      <xdr:nvPicPr>
        <xdr:cNvPr id="5" name="Рисунок 4" descr="Z:\фотографии\фото принты и трусики\набивка\20151008_142228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267077"/>
          <a:ext cx="1019175" cy="9239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9525</xdr:rowOff>
    </xdr:from>
    <xdr:to>
      <xdr:col>1</xdr:col>
      <xdr:colOff>1476376</xdr:colOff>
      <xdr:row>6</xdr:row>
      <xdr:rowOff>1447800</xdr:rowOff>
    </xdr:to>
    <xdr:pic>
      <xdr:nvPicPr>
        <xdr:cNvPr id="6" name="Рисунок 5" descr="Z:\фотографии\фото принты и трусики\набивка\20151008_174228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219575"/>
          <a:ext cx="1438276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6</xdr:row>
      <xdr:rowOff>19051</xdr:rowOff>
    </xdr:from>
    <xdr:to>
      <xdr:col>0</xdr:col>
      <xdr:colOff>1381125</xdr:colOff>
      <xdr:row>6</xdr:row>
      <xdr:rowOff>1438275</xdr:rowOff>
    </xdr:to>
    <xdr:pic>
      <xdr:nvPicPr>
        <xdr:cNvPr id="7" name="Рисунок 6" descr="Z:\фотографии\фото принты и трусики\набивка\20151008_174458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29101"/>
          <a:ext cx="1285875" cy="1419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</xdr:row>
      <xdr:rowOff>23811</xdr:rowOff>
    </xdr:from>
    <xdr:to>
      <xdr:col>0</xdr:col>
      <xdr:colOff>1538287</xdr:colOff>
      <xdr:row>4</xdr:row>
      <xdr:rowOff>1257300</xdr:rowOff>
    </xdr:to>
    <xdr:pic>
      <xdr:nvPicPr>
        <xdr:cNvPr id="8" name="Рисунок 7" descr="C:\Users\Ирина\AppData\Local\Microsoft\Windows\Temporary Internet Files\Content.Word\IMG_1904.jpg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3850" b="3122"/>
        <a:stretch/>
      </xdr:blipFill>
      <xdr:spPr bwMode="auto">
        <a:xfrm>
          <a:off x="0" y="1995486"/>
          <a:ext cx="1538287" cy="12334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22225</xdr:colOff>
      <xdr:row>16</xdr:row>
      <xdr:rowOff>19050</xdr:rowOff>
    </xdr:from>
    <xdr:to>
      <xdr:col>0</xdr:col>
      <xdr:colOff>1504950</xdr:colOff>
      <xdr:row>16</xdr:row>
      <xdr:rowOff>1457325</xdr:rowOff>
    </xdr:to>
    <xdr:pic>
      <xdr:nvPicPr>
        <xdr:cNvPr id="9" name="Рисунок 8" descr="Z:\фотографии\фото принты и трусики\набивка\20151008_171510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" y="20402550"/>
          <a:ext cx="1482725" cy="1438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mboo-fashion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topLeftCell="A4" zoomScale="75" zoomScaleNormal="75" workbookViewId="0">
      <selection activeCell="M19" sqref="M19:M27"/>
    </sheetView>
  </sheetViews>
  <sheetFormatPr defaultRowHeight="15"/>
  <cols>
    <col min="1" max="1" width="42.85546875" customWidth="1"/>
    <col min="2" max="2" width="30.7109375" style="66" customWidth="1"/>
    <col min="4" max="4" width="45.7109375" style="56" customWidth="1"/>
    <col min="5" max="5" width="30.42578125" style="67" customWidth="1"/>
    <col min="6" max="6" width="9.28515625" style="68" bestFit="1" customWidth="1"/>
    <col min="7" max="7" width="5.28515625" customWidth="1"/>
    <col min="8" max="8" width="5.140625" customWidth="1"/>
    <col min="9" max="13" width="4.7109375" customWidth="1"/>
    <col min="14" max="14" width="4.140625" customWidth="1"/>
    <col min="15" max="15" width="3" hidden="1" customWidth="1"/>
    <col min="16" max="16" width="3.5703125" hidden="1" customWidth="1"/>
    <col min="17" max="17" width="1.28515625" hidden="1" customWidth="1"/>
    <col min="18" max="18" width="0.28515625" hidden="1" customWidth="1"/>
    <col min="19" max="19" width="15.140625" customWidth="1"/>
    <col min="20" max="20" width="0.5703125" customWidth="1"/>
    <col min="252" max="253" width="30.7109375" customWidth="1"/>
    <col min="255" max="255" width="13.42578125" customWidth="1"/>
    <col min="256" max="256" width="30.42578125" customWidth="1"/>
    <col min="257" max="257" width="9.28515625" bestFit="1" customWidth="1"/>
    <col min="258" max="264" width="4.7109375" customWidth="1"/>
    <col min="265" max="265" width="4.28515625" customWidth="1"/>
    <col min="266" max="269" width="0" hidden="1" customWidth="1"/>
    <col min="270" max="270" width="12.140625" customWidth="1"/>
    <col min="271" max="271" width="0.7109375" customWidth="1"/>
    <col min="508" max="509" width="30.7109375" customWidth="1"/>
    <col min="511" max="511" width="13.42578125" customWidth="1"/>
    <col min="512" max="512" width="30.42578125" customWidth="1"/>
    <col min="513" max="513" width="9.28515625" bestFit="1" customWidth="1"/>
    <col min="514" max="520" width="4.7109375" customWidth="1"/>
    <col min="521" max="521" width="4.28515625" customWidth="1"/>
    <col min="522" max="525" width="0" hidden="1" customWidth="1"/>
    <col min="526" max="526" width="12.140625" customWidth="1"/>
    <col min="527" max="527" width="0.7109375" customWidth="1"/>
    <col min="764" max="765" width="30.7109375" customWidth="1"/>
    <col min="767" max="767" width="13.42578125" customWidth="1"/>
    <col min="768" max="768" width="30.42578125" customWidth="1"/>
    <col min="769" max="769" width="9.28515625" bestFit="1" customWidth="1"/>
    <col min="770" max="776" width="4.7109375" customWidth="1"/>
    <col min="777" max="777" width="4.28515625" customWidth="1"/>
    <col min="778" max="781" width="0" hidden="1" customWidth="1"/>
    <col min="782" max="782" width="12.140625" customWidth="1"/>
    <col min="783" max="783" width="0.7109375" customWidth="1"/>
    <col min="1020" max="1021" width="30.7109375" customWidth="1"/>
    <col min="1023" max="1023" width="13.42578125" customWidth="1"/>
    <col min="1024" max="1024" width="30.42578125" customWidth="1"/>
    <col min="1025" max="1025" width="9.28515625" bestFit="1" customWidth="1"/>
    <col min="1026" max="1032" width="4.7109375" customWidth="1"/>
    <col min="1033" max="1033" width="4.28515625" customWidth="1"/>
    <col min="1034" max="1037" width="0" hidden="1" customWidth="1"/>
    <col min="1038" max="1038" width="12.140625" customWidth="1"/>
    <col min="1039" max="1039" width="0.7109375" customWidth="1"/>
    <col min="1276" max="1277" width="30.7109375" customWidth="1"/>
    <col min="1279" max="1279" width="13.42578125" customWidth="1"/>
    <col min="1280" max="1280" width="30.42578125" customWidth="1"/>
    <col min="1281" max="1281" width="9.28515625" bestFit="1" customWidth="1"/>
    <col min="1282" max="1288" width="4.7109375" customWidth="1"/>
    <col min="1289" max="1289" width="4.28515625" customWidth="1"/>
    <col min="1290" max="1293" width="0" hidden="1" customWidth="1"/>
    <col min="1294" max="1294" width="12.140625" customWidth="1"/>
    <col min="1295" max="1295" width="0.7109375" customWidth="1"/>
    <col min="1532" max="1533" width="30.7109375" customWidth="1"/>
    <col min="1535" max="1535" width="13.42578125" customWidth="1"/>
    <col min="1536" max="1536" width="30.42578125" customWidth="1"/>
    <col min="1537" max="1537" width="9.28515625" bestFit="1" customWidth="1"/>
    <col min="1538" max="1544" width="4.7109375" customWidth="1"/>
    <col min="1545" max="1545" width="4.28515625" customWidth="1"/>
    <col min="1546" max="1549" width="0" hidden="1" customWidth="1"/>
    <col min="1550" max="1550" width="12.140625" customWidth="1"/>
    <col min="1551" max="1551" width="0.7109375" customWidth="1"/>
    <col min="1788" max="1789" width="30.7109375" customWidth="1"/>
    <col min="1791" max="1791" width="13.42578125" customWidth="1"/>
    <col min="1792" max="1792" width="30.42578125" customWidth="1"/>
    <col min="1793" max="1793" width="9.28515625" bestFit="1" customWidth="1"/>
    <col min="1794" max="1800" width="4.7109375" customWidth="1"/>
    <col min="1801" max="1801" width="4.28515625" customWidth="1"/>
    <col min="1802" max="1805" width="0" hidden="1" customWidth="1"/>
    <col min="1806" max="1806" width="12.140625" customWidth="1"/>
    <col min="1807" max="1807" width="0.7109375" customWidth="1"/>
    <col min="2044" max="2045" width="30.7109375" customWidth="1"/>
    <col min="2047" max="2047" width="13.42578125" customWidth="1"/>
    <col min="2048" max="2048" width="30.42578125" customWidth="1"/>
    <col min="2049" max="2049" width="9.28515625" bestFit="1" customWidth="1"/>
    <col min="2050" max="2056" width="4.7109375" customWidth="1"/>
    <col min="2057" max="2057" width="4.28515625" customWidth="1"/>
    <col min="2058" max="2061" width="0" hidden="1" customWidth="1"/>
    <col min="2062" max="2062" width="12.140625" customWidth="1"/>
    <col min="2063" max="2063" width="0.7109375" customWidth="1"/>
    <col min="2300" max="2301" width="30.7109375" customWidth="1"/>
    <col min="2303" max="2303" width="13.42578125" customWidth="1"/>
    <col min="2304" max="2304" width="30.42578125" customWidth="1"/>
    <col min="2305" max="2305" width="9.28515625" bestFit="1" customWidth="1"/>
    <col min="2306" max="2312" width="4.7109375" customWidth="1"/>
    <col min="2313" max="2313" width="4.28515625" customWidth="1"/>
    <col min="2314" max="2317" width="0" hidden="1" customWidth="1"/>
    <col min="2318" max="2318" width="12.140625" customWidth="1"/>
    <col min="2319" max="2319" width="0.7109375" customWidth="1"/>
    <col min="2556" max="2557" width="30.7109375" customWidth="1"/>
    <col min="2559" max="2559" width="13.42578125" customWidth="1"/>
    <col min="2560" max="2560" width="30.42578125" customWidth="1"/>
    <col min="2561" max="2561" width="9.28515625" bestFit="1" customWidth="1"/>
    <col min="2562" max="2568" width="4.7109375" customWidth="1"/>
    <col min="2569" max="2569" width="4.28515625" customWidth="1"/>
    <col min="2570" max="2573" width="0" hidden="1" customWidth="1"/>
    <col min="2574" max="2574" width="12.140625" customWidth="1"/>
    <col min="2575" max="2575" width="0.7109375" customWidth="1"/>
    <col min="2812" max="2813" width="30.7109375" customWidth="1"/>
    <col min="2815" max="2815" width="13.42578125" customWidth="1"/>
    <col min="2816" max="2816" width="30.42578125" customWidth="1"/>
    <col min="2817" max="2817" width="9.28515625" bestFit="1" customWidth="1"/>
    <col min="2818" max="2824" width="4.7109375" customWidth="1"/>
    <col min="2825" max="2825" width="4.28515625" customWidth="1"/>
    <col min="2826" max="2829" width="0" hidden="1" customWidth="1"/>
    <col min="2830" max="2830" width="12.140625" customWidth="1"/>
    <col min="2831" max="2831" width="0.7109375" customWidth="1"/>
    <col min="3068" max="3069" width="30.7109375" customWidth="1"/>
    <col min="3071" max="3071" width="13.42578125" customWidth="1"/>
    <col min="3072" max="3072" width="30.42578125" customWidth="1"/>
    <col min="3073" max="3073" width="9.28515625" bestFit="1" customWidth="1"/>
    <col min="3074" max="3080" width="4.7109375" customWidth="1"/>
    <col min="3081" max="3081" width="4.28515625" customWidth="1"/>
    <col min="3082" max="3085" width="0" hidden="1" customWidth="1"/>
    <col min="3086" max="3086" width="12.140625" customWidth="1"/>
    <col min="3087" max="3087" width="0.7109375" customWidth="1"/>
    <col min="3324" max="3325" width="30.7109375" customWidth="1"/>
    <col min="3327" max="3327" width="13.42578125" customWidth="1"/>
    <col min="3328" max="3328" width="30.42578125" customWidth="1"/>
    <col min="3329" max="3329" width="9.28515625" bestFit="1" customWidth="1"/>
    <col min="3330" max="3336" width="4.7109375" customWidth="1"/>
    <col min="3337" max="3337" width="4.28515625" customWidth="1"/>
    <col min="3338" max="3341" width="0" hidden="1" customWidth="1"/>
    <col min="3342" max="3342" width="12.140625" customWidth="1"/>
    <col min="3343" max="3343" width="0.7109375" customWidth="1"/>
    <col min="3580" max="3581" width="30.7109375" customWidth="1"/>
    <col min="3583" max="3583" width="13.42578125" customWidth="1"/>
    <col min="3584" max="3584" width="30.42578125" customWidth="1"/>
    <col min="3585" max="3585" width="9.28515625" bestFit="1" customWidth="1"/>
    <col min="3586" max="3592" width="4.7109375" customWidth="1"/>
    <col min="3593" max="3593" width="4.28515625" customWidth="1"/>
    <col min="3594" max="3597" width="0" hidden="1" customWidth="1"/>
    <col min="3598" max="3598" width="12.140625" customWidth="1"/>
    <col min="3599" max="3599" width="0.7109375" customWidth="1"/>
    <col min="3836" max="3837" width="30.7109375" customWidth="1"/>
    <col min="3839" max="3839" width="13.42578125" customWidth="1"/>
    <col min="3840" max="3840" width="30.42578125" customWidth="1"/>
    <col min="3841" max="3841" width="9.28515625" bestFit="1" customWidth="1"/>
    <col min="3842" max="3848" width="4.7109375" customWidth="1"/>
    <col min="3849" max="3849" width="4.28515625" customWidth="1"/>
    <col min="3850" max="3853" width="0" hidden="1" customWidth="1"/>
    <col min="3854" max="3854" width="12.140625" customWidth="1"/>
    <col min="3855" max="3855" width="0.7109375" customWidth="1"/>
    <col min="4092" max="4093" width="30.7109375" customWidth="1"/>
    <col min="4095" max="4095" width="13.42578125" customWidth="1"/>
    <col min="4096" max="4096" width="30.42578125" customWidth="1"/>
    <col min="4097" max="4097" width="9.28515625" bestFit="1" customWidth="1"/>
    <col min="4098" max="4104" width="4.7109375" customWidth="1"/>
    <col min="4105" max="4105" width="4.28515625" customWidth="1"/>
    <col min="4106" max="4109" width="0" hidden="1" customWidth="1"/>
    <col min="4110" max="4110" width="12.140625" customWidth="1"/>
    <col min="4111" max="4111" width="0.7109375" customWidth="1"/>
    <col min="4348" max="4349" width="30.7109375" customWidth="1"/>
    <col min="4351" max="4351" width="13.42578125" customWidth="1"/>
    <col min="4352" max="4352" width="30.42578125" customWidth="1"/>
    <col min="4353" max="4353" width="9.28515625" bestFit="1" customWidth="1"/>
    <col min="4354" max="4360" width="4.7109375" customWidth="1"/>
    <col min="4361" max="4361" width="4.28515625" customWidth="1"/>
    <col min="4362" max="4365" width="0" hidden="1" customWidth="1"/>
    <col min="4366" max="4366" width="12.140625" customWidth="1"/>
    <col min="4367" max="4367" width="0.7109375" customWidth="1"/>
    <col min="4604" max="4605" width="30.7109375" customWidth="1"/>
    <col min="4607" max="4607" width="13.42578125" customWidth="1"/>
    <col min="4608" max="4608" width="30.42578125" customWidth="1"/>
    <col min="4609" max="4609" width="9.28515625" bestFit="1" customWidth="1"/>
    <col min="4610" max="4616" width="4.7109375" customWidth="1"/>
    <col min="4617" max="4617" width="4.28515625" customWidth="1"/>
    <col min="4618" max="4621" width="0" hidden="1" customWidth="1"/>
    <col min="4622" max="4622" width="12.140625" customWidth="1"/>
    <col min="4623" max="4623" width="0.7109375" customWidth="1"/>
    <col min="4860" max="4861" width="30.7109375" customWidth="1"/>
    <col min="4863" max="4863" width="13.42578125" customWidth="1"/>
    <col min="4864" max="4864" width="30.42578125" customWidth="1"/>
    <col min="4865" max="4865" width="9.28515625" bestFit="1" customWidth="1"/>
    <col min="4866" max="4872" width="4.7109375" customWidth="1"/>
    <col min="4873" max="4873" width="4.28515625" customWidth="1"/>
    <col min="4874" max="4877" width="0" hidden="1" customWidth="1"/>
    <col min="4878" max="4878" width="12.140625" customWidth="1"/>
    <col min="4879" max="4879" width="0.7109375" customWidth="1"/>
    <col min="5116" max="5117" width="30.7109375" customWidth="1"/>
    <col min="5119" max="5119" width="13.42578125" customWidth="1"/>
    <col min="5120" max="5120" width="30.42578125" customWidth="1"/>
    <col min="5121" max="5121" width="9.28515625" bestFit="1" customWidth="1"/>
    <col min="5122" max="5128" width="4.7109375" customWidth="1"/>
    <col min="5129" max="5129" width="4.28515625" customWidth="1"/>
    <col min="5130" max="5133" width="0" hidden="1" customWidth="1"/>
    <col min="5134" max="5134" width="12.140625" customWidth="1"/>
    <col min="5135" max="5135" width="0.7109375" customWidth="1"/>
    <col min="5372" max="5373" width="30.7109375" customWidth="1"/>
    <col min="5375" max="5375" width="13.42578125" customWidth="1"/>
    <col min="5376" max="5376" width="30.42578125" customWidth="1"/>
    <col min="5377" max="5377" width="9.28515625" bestFit="1" customWidth="1"/>
    <col min="5378" max="5384" width="4.7109375" customWidth="1"/>
    <col min="5385" max="5385" width="4.28515625" customWidth="1"/>
    <col min="5386" max="5389" width="0" hidden="1" customWidth="1"/>
    <col min="5390" max="5390" width="12.140625" customWidth="1"/>
    <col min="5391" max="5391" width="0.7109375" customWidth="1"/>
    <col min="5628" max="5629" width="30.7109375" customWidth="1"/>
    <col min="5631" max="5631" width="13.42578125" customWidth="1"/>
    <col min="5632" max="5632" width="30.42578125" customWidth="1"/>
    <col min="5633" max="5633" width="9.28515625" bestFit="1" customWidth="1"/>
    <col min="5634" max="5640" width="4.7109375" customWidth="1"/>
    <col min="5641" max="5641" width="4.28515625" customWidth="1"/>
    <col min="5642" max="5645" width="0" hidden="1" customWidth="1"/>
    <col min="5646" max="5646" width="12.140625" customWidth="1"/>
    <col min="5647" max="5647" width="0.7109375" customWidth="1"/>
    <col min="5884" max="5885" width="30.7109375" customWidth="1"/>
    <col min="5887" max="5887" width="13.42578125" customWidth="1"/>
    <col min="5888" max="5888" width="30.42578125" customWidth="1"/>
    <col min="5889" max="5889" width="9.28515625" bestFit="1" customWidth="1"/>
    <col min="5890" max="5896" width="4.7109375" customWidth="1"/>
    <col min="5897" max="5897" width="4.28515625" customWidth="1"/>
    <col min="5898" max="5901" width="0" hidden="1" customWidth="1"/>
    <col min="5902" max="5902" width="12.140625" customWidth="1"/>
    <col min="5903" max="5903" width="0.7109375" customWidth="1"/>
    <col min="6140" max="6141" width="30.7109375" customWidth="1"/>
    <col min="6143" max="6143" width="13.42578125" customWidth="1"/>
    <col min="6144" max="6144" width="30.42578125" customWidth="1"/>
    <col min="6145" max="6145" width="9.28515625" bestFit="1" customWidth="1"/>
    <col min="6146" max="6152" width="4.7109375" customWidth="1"/>
    <col min="6153" max="6153" width="4.28515625" customWidth="1"/>
    <col min="6154" max="6157" width="0" hidden="1" customWidth="1"/>
    <col min="6158" max="6158" width="12.140625" customWidth="1"/>
    <col min="6159" max="6159" width="0.7109375" customWidth="1"/>
    <col min="6396" max="6397" width="30.7109375" customWidth="1"/>
    <col min="6399" max="6399" width="13.42578125" customWidth="1"/>
    <col min="6400" max="6400" width="30.42578125" customWidth="1"/>
    <col min="6401" max="6401" width="9.28515625" bestFit="1" customWidth="1"/>
    <col min="6402" max="6408" width="4.7109375" customWidth="1"/>
    <col min="6409" max="6409" width="4.28515625" customWidth="1"/>
    <col min="6410" max="6413" width="0" hidden="1" customWidth="1"/>
    <col min="6414" max="6414" width="12.140625" customWidth="1"/>
    <col min="6415" max="6415" width="0.7109375" customWidth="1"/>
    <col min="6652" max="6653" width="30.7109375" customWidth="1"/>
    <col min="6655" max="6655" width="13.42578125" customWidth="1"/>
    <col min="6656" max="6656" width="30.42578125" customWidth="1"/>
    <col min="6657" max="6657" width="9.28515625" bestFit="1" customWidth="1"/>
    <col min="6658" max="6664" width="4.7109375" customWidth="1"/>
    <col min="6665" max="6665" width="4.28515625" customWidth="1"/>
    <col min="6666" max="6669" width="0" hidden="1" customWidth="1"/>
    <col min="6670" max="6670" width="12.140625" customWidth="1"/>
    <col min="6671" max="6671" width="0.7109375" customWidth="1"/>
    <col min="6908" max="6909" width="30.7109375" customWidth="1"/>
    <col min="6911" max="6911" width="13.42578125" customWidth="1"/>
    <col min="6912" max="6912" width="30.42578125" customWidth="1"/>
    <col min="6913" max="6913" width="9.28515625" bestFit="1" customWidth="1"/>
    <col min="6914" max="6920" width="4.7109375" customWidth="1"/>
    <col min="6921" max="6921" width="4.28515625" customWidth="1"/>
    <col min="6922" max="6925" width="0" hidden="1" customWidth="1"/>
    <col min="6926" max="6926" width="12.140625" customWidth="1"/>
    <col min="6927" max="6927" width="0.7109375" customWidth="1"/>
    <col min="7164" max="7165" width="30.7109375" customWidth="1"/>
    <col min="7167" max="7167" width="13.42578125" customWidth="1"/>
    <col min="7168" max="7168" width="30.42578125" customWidth="1"/>
    <col min="7169" max="7169" width="9.28515625" bestFit="1" customWidth="1"/>
    <col min="7170" max="7176" width="4.7109375" customWidth="1"/>
    <col min="7177" max="7177" width="4.28515625" customWidth="1"/>
    <col min="7178" max="7181" width="0" hidden="1" customWidth="1"/>
    <col min="7182" max="7182" width="12.140625" customWidth="1"/>
    <col min="7183" max="7183" width="0.7109375" customWidth="1"/>
    <col min="7420" max="7421" width="30.7109375" customWidth="1"/>
    <col min="7423" max="7423" width="13.42578125" customWidth="1"/>
    <col min="7424" max="7424" width="30.42578125" customWidth="1"/>
    <col min="7425" max="7425" width="9.28515625" bestFit="1" customWidth="1"/>
    <col min="7426" max="7432" width="4.7109375" customWidth="1"/>
    <col min="7433" max="7433" width="4.28515625" customWidth="1"/>
    <col min="7434" max="7437" width="0" hidden="1" customWidth="1"/>
    <col min="7438" max="7438" width="12.140625" customWidth="1"/>
    <col min="7439" max="7439" width="0.7109375" customWidth="1"/>
    <col min="7676" max="7677" width="30.7109375" customWidth="1"/>
    <col min="7679" max="7679" width="13.42578125" customWidth="1"/>
    <col min="7680" max="7680" width="30.42578125" customWidth="1"/>
    <col min="7681" max="7681" width="9.28515625" bestFit="1" customWidth="1"/>
    <col min="7682" max="7688" width="4.7109375" customWidth="1"/>
    <col min="7689" max="7689" width="4.28515625" customWidth="1"/>
    <col min="7690" max="7693" width="0" hidden="1" customWidth="1"/>
    <col min="7694" max="7694" width="12.140625" customWidth="1"/>
    <col min="7695" max="7695" width="0.7109375" customWidth="1"/>
    <col min="7932" max="7933" width="30.7109375" customWidth="1"/>
    <col min="7935" max="7935" width="13.42578125" customWidth="1"/>
    <col min="7936" max="7936" width="30.42578125" customWidth="1"/>
    <col min="7937" max="7937" width="9.28515625" bestFit="1" customWidth="1"/>
    <col min="7938" max="7944" width="4.7109375" customWidth="1"/>
    <col min="7945" max="7945" width="4.28515625" customWidth="1"/>
    <col min="7946" max="7949" width="0" hidden="1" customWidth="1"/>
    <col min="7950" max="7950" width="12.140625" customWidth="1"/>
    <col min="7951" max="7951" width="0.7109375" customWidth="1"/>
    <col min="8188" max="8189" width="30.7109375" customWidth="1"/>
    <col min="8191" max="8191" width="13.42578125" customWidth="1"/>
    <col min="8192" max="8192" width="30.42578125" customWidth="1"/>
    <col min="8193" max="8193" width="9.28515625" bestFit="1" customWidth="1"/>
    <col min="8194" max="8200" width="4.7109375" customWidth="1"/>
    <col min="8201" max="8201" width="4.28515625" customWidth="1"/>
    <col min="8202" max="8205" width="0" hidden="1" customWidth="1"/>
    <col min="8206" max="8206" width="12.140625" customWidth="1"/>
    <col min="8207" max="8207" width="0.7109375" customWidth="1"/>
    <col min="8444" max="8445" width="30.7109375" customWidth="1"/>
    <col min="8447" max="8447" width="13.42578125" customWidth="1"/>
    <col min="8448" max="8448" width="30.42578125" customWidth="1"/>
    <col min="8449" max="8449" width="9.28515625" bestFit="1" customWidth="1"/>
    <col min="8450" max="8456" width="4.7109375" customWidth="1"/>
    <col min="8457" max="8457" width="4.28515625" customWidth="1"/>
    <col min="8458" max="8461" width="0" hidden="1" customWidth="1"/>
    <col min="8462" max="8462" width="12.140625" customWidth="1"/>
    <col min="8463" max="8463" width="0.7109375" customWidth="1"/>
    <col min="8700" max="8701" width="30.7109375" customWidth="1"/>
    <col min="8703" max="8703" width="13.42578125" customWidth="1"/>
    <col min="8704" max="8704" width="30.42578125" customWidth="1"/>
    <col min="8705" max="8705" width="9.28515625" bestFit="1" customWidth="1"/>
    <col min="8706" max="8712" width="4.7109375" customWidth="1"/>
    <col min="8713" max="8713" width="4.28515625" customWidth="1"/>
    <col min="8714" max="8717" width="0" hidden="1" customWidth="1"/>
    <col min="8718" max="8718" width="12.140625" customWidth="1"/>
    <col min="8719" max="8719" width="0.7109375" customWidth="1"/>
    <col min="8956" max="8957" width="30.7109375" customWidth="1"/>
    <col min="8959" max="8959" width="13.42578125" customWidth="1"/>
    <col min="8960" max="8960" width="30.42578125" customWidth="1"/>
    <col min="8961" max="8961" width="9.28515625" bestFit="1" customWidth="1"/>
    <col min="8962" max="8968" width="4.7109375" customWidth="1"/>
    <col min="8969" max="8969" width="4.28515625" customWidth="1"/>
    <col min="8970" max="8973" width="0" hidden="1" customWidth="1"/>
    <col min="8974" max="8974" width="12.140625" customWidth="1"/>
    <col min="8975" max="8975" width="0.7109375" customWidth="1"/>
    <col min="9212" max="9213" width="30.7109375" customWidth="1"/>
    <col min="9215" max="9215" width="13.42578125" customWidth="1"/>
    <col min="9216" max="9216" width="30.42578125" customWidth="1"/>
    <col min="9217" max="9217" width="9.28515625" bestFit="1" customWidth="1"/>
    <col min="9218" max="9224" width="4.7109375" customWidth="1"/>
    <col min="9225" max="9225" width="4.28515625" customWidth="1"/>
    <col min="9226" max="9229" width="0" hidden="1" customWidth="1"/>
    <col min="9230" max="9230" width="12.140625" customWidth="1"/>
    <col min="9231" max="9231" width="0.7109375" customWidth="1"/>
    <col min="9468" max="9469" width="30.7109375" customWidth="1"/>
    <col min="9471" max="9471" width="13.42578125" customWidth="1"/>
    <col min="9472" max="9472" width="30.42578125" customWidth="1"/>
    <col min="9473" max="9473" width="9.28515625" bestFit="1" customWidth="1"/>
    <col min="9474" max="9480" width="4.7109375" customWidth="1"/>
    <col min="9481" max="9481" width="4.28515625" customWidth="1"/>
    <col min="9482" max="9485" width="0" hidden="1" customWidth="1"/>
    <col min="9486" max="9486" width="12.140625" customWidth="1"/>
    <col min="9487" max="9487" width="0.7109375" customWidth="1"/>
    <col min="9724" max="9725" width="30.7109375" customWidth="1"/>
    <col min="9727" max="9727" width="13.42578125" customWidth="1"/>
    <col min="9728" max="9728" width="30.42578125" customWidth="1"/>
    <col min="9729" max="9729" width="9.28515625" bestFit="1" customWidth="1"/>
    <col min="9730" max="9736" width="4.7109375" customWidth="1"/>
    <col min="9737" max="9737" width="4.28515625" customWidth="1"/>
    <col min="9738" max="9741" width="0" hidden="1" customWidth="1"/>
    <col min="9742" max="9742" width="12.140625" customWidth="1"/>
    <col min="9743" max="9743" width="0.7109375" customWidth="1"/>
    <col min="9980" max="9981" width="30.7109375" customWidth="1"/>
    <col min="9983" max="9983" width="13.42578125" customWidth="1"/>
    <col min="9984" max="9984" width="30.42578125" customWidth="1"/>
    <col min="9985" max="9985" width="9.28515625" bestFit="1" customWidth="1"/>
    <col min="9986" max="9992" width="4.7109375" customWidth="1"/>
    <col min="9993" max="9993" width="4.28515625" customWidth="1"/>
    <col min="9994" max="9997" width="0" hidden="1" customWidth="1"/>
    <col min="9998" max="9998" width="12.140625" customWidth="1"/>
    <col min="9999" max="9999" width="0.7109375" customWidth="1"/>
    <col min="10236" max="10237" width="30.7109375" customWidth="1"/>
    <col min="10239" max="10239" width="13.42578125" customWidth="1"/>
    <col min="10240" max="10240" width="30.42578125" customWidth="1"/>
    <col min="10241" max="10241" width="9.28515625" bestFit="1" customWidth="1"/>
    <col min="10242" max="10248" width="4.7109375" customWidth="1"/>
    <col min="10249" max="10249" width="4.28515625" customWidth="1"/>
    <col min="10250" max="10253" width="0" hidden="1" customWidth="1"/>
    <col min="10254" max="10254" width="12.140625" customWidth="1"/>
    <col min="10255" max="10255" width="0.7109375" customWidth="1"/>
    <col min="10492" max="10493" width="30.7109375" customWidth="1"/>
    <col min="10495" max="10495" width="13.42578125" customWidth="1"/>
    <col min="10496" max="10496" width="30.42578125" customWidth="1"/>
    <col min="10497" max="10497" width="9.28515625" bestFit="1" customWidth="1"/>
    <col min="10498" max="10504" width="4.7109375" customWidth="1"/>
    <col min="10505" max="10505" width="4.28515625" customWidth="1"/>
    <col min="10506" max="10509" width="0" hidden="1" customWidth="1"/>
    <col min="10510" max="10510" width="12.140625" customWidth="1"/>
    <col min="10511" max="10511" width="0.7109375" customWidth="1"/>
    <col min="10748" max="10749" width="30.7109375" customWidth="1"/>
    <col min="10751" max="10751" width="13.42578125" customWidth="1"/>
    <col min="10752" max="10752" width="30.42578125" customWidth="1"/>
    <col min="10753" max="10753" width="9.28515625" bestFit="1" customWidth="1"/>
    <col min="10754" max="10760" width="4.7109375" customWidth="1"/>
    <col min="10761" max="10761" width="4.28515625" customWidth="1"/>
    <col min="10762" max="10765" width="0" hidden="1" customWidth="1"/>
    <col min="10766" max="10766" width="12.140625" customWidth="1"/>
    <col min="10767" max="10767" width="0.7109375" customWidth="1"/>
    <col min="11004" max="11005" width="30.7109375" customWidth="1"/>
    <col min="11007" max="11007" width="13.42578125" customWidth="1"/>
    <col min="11008" max="11008" width="30.42578125" customWidth="1"/>
    <col min="11009" max="11009" width="9.28515625" bestFit="1" customWidth="1"/>
    <col min="11010" max="11016" width="4.7109375" customWidth="1"/>
    <col min="11017" max="11017" width="4.28515625" customWidth="1"/>
    <col min="11018" max="11021" width="0" hidden="1" customWidth="1"/>
    <col min="11022" max="11022" width="12.140625" customWidth="1"/>
    <col min="11023" max="11023" width="0.7109375" customWidth="1"/>
    <col min="11260" max="11261" width="30.7109375" customWidth="1"/>
    <col min="11263" max="11263" width="13.42578125" customWidth="1"/>
    <col min="11264" max="11264" width="30.42578125" customWidth="1"/>
    <col min="11265" max="11265" width="9.28515625" bestFit="1" customWidth="1"/>
    <col min="11266" max="11272" width="4.7109375" customWidth="1"/>
    <col min="11273" max="11273" width="4.28515625" customWidth="1"/>
    <col min="11274" max="11277" width="0" hidden="1" customWidth="1"/>
    <col min="11278" max="11278" width="12.140625" customWidth="1"/>
    <col min="11279" max="11279" width="0.7109375" customWidth="1"/>
    <col min="11516" max="11517" width="30.7109375" customWidth="1"/>
    <col min="11519" max="11519" width="13.42578125" customWidth="1"/>
    <col min="11520" max="11520" width="30.42578125" customWidth="1"/>
    <col min="11521" max="11521" width="9.28515625" bestFit="1" customWidth="1"/>
    <col min="11522" max="11528" width="4.7109375" customWidth="1"/>
    <col min="11529" max="11529" width="4.28515625" customWidth="1"/>
    <col min="11530" max="11533" width="0" hidden="1" customWidth="1"/>
    <col min="11534" max="11534" width="12.140625" customWidth="1"/>
    <col min="11535" max="11535" width="0.7109375" customWidth="1"/>
    <col min="11772" max="11773" width="30.7109375" customWidth="1"/>
    <col min="11775" max="11775" width="13.42578125" customWidth="1"/>
    <col min="11776" max="11776" width="30.42578125" customWidth="1"/>
    <col min="11777" max="11777" width="9.28515625" bestFit="1" customWidth="1"/>
    <col min="11778" max="11784" width="4.7109375" customWidth="1"/>
    <col min="11785" max="11785" width="4.28515625" customWidth="1"/>
    <col min="11786" max="11789" width="0" hidden="1" customWidth="1"/>
    <col min="11790" max="11790" width="12.140625" customWidth="1"/>
    <col min="11791" max="11791" width="0.7109375" customWidth="1"/>
    <col min="12028" max="12029" width="30.7109375" customWidth="1"/>
    <col min="12031" max="12031" width="13.42578125" customWidth="1"/>
    <col min="12032" max="12032" width="30.42578125" customWidth="1"/>
    <col min="12033" max="12033" width="9.28515625" bestFit="1" customWidth="1"/>
    <col min="12034" max="12040" width="4.7109375" customWidth="1"/>
    <col min="12041" max="12041" width="4.28515625" customWidth="1"/>
    <col min="12042" max="12045" width="0" hidden="1" customWidth="1"/>
    <col min="12046" max="12046" width="12.140625" customWidth="1"/>
    <col min="12047" max="12047" width="0.7109375" customWidth="1"/>
    <col min="12284" max="12285" width="30.7109375" customWidth="1"/>
    <col min="12287" max="12287" width="13.42578125" customWidth="1"/>
    <col min="12288" max="12288" width="30.42578125" customWidth="1"/>
    <col min="12289" max="12289" width="9.28515625" bestFit="1" customWidth="1"/>
    <col min="12290" max="12296" width="4.7109375" customWidth="1"/>
    <col min="12297" max="12297" width="4.28515625" customWidth="1"/>
    <col min="12298" max="12301" width="0" hidden="1" customWidth="1"/>
    <col min="12302" max="12302" width="12.140625" customWidth="1"/>
    <col min="12303" max="12303" width="0.7109375" customWidth="1"/>
    <col min="12540" max="12541" width="30.7109375" customWidth="1"/>
    <col min="12543" max="12543" width="13.42578125" customWidth="1"/>
    <col min="12544" max="12544" width="30.42578125" customWidth="1"/>
    <col min="12545" max="12545" width="9.28515625" bestFit="1" customWidth="1"/>
    <col min="12546" max="12552" width="4.7109375" customWidth="1"/>
    <col min="12553" max="12553" width="4.28515625" customWidth="1"/>
    <col min="12554" max="12557" width="0" hidden="1" customWidth="1"/>
    <col min="12558" max="12558" width="12.140625" customWidth="1"/>
    <col min="12559" max="12559" width="0.7109375" customWidth="1"/>
    <col min="12796" max="12797" width="30.7109375" customWidth="1"/>
    <col min="12799" max="12799" width="13.42578125" customWidth="1"/>
    <col min="12800" max="12800" width="30.42578125" customWidth="1"/>
    <col min="12801" max="12801" width="9.28515625" bestFit="1" customWidth="1"/>
    <col min="12802" max="12808" width="4.7109375" customWidth="1"/>
    <col min="12809" max="12809" width="4.28515625" customWidth="1"/>
    <col min="12810" max="12813" width="0" hidden="1" customWidth="1"/>
    <col min="12814" max="12814" width="12.140625" customWidth="1"/>
    <col min="12815" max="12815" width="0.7109375" customWidth="1"/>
    <col min="13052" max="13053" width="30.7109375" customWidth="1"/>
    <col min="13055" max="13055" width="13.42578125" customWidth="1"/>
    <col min="13056" max="13056" width="30.42578125" customWidth="1"/>
    <col min="13057" max="13057" width="9.28515625" bestFit="1" customWidth="1"/>
    <col min="13058" max="13064" width="4.7109375" customWidth="1"/>
    <col min="13065" max="13065" width="4.28515625" customWidth="1"/>
    <col min="13066" max="13069" width="0" hidden="1" customWidth="1"/>
    <col min="13070" max="13070" width="12.140625" customWidth="1"/>
    <col min="13071" max="13071" width="0.7109375" customWidth="1"/>
    <col min="13308" max="13309" width="30.7109375" customWidth="1"/>
    <col min="13311" max="13311" width="13.42578125" customWidth="1"/>
    <col min="13312" max="13312" width="30.42578125" customWidth="1"/>
    <col min="13313" max="13313" width="9.28515625" bestFit="1" customWidth="1"/>
    <col min="13314" max="13320" width="4.7109375" customWidth="1"/>
    <col min="13321" max="13321" width="4.28515625" customWidth="1"/>
    <col min="13322" max="13325" width="0" hidden="1" customWidth="1"/>
    <col min="13326" max="13326" width="12.140625" customWidth="1"/>
    <col min="13327" max="13327" width="0.7109375" customWidth="1"/>
    <col min="13564" max="13565" width="30.7109375" customWidth="1"/>
    <col min="13567" max="13567" width="13.42578125" customWidth="1"/>
    <col min="13568" max="13568" width="30.42578125" customWidth="1"/>
    <col min="13569" max="13569" width="9.28515625" bestFit="1" customWidth="1"/>
    <col min="13570" max="13576" width="4.7109375" customWidth="1"/>
    <col min="13577" max="13577" width="4.28515625" customWidth="1"/>
    <col min="13578" max="13581" width="0" hidden="1" customWidth="1"/>
    <col min="13582" max="13582" width="12.140625" customWidth="1"/>
    <col min="13583" max="13583" width="0.7109375" customWidth="1"/>
    <col min="13820" max="13821" width="30.7109375" customWidth="1"/>
    <col min="13823" max="13823" width="13.42578125" customWidth="1"/>
    <col min="13824" max="13824" width="30.42578125" customWidth="1"/>
    <col min="13825" max="13825" width="9.28515625" bestFit="1" customWidth="1"/>
    <col min="13826" max="13832" width="4.7109375" customWidth="1"/>
    <col min="13833" max="13833" width="4.28515625" customWidth="1"/>
    <col min="13834" max="13837" width="0" hidden="1" customWidth="1"/>
    <col min="13838" max="13838" width="12.140625" customWidth="1"/>
    <col min="13839" max="13839" width="0.7109375" customWidth="1"/>
    <col min="14076" max="14077" width="30.7109375" customWidth="1"/>
    <col min="14079" max="14079" width="13.42578125" customWidth="1"/>
    <col min="14080" max="14080" width="30.42578125" customWidth="1"/>
    <col min="14081" max="14081" width="9.28515625" bestFit="1" customWidth="1"/>
    <col min="14082" max="14088" width="4.7109375" customWidth="1"/>
    <col min="14089" max="14089" width="4.28515625" customWidth="1"/>
    <col min="14090" max="14093" width="0" hidden="1" customWidth="1"/>
    <col min="14094" max="14094" width="12.140625" customWidth="1"/>
    <col min="14095" max="14095" width="0.7109375" customWidth="1"/>
    <col min="14332" max="14333" width="30.7109375" customWidth="1"/>
    <col min="14335" max="14335" width="13.42578125" customWidth="1"/>
    <col min="14336" max="14336" width="30.42578125" customWidth="1"/>
    <col min="14337" max="14337" width="9.28515625" bestFit="1" customWidth="1"/>
    <col min="14338" max="14344" width="4.7109375" customWidth="1"/>
    <col min="14345" max="14345" width="4.28515625" customWidth="1"/>
    <col min="14346" max="14349" width="0" hidden="1" customWidth="1"/>
    <col min="14350" max="14350" width="12.140625" customWidth="1"/>
    <col min="14351" max="14351" width="0.7109375" customWidth="1"/>
    <col min="14588" max="14589" width="30.7109375" customWidth="1"/>
    <col min="14591" max="14591" width="13.42578125" customWidth="1"/>
    <col min="14592" max="14592" width="30.42578125" customWidth="1"/>
    <col min="14593" max="14593" width="9.28515625" bestFit="1" customWidth="1"/>
    <col min="14594" max="14600" width="4.7109375" customWidth="1"/>
    <col min="14601" max="14601" width="4.28515625" customWidth="1"/>
    <col min="14602" max="14605" width="0" hidden="1" customWidth="1"/>
    <col min="14606" max="14606" width="12.140625" customWidth="1"/>
    <col min="14607" max="14607" width="0.7109375" customWidth="1"/>
    <col min="14844" max="14845" width="30.7109375" customWidth="1"/>
    <col min="14847" max="14847" width="13.42578125" customWidth="1"/>
    <col min="14848" max="14848" width="30.42578125" customWidth="1"/>
    <col min="14849" max="14849" width="9.28515625" bestFit="1" customWidth="1"/>
    <col min="14850" max="14856" width="4.7109375" customWidth="1"/>
    <col min="14857" max="14857" width="4.28515625" customWidth="1"/>
    <col min="14858" max="14861" width="0" hidden="1" customWidth="1"/>
    <col min="14862" max="14862" width="12.140625" customWidth="1"/>
    <col min="14863" max="14863" width="0.7109375" customWidth="1"/>
    <col min="15100" max="15101" width="30.7109375" customWidth="1"/>
    <col min="15103" max="15103" width="13.42578125" customWidth="1"/>
    <col min="15104" max="15104" width="30.42578125" customWidth="1"/>
    <col min="15105" max="15105" width="9.28515625" bestFit="1" customWidth="1"/>
    <col min="15106" max="15112" width="4.7109375" customWidth="1"/>
    <col min="15113" max="15113" width="4.28515625" customWidth="1"/>
    <col min="15114" max="15117" width="0" hidden="1" customWidth="1"/>
    <col min="15118" max="15118" width="12.140625" customWidth="1"/>
    <col min="15119" max="15119" width="0.7109375" customWidth="1"/>
    <col min="15356" max="15357" width="30.7109375" customWidth="1"/>
    <col min="15359" max="15359" width="13.42578125" customWidth="1"/>
    <col min="15360" max="15360" width="30.42578125" customWidth="1"/>
    <col min="15361" max="15361" width="9.28515625" bestFit="1" customWidth="1"/>
    <col min="15362" max="15368" width="4.7109375" customWidth="1"/>
    <col min="15369" max="15369" width="4.28515625" customWidth="1"/>
    <col min="15370" max="15373" width="0" hidden="1" customWidth="1"/>
    <col min="15374" max="15374" width="12.140625" customWidth="1"/>
    <col min="15375" max="15375" width="0.7109375" customWidth="1"/>
    <col min="15612" max="15613" width="30.7109375" customWidth="1"/>
    <col min="15615" max="15615" width="13.42578125" customWidth="1"/>
    <col min="15616" max="15616" width="30.42578125" customWidth="1"/>
    <col min="15617" max="15617" width="9.28515625" bestFit="1" customWidth="1"/>
    <col min="15618" max="15624" width="4.7109375" customWidth="1"/>
    <col min="15625" max="15625" width="4.28515625" customWidth="1"/>
    <col min="15626" max="15629" width="0" hidden="1" customWidth="1"/>
    <col min="15630" max="15630" width="12.140625" customWidth="1"/>
    <col min="15631" max="15631" width="0.7109375" customWidth="1"/>
    <col min="15868" max="15869" width="30.7109375" customWidth="1"/>
    <col min="15871" max="15871" width="13.42578125" customWidth="1"/>
    <col min="15872" max="15872" width="30.42578125" customWidth="1"/>
    <col min="15873" max="15873" width="9.28515625" bestFit="1" customWidth="1"/>
    <col min="15874" max="15880" width="4.7109375" customWidth="1"/>
    <col min="15881" max="15881" width="4.28515625" customWidth="1"/>
    <col min="15882" max="15885" width="0" hidden="1" customWidth="1"/>
    <col min="15886" max="15886" width="12.140625" customWidth="1"/>
    <col min="15887" max="15887" width="0.7109375" customWidth="1"/>
    <col min="16124" max="16125" width="30.7109375" customWidth="1"/>
    <col min="16127" max="16127" width="13.42578125" customWidth="1"/>
    <col min="16128" max="16128" width="30.42578125" customWidth="1"/>
    <col min="16129" max="16129" width="9.28515625" bestFit="1" customWidth="1"/>
    <col min="16130" max="16136" width="4.7109375" customWidth="1"/>
    <col min="16137" max="16137" width="4.28515625" customWidth="1"/>
    <col min="16138" max="16141" width="0" hidden="1" customWidth="1"/>
    <col min="16142" max="16142" width="12.140625" customWidth="1"/>
    <col min="16143" max="16143" width="0.7109375" customWidth="1"/>
  </cols>
  <sheetData>
    <row r="1" spans="1:20">
      <c r="A1" s="1"/>
      <c r="B1" s="2"/>
      <c r="C1" s="3"/>
      <c r="D1" s="4"/>
      <c r="E1" s="5"/>
      <c r="F1" s="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"/>
    </row>
    <row r="2" spans="1:20" ht="23.25">
      <c r="A2" s="8"/>
      <c r="B2" s="9"/>
      <c r="C2" s="10"/>
      <c r="D2" s="11"/>
      <c r="F2" s="12"/>
      <c r="G2" s="13"/>
      <c r="H2" s="201" t="s">
        <v>35</v>
      </c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2"/>
    </row>
    <row r="3" spans="1:20">
      <c r="A3" s="8"/>
      <c r="B3" s="9"/>
      <c r="C3" s="13"/>
      <c r="D3" s="11"/>
      <c r="F3" s="12"/>
      <c r="G3" s="13"/>
      <c r="H3" s="14"/>
      <c r="I3" s="13"/>
      <c r="J3" s="13"/>
      <c r="K3" s="13"/>
      <c r="L3" s="13"/>
      <c r="M3" s="13"/>
      <c r="N3" s="13"/>
      <c r="O3" s="13"/>
      <c r="P3" s="13"/>
      <c r="Q3" s="13"/>
      <c r="R3" s="13"/>
      <c r="S3" s="7"/>
    </row>
    <row r="4" spans="1:20" ht="18">
      <c r="A4" s="8"/>
      <c r="B4" s="9"/>
      <c r="C4" s="15"/>
      <c r="D4" s="11"/>
      <c r="F4" s="12"/>
      <c r="G4" s="13"/>
      <c r="H4" s="93" t="s">
        <v>0</v>
      </c>
      <c r="I4" s="94"/>
      <c r="J4" s="94"/>
      <c r="K4" s="94"/>
      <c r="L4" s="94"/>
      <c r="M4" s="94"/>
      <c r="N4" s="94"/>
      <c r="O4" s="13"/>
      <c r="P4" s="13"/>
      <c r="Q4" s="13"/>
      <c r="R4" s="13"/>
      <c r="S4" s="7"/>
    </row>
    <row r="5" spans="1:20" ht="18">
      <c r="A5" s="8"/>
      <c r="B5" s="9"/>
      <c r="C5" s="15"/>
      <c r="D5" s="11"/>
      <c r="F5" s="12"/>
      <c r="G5" s="13"/>
      <c r="H5" s="93" t="s">
        <v>1</v>
      </c>
      <c r="I5" s="94"/>
      <c r="J5" s="94"/>
      <c r="K5" s="94"/>
      <c r="L5" s="94"/>
      <c r="M5" s="94"/>
      <c r="N5" s="94"/>
      <c r="O5" s="13"/>
      <c r="P5" s="13"/>
      <c r="Q5" s="13"/>
      <c r="R5" s="13"/>
      <c r="S5" s="7"/>
    </row>
    <row r="6" spans="1:20" ht="18">
      <c r="A6" s="8"/>
      <c r="B6" s="9"/>
      <c r="C6" s="15"/>
      <c r="D6" s="11"/>
      <c r="F6" s="12"/>
      <c r="G6" s="13"/>
      <c r="H6" s="95" t="s">
        <v>2</v>
      </c>
      <c r="I6" s="94"/>
      <c r="J6" s="94"/>
      <c r="K6" s="94"/>
      <c r="L6" s="94"/>
      <c r="M6" s="94"/>
      <c r="N6" s="94"/>
      <c r="O6" s="13"/>
      <c r="P6" s="13"/>
      <c r="Q6" s="13"/>
      <c r="R6" s="13"/>
      <c r="S6" s="7"/>
    </row>
    <row r="7" spans="1:20" ht="27">
      <c r="A7" s="16"/>
      <c r="B7" s="9"/>
      <c r="C7" s="15"/>
      <c r="D7" s="11"/>
      <c r="F7" s="12"/>
      <c r="G7" s="13"/>
      <c r="H7" s="93" t="s">
        <v>3</v>
      </c>
      <c r="I7" s="94"/>
      <c r="J7" s="94"/>
      <c r="K7" s="94"/>
      <c r="L7" s="94"/>
      <c r="M7" s="94"/>
      <c r="N7" s="94"/>
      <c r="O7" s="13"/>
      <c r="P7" s="13"/>
      <c r="Q7" s="13"/>
      <c r="R7" s="13"/>
      <c r="S7" s="7"/>
    </row>
    <row r="8" spans="1:20">
      <c r="A8" s="97"/>
      <c r="B8" s="98"/>
      <c r="C8" s="99"/>
      <c r="D8" s="100"/>
      <c r="F8" s="12"/>
      <c r="G8" s="13"/>
      <c r="H8" s="17" t="s">
        <v>4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7"/>
    </row>
    <row r="9" spans="1:20" ht="15.75" thickBot="1">
      <c r="A9" s="8"/>
      <c r="B9" s="96"/>
      <c r="C9" s="13"/>
      <c r="D9" s="11"/>
      <c r="E9" s="18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9"/>
    </row>
    <row r="10" spans="1:20" s="27" customFormat="1" ht="55.5" customHeight="1" thickBot="1">
      <c r="A10" s="20" t="s">
        <v>5</v>
      </c>
      <c r="B10" s="21" t="s">
        <v>6</v>
      </c>
      <c r="C10" s="22" t="s">
        <v>7</v>
      </c>
      <c r="D10" s="23" t="s">
        <v>8</v>
      </c>
      <c r="E10" s="24" t="s">
        <v>9</v>
      </c>
      <c r="F10" s="25" t="s">
        <v>10</v>
      </c>
      <c r="G10" s="206" t="s">
        <v>11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6" t="s">
        <v>12</v>
      </c>
    </row>
    <row r="11" spans="1:20" s="27" customFormat="1" ht="23.25" customHeight="1" thickBot="1">
      <c r="A11" s="82"/>
      <c r="B11" s="83"/>
      <c r="C11" s="84"/>
      <c r="D11" s="85"/>
      <c r="E11" s="86"/>
      <c r="F11" s="87"/>
      <c r="G11" s="88">
        <v>50</v>
      </c>
      <c r="H11" s="89">
        <v>56</v>
      </c>
      <c r="I11" s="89">
        <v>62</v>
      </c>
      <c r="J11" s="89">
        <v>68</v>
      </c>
      <c r="K11" s="89">
        <v>74</v>
      </c>
      <c r="L11" s="89">
        <v>80</v>
      </c>
      <c r="M11" s="89">
        <v>86</v>
      </c>
      <c r="N11" s="89">
        <v>92</v>
      </c>
      <c r="O11" s="84">
        <v>98</v>
      </c>
      <c r="P11" s="90">
        <v>104</v>
      </c>
      <c r="Q11" s="90">
        <v>110</v>
      </c>
      <c r="R11" s="91">
        <v>116</v>
      </c>
      <c r="S11" s="161">
        <f>S13+S15+S16+S18+S19</f>
        <v>0</v>
      </c>
    </row>
    <row r="12" spans="1:20" s="27" customFormat="1" ht="24.75" customHeight="1" thickBot="1">
      <c r="A12" s="120" t="s">
        <v>27</v>
      </c>
      <c r="B12" s="121"/>
      <c r="C12" s="121"/>
      <c r="D12" s="121"/>
      <c r="E12" s="121"/>
      <c r="F12" s="121"/>
      <c r="G12" s="203"/>
      <c r="H12" s="204"/>
      <c r="I12" s="204"/>
      <c r="J12" s="204"/>
      <c r="K12" s="204"/>
      <c r="L12" s="204"/>
      <c r="M12" s="204"/>
      <c r="N12" s="205"/>
      <c r="O12" s="121"/>
      <c r="P12" s="121"/>
      <c r="Q12" s="121"/>
      <c r="R12" s="121"/>
      <c r="S12" s="122"/>
    </row>
    <row r="13" spans="1:20" s="27" customFormat="1" ht="184.5" customHeight="1">
      <c r="A13" s="148"/>
      <c r="B13" s="173" t="s">
        <v>30</v>
      </c>
      <c r="C13" s="177"/>
      <c r="D13" s="178" t="s">
        <v>31</v>
      </c>
      <c r="E13" s="179" t="s">
        <v>38</v>
      </c>
      <c r="F13" s="172">
        <v>85.5</v>
      </c>
      <c r="G13" s="169" t="s">
        <v>13</v>
      </c>
      <c r="H13" s="170"/>
      <c r="I13" s="170"/>
      <c r="J13" s="180" t="s">
        <v>13</v>
      </c>
      <c r="K13" s="171" t="s">
        <v>13</v>
      </c>
      <c r="L13" s="171" t="s">
        <v>13</v>
      </c>
      <c r="M13" s="169" t="s">
        <v>13</v>
      </c>
      <c r="N13" s="169" t="s">
        <v>13</v>
      </c>
      <c r="O13" s="54"/>
      <c r="P13" s="54"/>
      <c r="Q13" s="54"/>
      <c r="R13" s="55"/>
      <c r="S13" s="110">
        <f>F13*T13</f>
        <v>0</v>
      </c>
      <c r="T13" s="27">
        <f>SUM(G13:N13)</f>
        <v>0</v>
      </c>
    </row>
    <row r="14" spans="1:20" s="27" customFormat="1" ht="184.5" customHeight="1">
      <c r="A14" s="176"/>
      <c r="B14" s="181" t="s">
        <v>51</v>
      </c>
      <c r="C14" s="35"/>
      <c r="D14" s="182" t="s">
        <v>52</v>
      </c>
      <c r="E14" s="183" t="s">
        <v>37</v>
      </c>
      <c r="F14" s="184"/>
      <c r="G14" s="77"/>
      <c r="H14" s="185"/>
      <c r="I14" s="185"/>
      <c r="J14" s="186"/>
      <c r="K14" s="187"/>
      <c r="L14" s="187"/>
      <c r="M14" s="77"/>
      <c r="N14" s="77"/>
      <c r="O14" s="35"/>
      <c r="P14" s="35"/>
      <c r="Q14" s="35"/>
      <c r="R14" s="35"/>
      <c r="S14" s="188"/>
    </row>
    <row r="15" spans="1:20" s="27" customFormat="1" ht="141.75" customHeight="1" thickBot="1">
      <c r="A15" s="157"/>
      <c r="B15" s="174" t="s">
        <v>28</v>
      </c>
      <c r="C15" s="45"/>
      <c r="D15" s="150" t="s">
        <v>29</v>
      </c>
      <c r="E15" s="151" t="s">
        <v>38</v>
      </c>
      <c r="F15" s="160">
        <v>60.7</v>
      </c>
      <c r="G15" s="109"/>
      <c r="H15" s="144"/>
      <c r="I15" s="175"/>
      <c r="J15" s="175"/>
      <c r="K15" s="175"/>
      <c r="L15" s="145" t="s">
        <v>13</v>
      </c>
      <c r="M15" s="109" t="s">
        <v>13</v>
      </c>
      <c r="N15" s="109" t="s">
        <v>13</v>
      </c>
      <c r="O15" s="40"/>
      <c r="P15" s="40"/>
      <c r="Q15" s="40"/>
      <c r="R15" s="41"/>
      <c r="S15" s="146">
        <f>F15*T15</f>
        <v>0</v>
      </c>
      <c r="T15" s="27">
        <f t="shared" ref="T15:T19" si="0">SUM(G15:N15)</f>
        <v>0</v>
      </c>
    </row>
    <row r="16" spans="1:20" s="27" customFormat="1" ht="137.25" customHeight="1">
      <c r="A16" s="154"/>
      <c r="B16" s="208" t="s">
        <v>49</v>
      </c>
      <c r="C16" s="221"/>
      <c r="D16" s="210" t="s">
        <v>50</v>
      </c>
      <c r="E16" s="212" t="s">
        <v>38</v>
      </c>
      <c r="F16" s="214">
        <v>63</v>
      </c>
      <c r="G16" s="230"/>
      <c r="H16" s="232"/>
      <c r="I16" s="232"/>
      <c r="J16" s="234" t="s">
        <v>13</v>
      </c>
      <c r="K16" s="234" t="s">
        <v>13</v>
      </c>
      <c r="L16" s="216" t="s">
        <v>13</v>
      </c>
      <c r="M16" s="241" t="s">
        <v>13</v>
      </c>
      <c r="N16" s="241" t="s">
        <v>13</v>
      </c>
      <c r="O16" s="51"/>
      <c r="P16" s="51"/>
      <c r="Q16" s="51"/>
      <c r="R16" s="52"/>
      <c r="S16" s="243">
        <f>F16*T16</f>
        <v>0</v>
      </c>
      <c r="T16" s="245">
        <f t="shared" si="0"/>
        <v>0</v>
      </c>
    </row>
    <row r="17" spans="1:20" s="27" customFormat="1" ht="197.25" customHeight="1" thickBot="1">
      <c r="A17" s="149"/>
      <c r="B17" s="209"/>
      <c r="C17" s="222"/>
      <c r="D17" s="211"/>
      <c r="E17" s="213"/>
      <c r="F17" s="215"/>
      <c r="G17" s="231"/>
      <c r="H17" s="233"/>
      <c r="I17" s="233"/>
      <c r="J17" s="235"/>
      <c r="K17" s="235"/>
      <c r="L17" s="217"/>
      <c r="M17" s="242"/>
      <c r="N17" s="242"/>
      <c r="O17" s="155"/>
      <c r="P17" s="155"/>
      <c r="Q17" s="155"/>
      <c r="R17" s="156"/>
      <c r="S17" s="244"/>
      <c r="T17" s="245"/>
    </row>
    <row r="18" spans="1:20" ht="207" customHeight="1" thickBot="1">
      <c r="A18" s="147"/>
      <c r="B18" s="159" t="s">
        <v>33</v>
      </c>
      <c r="C18" s="41"/>
      <c r="D18" s="167" t="s">
        <v>26</v>
      </c>
      <c r="E18" s="168" t="s">
        <v>48</v>
      </c>
      <c r="F18" s="160">
        <v>85.47</v>
      </c>
      <c r="G18" s="164"/>
      <c r="H18" s="165"/>
      <c r="I18" s="165"/>
      <c r="J18" s="189"/>
      <c r="K18" s="189"/>
      <c r="L18" s="163" t="s">
        <v>13</v>
      </c>
      <c r="M18" s="164" t="s">
        <v>13</v>
      </c>
      <c r="N18" s="164" t="s">
        <v>13</v>
      </c>
      <c r="O18" s="164" t="s">
        <v>13</v>
      </c>
      <c r="P18" s="164" t="s">
        <v>13</v>
      </c>
      <c r="Q18" s="164" t="s">
        <v>13</v>
      </c>
      <c r="R18" s="164" t="s">
        <v>13</v>
      </c>
      <c r="S18" s="146">
        <f>F18*T18</f>
        <v>0</v>
      </c>
      <c r="T18" s="27">
        <f t="shared" si="0"/>
        <v>0</v>
      </c>
    </row>
    <row r="19" spans="1:20" ht="126.75" customHeight="1">
      <c r="A19" s="166"/>
      <c r="B19" s="192" t="s">
        <v>36</v>
      </c>
      <c r="C19" s="226"/>
      <c r="D19" s="195" t="s">
        <v>32</v>
      </c>
      <c r="E19" s="212" t="s">
        <v>37</v>
      </c>
      <c r="F19" s="198">
        <v>40.5</v>
      </c>
      <c r="G19" s="223" t="s">
        <v>13</v>
      </c>
      <c r="H19" s="232"/>
      <c r="I19" s="218"/>
      <c r="J19" s="218" t="s">
        <v>13</v>
      </c>
      <c r="K19" s="218" t="s">
        <v>13</v>
      </c>
      <c r="L19" s="218" t="s">
        <v>13</v>
      </c>
      <c r="M19" s="237" t="s">
        <v>13</v>
      </c>
      <c r="N19" s="237" t="s">
        <v>13</v>
      </c>
      <c r="O19" s="54"/>
      <c r="P19" s="54"/>
      <c r="Q19" s="54"/>
      <c r="R19" s="55"/>
      <c r="S19" s="246">
        <f>T19*F19</f>
        <v>0</v>
      </c>
      <c r="T19" s="240">
        <f t="shared" si="0"/>
        <v>0</v>
      </c>
    </row>
    <row r="20" spans="1:20" ht="15" customHeight="1">
      <c r="A20" s="190"/>
      <c r="B20" s="193"/>
      <c r="C20" s="227"/>
      <c r="D20" s="196"/>
      <c r="E20" s="229"/>
      <c r="F20" s="199"/>
      <c r="G20" s="224"/>
      <c r="H20" s="236"/>
      <c r="I20" s="219"/>
      <c r="J20" s="219"/>
      <c r="K20" s="219"/>
      <c r="L20" s="219"/>
      <c r="M20" s="238"/>
      <c r="N20" s="238"/>
      <c r="O20" s="152"/>
      <c r="P20" s="152"/>
      <c r="Q20" s="152"/>
      <c r="R20" s="153"/>
      <c r="S20" s="247"/>
      <c r="T20" s="240"/>
    </row>
    <row r="21" spans="1:20" ht="15" customHeight="1">
      <c r="A21" s="190"/>
      <c r="B21" s="193"/>
      <c r="C21" s="227"/>
      <c r="D21" s="196"/>
      <c r="E21" s="229"/>
      <c r="F21" s="199"/>
      <c r="G21" s="224"/>
      <c r="H21" s="236"/>
      <c r="I21" s="219"/>
      <c r="J21" s="219"/>
      <c r="K21" s="219"/>
      <c r="L21" s="219"/>
      <c r="M21" s="238"/>
      <c r="N21" s="238"/>
      <c r="O21" s="152"/>
      <c r="P21" s="152"/>
      <c r="Q21" s="152"/>
      <c r="R21" s="153"/>
      <c r="S21" s="247"/>
      <c r="T21" s="240"/>
    </row>
    <row r="22" spans="1:20" ht="15" customHeight="1">
      <c r="A22" s="190"/>
      <c r="B22" s="193"/>
      <c r="C22" s="227"/>
      <c r="D22" s="196"/>
      <c r="E22" s="229"/>
      <c r="F22" s="199"/>
      <c r="G22" s="224"/>
      <c r="H22" s="236"/>
      <c r="I22" s="219"/>
      <c r="J22" s="219"/>
      <c r="K22" s="219"/>
      <c r="L22" s="219"/>
      <c r="M22" s="238"/>
      <c r="N22" s="238"/>
      <c r="O22" s="152"/>
      <c r="P22" s="152"/>
      <c r="Q22" s="152"/>
      <c r="R22" s="153"/>
      <c r="S22" s="247"/>
      <c r="T22" s="240"/>
    </row>
    <row r="23" spans="1:20" ht="15" customHeight="1">
      <c r="A23" s="190"/>
      <c r="B23" s="193"/>
      <c r="C23" s="227"/>
      <c r="D23" s="196"/>
      <c r="E23" s="229"/>
      <c r="F23" s="199"/>
      <c r="G23" s="224"/>
      <c r="H23" s="236"/>
      <c r="I23" s="219"/>
      <c r="J23" s="219"/>
      <c r="K23" s="219"/>
      <c r="L23" s="219"/>
      <c r="M23" s="238"/>
      <c r="N23" s="238"/>
      <c r="O23" s="152"/>
      <c r="P23" s="152"/>
      <c r="Q23" s="152"/>
      <c r="R23" s="153"/>
      <c r="S23" s="247"/>
      <c r="T23" s="240"/>
    </row>
    <row r="24" spans="1:20" ht="15" customHeight="1">
      <c r="A24" s="190"/>
      <c r="B24" s="193"/>
      <c r="C24" s="227"/>
      <c r="D24" s="196"/>
      <c r="E24" s="229"/>
      <c r="F24" s="199"/>
      <c r="G24" s="224"/>
      <c r="H24" s="236"/>
      <c r="I24" s="219"/>
      <c r="J24" s="219"/>
      <c r="K24" s="219"/>
      <c r="L24" s="219"/>
      <c r="M24" s="238"/>
      <c r="N24" s="238"/>
      <c r="O24" s="152"/>
      <c r="P24" s="152"/>
      <c r="Q24" s="152"/>
      <c r="R24" s="153"/>
      <c r="S24" s="247"/>
      <c r="T24" s="240"/>
    </row>
    <row r="25" spans="1:20" ht="15" customHeight="1">
      <c r="A25" s="190"/>
      <c r="B25" s="193"/>
      <c r="C25" s="227"/>
      <c r="D25" s="196"/>
      <c r="E25" s="229"/>
      <c r="F25" s="199"/>
      <c r="G25" s="224"/>
      <c r="H25" s="236"/>
      <c r="I25" s="219"/>
      <c r="J25" s="219"/>
      <c r="K25" s="219"/>
      <c r="L25" s="219"/>
      <c r="M25" s="238"/>
      <c r="N25" s="238"/>
      <c r="O25" s="152"/>
      <c r="P25" s="152"/>
      <c r="Q25" s="152"/>
      <c r="R25" s="153"/>
      <c r="S25" s="247"/>
      <c r="T25" s="240"/>
    </row>
    <row r="26" spans="1:20" ht="15" customHeight="1">
      <c r="A26" s="190"/>
      <c r="B26" s="193"/>
      <c r="C26" s="227"/>
      <c r="D26" s="196"/>
      <c r="E26" s="229"/>
      <c r="F26" s="199"/>
      <c r="G26" s="224"/>
      <c r="H26" s="236"/>
      <c r="I26" s="219"/>
      <c r="J26" s="219"/>
      <c r="K26" s="219"/>
      <c r="L26" s="219"/>
      <c r="M26" s="238"/>
      <c r="N26" s="238"/>
      <c r="O26" s="152"/>
      <c r="P26" s="152"/>
      <c r="Q26" s="152"/>
      <c r="R26" s="153"/>
      <c r="S26" s="247"/>
      <c r="T26" s="240"/>
    </row>
    <row r="27" spans="1:20" ht="15" customHeight="1" thickBot="1">
      <c r="A27" s="191"/>
      <c r="B27" s="194"/>
      <c r="C27" s="228"/>
      <c r="D27" s="197"/>
      <c r="E27" s="213"/>
      <c r="F27" s="200"/>
      <c r="G27" s="225"/>
      <c r="H27" s="233"/>
      <c r="I27" s="220"/>
      <c r="J27" s="220"/>
      <c r="K27" s="220"/>
      <c r="L27" s="220"/>
      <c r="M27" s="239"/>
      <c r="N27" s="239"/>
      <c r="O27" s="158"/>
      <c r="P27" s="158"/>
      <c r="Q27" s="158"/>
      <c r="R27" s="162"/>
      <c r="S27" s="248"/>
      <c r="T27" s="240"/>
    </row>
  </sheetData>
  <mergeCells count="34">
    <mergeCell ref="T19:T27"/>
    <mergeCell ref="M16:M17"/>
    <mergeCell ref="N16:N17"/>
    <mergeCell ref="S16:S17"/>
    <mergeCell ref="T16:T17"/>
    <mergeCell ref="S19:S27"/>
    <mergeCell ref="N19:N27"/>
    <mergeCell ref="J16:J17"/>
    <mergeCell ref="K16:K17"/>
    <mergeCell ref="H19:H27"/>
    <mergeCell ref="H16:H17"/>
    <mergeCell ref="M19:M27"/>
    <mergeCell ref="L19:L27"/>
    <mergeCell ref="G19:G27"/>
    <mergeCell ref="C19:C27"/>
    <mergeCell ref="E19:E27"/>
    <mergeCell ref="G16:G17"/>
    <mergeCell ref="I16:I17"/>
    <mergeCell ref="A20:A27"/>
    <mergeCell ref="B19:B27"/>
    <mergeCell ref="D19:D27"/>
    <mergeCell ref="F19:F27"/>
    <mergeCell ref="H2:S2"/>
    <mergeCell ref="G12:N12"/>
    <mergeCell ref="G10:R10"/>
    <mergeCell ref="B16:B17"/>
    <mergeCell ref="D16:D17"/>
    <mergeCell ref="E16:E17"/>
    <mergeCell ref="F16:F17"/>
    <mergeCell ref="L16:L17"/>
    <mergeCell ref="I19:I27"/>
    <mergeCell ref="J19:J27"/>
    <mergeCell ref="K19:K27"/>
    <mergeCell ref="C16:C17"/>
  </mergeCells>
  <hyperlinks>
    <hyperlink ref="H8" r:id="rId1"/>
  </hyperlinks>
  <pageMargins left="0" right="0" top="0" bottom="0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zoomScaleNormal="100" workbookViewId="0">
      <selection activeCell="J6" sqref="J6"/>
    </sheetView>
  </sheetViews>
  <sheetFormatPr defaultRowHeight="15"/>
  <cols>
    <col min="1" max="1" width="24.5703125" customWidth="1"/>
    <col min="2" max="2" width="30.5703125" customWidth="1"/>
    <col min="4" max="4" width="31.140625" customWidth="1"/>
  </cols>
  <sheetData>
    <row r="1" spans="1:25" ht="15.75" thickBot="1">
      <c r="A1" s="8"/>
      <c r="B1" s="96"/>
      <c r="C1" s="13"/>
      <c r="D1" s="11"/>
      <c r="E1" s="18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9"/>
    </row>
    <row r="2" spans="1:25" ht="72" thickBot="1">
      <c r="A2" s="20" t="s">
        <v>5</v>
      </c>
      <c r="B2" s="21" t="s">
        <v>6</v>
      </c>
      <c r="C2" s="22" t="s">
        <v>7</v>
      </c>
      <c r="D2" s="23" t="s">
        <v>8</v>
      </c>
      <c r="E2" s="24" t="s">
        <v>9</v>
      </c>
      <c r="F2" s="25" t="s">
        <v>10</v>
      </c>
      <c r="G2" s="206" t="s">
        <v>11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7"/>
      <c r="S2" s="26" t="s">
        <v>12</v>
      </c>
      <c r="T2" s="27"/>
      <c r="U2" s="127"/>
      <c r="V2" s="249" t="s">
        <v>40</v>
      </c>
      <c r="W2" s="249"/>
      <c r="X2" s="249"/>
      <c r="Y2" s="250"/>
    </row>
    <row r="3" spans="1:25" ht="15.75" thickBot="1">
      <c r="A3" s="82"/>
      <c r="B3" s="83"/>
      <c r="C3" s="84"/>
      <c r="D3" s="85"/>
      <c r="E3" s="86"/>
      <c r="F3" s="87"/>
      <c r="G3" s="88">
        <v>50</v>
      </c>
      <c r="H3" s="89">
        <v>56</v>
      </c>
      <c r="I3" s="89">
        <v>62</v>
      </c>
      <c r="J3" s="89">
        <v>68</v>
      </c>
      <c r="K3" s="89">
        <v>74</v>
      </c>
      <c r="L3" s="89">
        <v>80</v>
      </c>
      <c r="M3" s="89">
        <v>86</v>
      </c>
      <c r="N3" s="89">
        <v>92</v>
      </c>
      <c r="O3" s="84">
        <v>98</v>
      </c>
      <c r="P3" s="90">
        <v>104</v>
      </c>
      <c r="Q3" s="90">
        <v>110</v>
      </c>
      <c r="R3" s="91">
        <v>116</v>
      </c>
      <c r="S3" s="92">
        <f>SUM(S6:S17)</f>
        <v>0</v>
      </c>
      <c r="T3" s="27"/>
      <c r="U3" s="27"/>
      <c r="V3" s="27"/>
      <c r="W3" s="27"/>
      <c r="X3" s="27"/>
      <c r="Y3" s="27"/>
    </row>
    <row r="4" spans="1:25" ht="23.25" thickBot="1">
      <c r="A4" s="120" t="s">
        <v>27</v>
      </c>
      <c r="B4" s="121"/>
      <c r="C4" s="121"/>
      <c r="D4" s="121"/>
      <c r="E4" s="121"/>
      <c r="F4" s="121"/>
      <c r="G4" s="203" t="s">
        <v>39</v>
      </c>
      <c r="H4" s="204"/>
      <c r="I4" s="204"/>
      <c r="J4" s="204"/>
      <c r="K4" s="204"/>
      <c r="L4" s="204"/>
      <c r="M4" s="204"/>
      <c r="N4" s="205"/>
      <c r="O4" s="121"/>
      <c r="P4" s="121"/>
      <c r="Q4" s="121"/>
      <c r="R4" s="121"/>
      <c r="S4" s="122"/>
      <c r="T4" s="27"/>
      <c r="U4" s="27"/>
      <c r="V4" s="27"/>
      <c r="W4" s="27"/>
      <c r="X4" s="27"/>
      <c r="Y4" s="27"/>
    </row>
    <row r="5" spans="1:25" ht="100.5" thickBot="1">
      <c r="A5" s="113"/>
      <c r="B5" s="114" t="s">
        <v>30</v>
      </c>
      <c r="C5" s="65"/>
      <c r="D5" s="115" t="s">
        <v>31</v>
      </c>
      <c r="E5" s="116"/>
      <c r="F5" s="117">
        <v>51.36</v>
      </c>
      <c r="G5" s="118" t="s">
        <v>13</v>
      </c>
      <c r="H5" s="123">
        <v>271</v>
      </c>
      <c r="I5" s="123">
        <v>278</v>
      </c>
      <c r="J5" s="118" t="s">
        <v>13</v>
      </c>
      <c r="K5" s="118" t="s">
        <v>13</v>
      </c>
      <c r="L5" s="118" t="s">
        <v>13</v>
      </c>
      <c r="M5" s="118" t="s">
        <v>13</v>
      </c>
      <c r="N5" s="118" t="s">
        <v>13</v>
      </c>
      <c r="O5" s="64"/>
      <c r="P5" s="64"/>
      <c r="Q5" s="64"/>
      <c r="R5" s="65"/>
      <c r="S5" s="119"/>
      <c r="T5" s="27" t="e">
        <f>SUM(#REF!)</f>
        <v>#REF!</v>
      </c>
      <c r="U5" s="27"/>
      <c r="V5" s="27"/>
      <c r="W5" s="27"/>
      <c r="X5" s="27"/>
      <c r="Y5" s="27"/>
    </row>
    <row r="6" spans="1:25" ht="75.75" thickBot="1">
      <c r="A6" s="106"/>
      <c r="B6" s="103" t="s">
        <v>28</v>
      </c>
      <c r="C6" s="41"/>
      <c r="D6" s="101" t="s">
        <v>29</v>
      </c>
      <c r="E6" s="71" t="s">
        <v>38</v>
      </c>
      <c r="F6" s="76">
        <v>81.430000000000007</v>
      </c>
      <c r="G6" s="73" t="s">
        <v>13</v>
      </c>
      <c r="H6" s="124">
        <v>272</v>
      </c>
      <c r="I6" s="124">
        <v>330</v>
      </c>
      <c r="J6" s="125">
        <v>195</v>
      </c>
      <c r="K6" s="125">
        <v>194</v>
      </c>
      <c r="L6" s="73" t="s">
        <v>13</v>
      </c>
      <c r="M6" s="73" t="s">
        <v>13</v>
      </c>
      <c r="N6" s="73" t="s">
        <v>13</v>
      </c>
      <c r="O6" s="38"/>
      <c r="P6" s="38"/>
      <c r="Q6" s="38"/>
      <c r="R6" s="39"/>
      <c r="S6" s="74"/>
      <c r="T6" s="27"/>
      <c r="U6" s="27"/>
      <c r="V6" s="27"/>
      <c r="W6" s="27"/>
      <c r="X6" s="27"/>
      <c r="Y6" s="27"/>
    </row>
    <row r="7" spans="1:25" ht="114.75" thickBot="1">
      <c r="A7" s="111"/>
      <c r="B7" s="102" t="s">
        <v>33</v>
      </c>
      <c r="C7" s="55"/>
      <c r="D7" s="105" t="s">
        <v>26</v>
      </c>
      <c r="E7" s="80"/>
      <c r="F7" s="72">
        <v>81.430000000000007</v>
      </c>
      <c r="G7" s="77" t="s">
        <v>13</v>
      </c>
      <c r="H7" s="126">
        <v>256</v>
      </c>
      <c r="I7" s="126">
        <v>218</v>
      </c>
      <c r="J7" s="78" t="s">
        <v>13</v>
      </c>
      <c r="K7" s="78" t="s">
        <v>13</v>
      </c>
      <c r="L7" s="78" t="s">
        <v>13</v>
      </c>
      <c r="M7" s="78" t="s">
        <v>13</v>
      </c>
      <c r="N7" s="78" t="s">
        <v>13</v>
      </c>
      <c r="O7" s="78" t="s">
        <v>13</v>
      </c>
      <c r="P7" s="78" t="s">
        <v>13</v>
      </c>
      <c r="Q7" s="78" t="s">
        <v>13</v>
      </c>
      <c r="R7" s="78" t="s">
        <v>13</v>
      </c>
      <c r="S7" s="79"/>
      <c r="T7" s="27" t="e">
        <f>SUM(#REF!)</f>
        <v>#REF!</v>
      </c>
    </row>
    <row r="8" spans="1:25" ht="75.75" thickBot="1">
      <c r="A8" s="75"/>
      <c r="B8" s="102" t="s">
        <v>36</v>
      </c>
      <c r="C8" s="104"/>
      <c r="D8" s="105" t="s">
        <v>32</v>
      </c>
      <c r="E8" s="81" t="s">
        <v>37</v>
      </c>
      <c r="F8" s="107">
        <v>74.58</v>
      </c>
      <c r="G8" s="57" t="s">
        <v>13</v>
      </c>
      <c r="H8" s="108"/>
      <c r="I8" s="109" t="s">
        <v>13</v>
      </c>
      <c r="J8" s="109" t="s">
        <v>13</v>
      </c>
      <c r="K8" s="109" t="s">
        <v>13</v>
      </c>
      <c r="L8" s="109" t="s">
        <v>13</v>
      </c>
      <c r="M8" s="109" t="s">
        <v>13</v>
      </c>
      <c r="N8" s="109" t="s">
        <v>13</v>
      </c>
      <c r="O8" s="40"/>
      <c r="P8" s="40"/>
      <c r="Q8" s="40"/>
      <c r="R8" s="41"/>
      <c r="S8" s="110">
        <f t="shared" ref="S8" si="0">F8*(SUM(G8:N8))</f>
        <v>0</v>
      </c>
      <c r="T8" s="27"/>
    </row>
    <row r="9" spans="1:25" ht="23.25" thickBot="1">
      <c r="A9" s="251" t="s">
        <v>34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3"/>
      <c r="T9" s="27"/>
    </row>
    <row r="10" spans="1:25" ht="345.75" thickBot="1">
      <c r="A10" s="132"/>
      <c r="B10" s="133" t="s">
        <v>17</v>
      </c>
      <c r="C10" s="48"/>
      <c r="D10" s="143" t="s">
        <v>18</v>
      </c>
      <c r="E10" s="49" t="s">
        <v>16</v>
      </c>
      <c r="F10" s="28">
        <v>130.4</v>
      </c>
      <c r="G10" s="47"/>
      <c r="H10" s="30"/>
      <c r="I10" s="30"/>
      <c r="J10" s="30"/>
      <c r="K10" s="30"/>
      <c r="L10" s="30"/>
      <c r="M10" s="30" t="s">
        <v>13</v>
      </c>
      <c r="N10" s="30" t="s">
        <v>13</v>
      </c>
      <c r="O10" s="30" t="s">
        <v>13</v>
      </c>
      <c r="P10" s="30" t="s">
        <v>13</v>
      </c>
      <c r="Q10" s="30" t="s">
        <v>13</v>
      </c>
      <c r="R10" s="31" t="s">
        <v>13</v>
      </c>
      <c r="S10" s="32">
        <f>F10*(SUM(G10:N10))</f>
        <v>0</v>
      </c>
      <c r="T10" s="27">
        <f t="shared" ref="T10" si="1">SUM(G10:N10)</f>
        <v>0</v>
      </c>
    </row>
    <row r="11" spans="1:25" ht="226.5" thickBot="1">
      <c r="A11" s="132"/>
      <c r="B11" s="130" t="s">
        <v>20</v>
      </c>
      <c r="C11" s="131"/>
      <c r="D11" s="115"/>
      <c r="E11" s="53" t="s">
        <v>19</v>
      </c>
      <c r="F11" s="28">
        <v>226.8</v>
      </c>
      <c r="G11" s="50" t="s">
        <v>13</v>
      </c>
      <c r="H11" s="51"/>
      <c r="I11" s="51"/>
      <c r="J11" s="51"/>
      <c r="K11" s="51"/>
      <c r="L11" s="51" t="s">
        <v>13</v>
      </c>
      <c r="M11" s="30" t="s">
        <v>13</v>
      </c>
      <c r="N11" s="30" t="s">
        <v>13</v>
      </c>
      <c r="O11" s="51"/>
      <c r="P11" s="51"/>
      <c r="Q11" s="51"/>
      <c r="R11" s="52"/>
      <c r="S11" s="32">
        <f>F11*(SUM(G11:N11))</f>
        <v>0</v>
      </c>
      <c r="T11" s="27"/>
    </row>
    <row r="12" spans="1:25" ht="60.75" thickBot="1">
      <c r="A12" s="141"/>
      <c r="B12" s="142" t="s">
        <v>22</v>
      </c>
      <c r="C12" s="54"/>
      <c r="D12" s="128"/>
      <c r="E12" s="59" t="s">
        <v>14</v>
      </c>
      <c r="F12" s="28">
        <v>220.6</v>
      </c>
      <c r="G12" s="29" t="s">
        <v>13</v>
      </c>
      <c r="H12" s="30" t="s">
        <v>13</v>
      </c>
      <c r="I12" s="30"/>
      <c r="J12" s="30"/>
      <c r="K12" s="30"/>
      <c r="L12" s="30"/>
      <c r="M12" s="30"/>
      <c r="N12" s="30" t="s">
        <v>13</v>
      </c>
      <c r="O12" s="30"/>
      <c r="P12" s="30"/>
      <c r="Q12" s="30"/>
      <c r="R12" s="31"/>
      <c r="S12" s="32">
        <f t="shared" ref="S12:S17" si="2">F12*(SUM(G12:N12))</f>
        <v>0</v>
      </c>
      <c r="T12" s="27">
        <f>SUM(G12:N12)</f>
        <v>0</v>
      </c>
    </row>
    <row r="13" spans="1:25" ht="135.75" thickBot="1">
      <c r="A13" s="46"/>
      <c r="B13" s="129" t="s">
        <v>23</v>
      </c>
      <c r="C13" s="54"/>
      <c r="D13" s="70" t="s">
        <v>24</v>
      </c>
      <c r="E13" s="59" t="s">
        <v>14</v>
      </c>
      <c r="F13" s="28">
        <v>186.4</v>
      </c>
      <c r="G13" s="29" t="s">
        <v>13</v>
      </c>
      <c r="H13" s="30" t="s">
        <v>13</v>
      </c>
      <c r="I13" s="30"/>
      <c r="J13" s="30"/>
      <c r="K13" s="30"/>
      <c r="L13" s="30"/>
      <c r="M13" s="30"/>
      <c r="N13" s="30" t="s">
        <v>13</v>
      </c>
      <c r="O13" s="30"/>
      <c r="P13" s="30"/>
      <c r="Q13" s="30"/>
      <c r="R13" s="31"/>
      <c r="S13" s="32">
        <f t="shared" si="2"/>
        <v>0</v>
      </c>
      <c r="T13" s="27">
        <f t="shared" ref="T13" si="3">SUM(G13:N13)</f>
        <v>0</v>
      </c>
    </row>
    <row r="14" spans="1:25" ht="150.75" thickBot="1">
      <c r="A14" s="112"/>
      <c r="B14" s="69" t="s">
        <v>43</v>
      </c>
      <c r="C14" s="69"/>
      <c r="D14" s="70" t="s">
        <v>42</v>
      </c>
      <c r="E14" s="42" t="s">
        <v>15</v>
      </c>
      <c r="F14" s="33">
        <v>269.7</v>
      </c>
      <c r="G14" s="34" t="s">
        <v>13</v>
      </c>
      <c r="H14" s="35" t="s">
        <v>13</v>
      </c>
      <c r="I14" s="35"/>
      <c r="J14" s="35"/>
      <c r="K14" s="35"/>
      <c r="L14" s="35"/>
      <c r="M14" s="35"/>
      <c r="N14" s="35" t="s">
        <v>13</v>
      </c>
      <c r="O14" s="35"/>
      <c r="P14" s="35"/>
      <c r="Q14" s="35"/>
      <c r="R14" s="36"/>
      <c r="S14" s="37">
        <f t="shared" si="2"/>
        <v>0</v>
      </c>
      <c r="T14" s="27"/>
    </row>
    <row r="15" spans="1:25" ht="120.75" thickBot="1">
      <c r="A15" s="139"/>
      <c r="B15" s="140" t="s">
        <v>45</v>
      </c>
      <c r="C15" s="64"/>
      <c r="D15" s="61" t="s">
        <v>44</v>
      </c>
      <c r="E15" s="62" t="s">
        <v>21</v>
      </c>
      <c r="F15" s="58">
        <v>551.79999999999995</v>
      </c>
      <c r="G15" s="63" t="s">
        <v>13</v>
      </c>
      <c r="H15" s="64" t="s">
        <v>13</v>
      </c>
      <c r="I15" s="64"/>
      <c r="J15" s="64"/>
      <c r="K15" s="64"/>
      <c r="L15" s="64"/>
      <c r="M15" s="64" t="s">
        <v>13</v>
      </c>
      <c r="N15" s="64" t="s">
        <v>13</v>
      </c>
      <c r="O15" s="64"/>
      <c r="P15" s="64"/>
      <c r="Q15" s="64"/>
      <c r="R15" s="65"/>
      <c r="S15" s="43">
        <f t="shared" si="2"/>
        <v>0</v>
      </c>
      <c r="T15" s="27"/>
    </row>
    <row r="16" spans="1:25" ht="19.5" thickBot="1">
      <c r="A16" s="138" t="s">
        <v>25</v>
      </c>
      <c r="B16" s="254"/>
      <c r="C16" s="255"/>
      <c r="D16" s="255"/>
      <c r="E16" s="255"/>
      <c r="F16" s="255"/>
      <c r="G16" s="255"/>
      <c r="H16" s="255"/>
      <c r="I16" s="255"/>
      <c r="J16" s="255"/>
      <c r="K16" s="256"/>
      <c r="L16" s="45"/>
      <c r="M16" s="44"/>
      <c r="N16" s="44"/>
      <c r="O16" s="45"/>
      <c r="P16" s="45"/>
      <c r="Q16" s="45"/>
      <c r="R16" s="45"/>
      <c r="S16" s="60"/>
      <c r="T16" s="27"/>
    </row>
    <row r="17" spans="1:20" ht="116.25" customHeight="1" thickBot="1">
      <c r="A17" s="134"/>
      <c r="B17" s="135" t="s">
        <v>46</v>
      </c>
      <c r="C17" s="136"/>
      <c r="D17" s="61" t="s">
        <v>41</v>
      </c>
      <c r="E17" s="137" t="s">
        <v>47</v>
      </c>
      <c r="F17" s="58">
        <v>67.400000000000006</v>
      </c>
      <c r="G17" s="63"/>
      <c r="H17" s="64"/>
      <c r="I17" s="64"/>
      <c r="J17" s="64"/>
      <c r="K17" s="64"/>
      <c r="L17" s="64"/>
      <c r="M17" s="64"/>
      <c r="N17" s="64" t="s">
        <v>13</v>
      </c>
      <c r="O17" s="64"/>
      <c r="P17" s="64"/>
      <c r="Q17" s="64"/>
      <c r="R17" s="65"/>
      <c r="S17" s="43">
        <f t="shared" si="2"/>
        <v>0</v>
      </c>
      <c r="T17" s="27">
        <f t="shared" ref="T17" si="4">SUM(G17:N17)</f>
        <v>0</v>
      </c>
    </row>
  </sheetData>
  <mergeCells count="5">
    <mergeCell ref="G2:R2"/>
    <mergeCell ref="V2:Y2"/>
    <mergeCell ref="G4:N4"/>
    <mergeCell ref="A9:S9"/>
    <mergeCell ref="B16:K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2016-05-05T06:18:32Z</dcterms:modified>
</cp:coreProperties>
</file>