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лист1" sheetId="1" r:id="rId1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<sst xmlns="http://schemas.openxmlformats.org/spreadsheetml/2006/main" count="45" uniqueCount="45">
  <si>
    <t>артикул</t>
  </si>
  <si>
    <t>Подгузники детские LOVULAR S, 3-6 кг. 28 шт/уп</t>
  </si>
  <si>
    <t>Подгузники детские LOVULAR M, 6-9 кг. 24 шт/уп</t>
  </si>
  <si>
    <t>Подгузники детские LOVULAR L, 9-13 кг. 20 шт/уп</t>
  </si>
  <si>
    <t>Подгузники детские LOVULAR XL, 13+ кг. 16 шт/уп</t>
  </si>
  <si>
    <t>Подгузник детский LOVULAR S, 3-6 кг. 1 шт/уп</t>
  </si>
  <si>
    <t>Подгузник детский LOVULAR M, 6-9 кг. 1 шт/уп</t>
  </si>
  <si>
    <t>ПОДГУЗНИКИ с активированным углем</t>
  </si>
  <si>
    <t>Подгузники детские LOVULAR с активированным углем, M, 6-9 кг. 24 шт/уп</t>
  </si>
  <si>
    <t>Подгузник детский LOVULAR с активированным углем, S, 3-6 кг. 1 шт/уп</t>
  </si>
  <si>
    <t>Подгузник детский LOVULAR с активированным углем, M, 6-9 кг. 1 шт/уп</t>
  </si>
  <si>
    <t>НДС</t>
  </si>
  <si>
    <t>шт/уп</t>
  </si>
  <si>
    <t>уп/кор</t>
  </si>
  <si>
    <t>НОМЕНКЛАТУРА</t>
  </si>
  <si>
    <t>ФОТО ТОВАРА</t>
  </si>
  <si>
    <t>ЦЕНА с НДС</t>
  </si>
  <si>
    <t>т: 8 (495) 739 37 73</t>
  </si>
  <si>
    <t xml:space="preserve">ПОДГУЗНИКИ 2 в 1 </t>
  </si>
  <si>
    <t>http://www.lovular.ru/</t>
  </si>
  <si>
    <t>ЦЕНА за шт</t>
  </si>
  <si>
    <t>Подгузники  LOVULAR HOT WIND S, 0-6 кг. 80 шт/уп</t>
  </si>
  <si>
    <t>Подгузники  LOVULAR HOT WIND M, 5-10 кг. 64 шт/уп</t>
  </si>
  <si>
    <t>Подгузники  LOVULAR HOT WIND L, 9-13 кг. 54 шт/уп</t>
  </si>
  <si>
    <t>Подгузники  LOVULAR HOT WIND XL, 12-20 кг. 44 шт/уп</t>
  </si>
  <si>
    <t>ПОДГУЗНИКИ HOT WIND ЛЮКС</t>
  </si>
  <si>
    <t>Трусики - подгузники LOVULAR_giraffe  M, 6-10 кг. 56 шт/уп</t>
  </si>
  <si>
    <t>Трусики - подгузники LOVULAR_giraffe  L, 9-14 кг. 50 шт/уп</t>
  </si>
  <si>
    <t>Трусики - подгузники LOVULAR L, 9-14 кг. 19 шт/уп</t>
  </si>
  <si>
    <t>Трусики - подгузники LOVULAR  XL, 12-17 кг. 18 шт/уп</t>
  </si>
  <si>
    <t>Трусики - подгузники LOVULAR XXL, 15-25 кг. 17 шт/уп</t>
  </si>
  <si>
    <t xml:space="preserve"> ТРУСИКИ - ПОДГУЗНИКИ  НОЧНЫЕ</t>
  </si>
  <si>
    <t>ТРУСИКИ - ПОДГУЗНИКИ  GIRAFFE</t>
  </si>
  <si>
    <r>
      <t xml:space="preserve">Трусики - подгузники LOVULAR_giraffe  </t>
    </r>
    <r>
      <rPr>
        <b/>
        <sz val="11"/>
        <color indexed="8"/>
        <rFont val="Calibri"/>
        <family val="2"/>
      </rPr>
      <t>XL,</t>
    </r>
    <r>
      <rPr>
        <sz val="11"/>
        <color indexed="8"/>
        <rFont val="Calibri"/>
        <family val="2"/>
      </rPr>
      <t xml:space="preserve"> 12-17 кг. 120 шт/уп</t>
    </r>
  </si>
  <si>
    <t>Трусики - подгузники LOVULAR L, 9-14 кг. 50 шт/уп</t>
  </si>
  <si>
    <t>Трусики - подгузники LOVULAR  XL, 12-17 кг. 50 шт/уп</t>
  </si>
  <si>
    <t>Трусики - подгузники LOVULAR XXL, 15-25 кг. 50 шт/уп</t>
  </si>
  <si>
    <r>
      <t xml:space="preserve">Трусики - подгузники LOVULAR_giraffe  M, 6-10 кг. </t>
    </r>
    <r>
      <rPr>
        <sz val="11"/>
        <color indexed="10"/>
        <rFont val="Calibri"/>
        <family val="2"/>
      </rPr>
      <t>300</t>
    </r>
    <r>
      <rPr>
        <sz val="11"/>
        <color indexed="8"/>
        <rFont val="Calibri"/>
        <family val="2"/>
      </rPr>
      <t xml:space="preserve"> шт/уп</t>
    </r>
  </si>
  <si>
    <t>ТРУСИКИ - ПОДГУЗНИКИ  GIRAFFE (1 сорт, прозрачная упаковка)</t>
  </si>
  <si>
    <t xml:space="preserve"> ТРУСИКИ - ПОДГУЗНИКИ  НОЧНЫЕ (1 сорт, прозрачная упаковка)</t>
  </si>
  <si>
    <r>
      <t xml:space="preserve">Трусики - подгузники LOVULAR_giraffe  M, 6-10 кг. </t>
    </r>
    <r>
      <rPr>
        <sz val="11"/>
        <color indexed="10"/>
        <rFont val="Calibri"/>
        <family val="2"/>
      </rPr>
      <t>120</t>
    </r>
    <r>
      <rPr>
        <sz val="11"/>
        <color indexed="8"/>
        <rFont val="Calibri"/>
        <family val="2"/>
      </rPr>
      <t xml:space="preserve"> шт/уп</t>
    </r>
  </si>
  <si>
    <r>
      <t>Трусики - подгузники LOVULAR_giraffe  X</t>
    </r>
    <r>
      <rPr>
        <b/>
        <sz val="11"/>
        <color indexed="8"/>
        <rFont val="Calibri"/>
        <family val="2"/>
      </rPr>
      <t>XL,</t>
    </r>
    <r>
      <rPr>
        <sz val="11"/>
        <color indexed="8"/>
        <rFont val="Calibri"/>
        <family val="2"/>
      </rPr>
      <t xml:space="preserve"> 15-25 кг. 120 шт/уп</t>
    </r>
  </si>
  <si>
    <r>
      <t xml:space="preserve">Трусики - подгузники LOVULAR_giraffe  XL, 12-17 кг. 46 шт/уп                         </t>
    </r>
    <r>
      <rPr>
        <b/>
        <sz val="11"/>
        <color indexed="62"/>
        <rFont val="Calibri"/>
        <family val="2"/>
      </rPr>
      <t>ОЖИДАЕТСЯ ПОСТУПЛЕНИЕ в июле</t>
    </r>
  </si>
  <si>
    <r>
      <t xml:space="preserve">Трусики - подгузники LOVULAR_giraffe  XXL, 15-25 кг. 42 шт/уп </t>
    </r>
    <r>
      <rPr>
        <b/>
        <sz val="11"/>
        <color indexed="62"/>
        <rFont val="Calibri"/>
        <family val="2"/>
      </rPr>
      <t>ОЖИДАЕТСЯ ПОСТУПЛЕНИЕ в июле</t>
    </r>
  </si>
  <si>
    <t>Подгузники с углем LOVULAR S 3-6 кг, 28 шт/уп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</si>
</sst>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9" fontId="44" fillId="0" borderId="15" xfId="56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6" fillId="33" borderId="15" xfId="0" applyFont="1" applyFill="1" applyBorder="1" applyAlignment="1">
      <alignment vertical="center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22" fillId="33" borderId="15" xfId="0" applyFont="1" applyFill="1" applyBorder="1" applyAlignment="1">
      <alignment horizontal="center" vertical="center"/>
    </xf>
    <xf numFmtId="0" fontId="31" fillId="0" borderId="0" xfId="42" applyAlignment="1" applyProtection="1">
      <alignment/>
      <protection/>
    </xf>
    <xf numFmtId="0" fontId="45" fillId="0" borderId="10" xfId="0" applyFont="1" applyBorder="1" applyAlignment="1">
      <alignment horizontal="center" vertical="center" wrapText="1"/>
    </xf>
    <xf numFmtId="9" fontId="44" fillId="0" borderId="10" xfId="56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9" fontId="24" fillId="0" borderId="15" xfId="56" applyFont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172" fontId="45" fillId="0" borderId="16" xfId="0" applyNumberFormat="1" applyFont="1" applyBorder="1" applyAlignment="1">
      <alignment horizontal="center" vertical="center" wrapText="1"/>
    </xf>
    <xf numFmtId="172" fontId="45" fillId="0" borderId="17" xfId="0" applyNumberFormat="1" applyFont="1" applyBorder="1" applyAlignment="1">
      <alignment horizontal="center" vertical="center" wrapText="1"/>
    </xf>
    <xf numFmtId="172" fontId="45" fillId="33" borderId="17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72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172" fontId="23" fillId="0" borderId="16" xfId="0" applyNumberFormat="1" applyFont="1" applyBorder="1" applyAlignment="1">
      <alignment horizontal="center" vertical="center" wrapText="1"/>
    </xf>
    <xf numFmtId="172" fontId="23" fillId="0" borderId="15" xfId="0" applyNumberFormat="1" applyFont="1" applyBorder="1" applyAlignment="1">
      <alignment horizontal="center" vertical="center"/>
    </xf>
    <xf numFmtId="172" fontId="23" fillId="0" borderId="0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72" fontId="45" fillId="0" borderId="17" xfId="0" applyNumberFormat="1" applyFont="1" applyFill="1" applyBorder="1" applyAlignment="1">
      <alignment horizontal="center" vertical="center" wrapText="1"/>
    </xf>
    <xf numFmtId="172" fontId="45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 wrapText="1"/>
    </xf>
    <xf numFmtId="0" fontId="0" fillId="0" borderId="19" xfId="0" applyBorder="1" applyAlignment="1">
      <alignment/>
    </xf>
    <xf numFmtId="172" fontId="0" fillId="0" borderId="10" xfId="0" applyNumberForma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2" fontId="45" fillId="0" borderId="10" xfId="0" applyNumberFormat="1" applyFont="1" applyFill="1" applyBorder="1" applyAlignment="1">
      <alignment horizontal="center" vertical="center" wrapText="1"/>
    </xf>
    <xf numFmtId="0" fontId="46" fillId="35" borderId="17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9" fontId="44" fillId="35" borderId="15" xfId="56" applyFont="1" applyFill="1" applyBorder="1" applyAlignment="1">
      <alignment horizontal="center" vertical="center"/>
    </xf>
    <xf numFmtId="172" fontId="45" fillId="35" borderId="17" xfId="0" applyNumberFormat="1" applyFont="1" applyFill="1" applyBorder="1" applyAlignment="1">
      <alignment horizontal="center" vertical="center" wrapText="1"/>
    </xf>
    <xf numFmtId="172" fontId="0" fillId="35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44" fontId="0" fillId="0" borderId="18" xfId="0" applyNumberFormat="1" applyFont="1" applyFill="1" applyBorder="1" applyAlignment="1">
      <alignment horizontal="center" vertical="center"/>
    </xf>
    <xf numFmtId="44" fontId="0" fillId="36" borderId="15" xfId="0" applyNumberFormat="1" applyFont="1" applyFill="1" applyBorder="1" applyAlignment="1">
      <alignment horizontal="center" vertical="center"/>
    </xf>
    <xf numFmtId="44" fontId="0" fillId="36" borderId="18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9" fontId="44" fillId="0" borderId="20" xfId="56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 wrapText="1"/>
    </xf>
    <xf numFmtId="44" fontId="0" fillId="36" borderId="20" xfId="0" applyNumberFormat="1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  <xf numFmtId="172" fontId="45" fillId="35" borderId="16" xfId="0" applyNumberFormat="1" applyFont="1" applyFill="1" applyBorder="1" applyAlignment="1">
      <alignment horizontal="center" vertical="center" wrapText="1"/>
    </xf>
    <xf numFmtId="172" fontId="0" fillId="35" borderId="15" xfId="0" applyNumberForma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9" fontId="44" fillId="0" borderId="18" xfId="56" applyFont="1" applyBorder="1" applyAlignment="1">
      <alignment horizontal="center" vertical="center"/>
    </xf>
    <xf numFmtId="0" fontId="46" fillId="33" borderId="23" xfId="0" applyFont="1" applyFill="1" applyBorder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172" fontId="23" fillId="0" borderId="15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3" borderId="18" xfId="0" applyFont="1" applyFill="1" applyBorder="1" applyAlignment="1">
      <alignment horizontal="center" vertical="center" wrapText="1"/>
    </xf>
    <xf numFmtId="0" fontId="35" fillId="36" borderId="15" xfId="0" applyFont="1" applyFill="1" applyBorder="1" applyAlignment="1">
      <alignment horizontal="center" vertical="center"/>
    </xf>
    <xf numFmtId="0" fontId="35" fillId="36" borderId="18" xfId="0" applyFont="1" applyFill="1" applyBorder="1" applyAlignment="1">
      <alignment horizontal="center" vertical="center"/>
    </xf>
    <xf numFmtId="0" fontId="35" fillId="36" borderId="2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9" fontId="22" fillId="33" borderId="16" xfId="0" applyNumberFormat="1" applyFont="1" applyFill="1" applyBorder="1" applyAlignment="1">
      <alignment horizontal="center" vertical="center" wrapText="1"/>
    </xf>
    <xf numFmtId="9" fontId="22" fillId="33" borderId="13" xfId="0" applyNumberFormat="1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30</xdr:row>
      <xdr:rowOff>0</xdr:rowOff>
    </xdr:from>
    <xdr:to>
      <xdr:col>1</xdr:col>
      <xdr:colOff>2209800</xdr:colOff>
      <xdr:row>33</xdr:row>
      <xdr:rowOff>142875</xdr:rowOff>
    </xdr:to>
    <xdr:pic>
      <xdr:nvPicPr>
        <xdr:cNvPr id="1" name="Рисунок 3" descr="Трусики-подгузники_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573375"/>
          <a:ext cx="21907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142875</xdr:rowOff>
    </xdr:from>
    <xdr:to>
      <xdr:col>3</xdr:col>
      <xdr:colOff>561975</xdr:colOff>
      <xdr:row>3</xdr:row>
      <xdr:rowOff>104775</xdr:rowOff>
    </xdr:to>
    <xdr:pic>
      <xdr:nvPicPr>
        <xdr:cNvPr id="2" name="Picture 2" descr="Z:\Отдел Сбыта\Отдел маркетинга\DvornikovaEV\Для ИМ Подгузники\Подгузники с активированным углем\Фото и граф. элементы\Логотип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42875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33</xdr:row>
      <xdr:rowOff>447675</xdr:rowOff>
    </xdr:from>
    <xdr:to>
      <xdr:col>1</xdr:col>
      <xdr:colOff>2047875</xdr:colOff>
      <xdr:row>35</xdr:row>
      <xdr:rowOff>466725</xdr:rowOff>
    </xdr:to>
    <xdr:pic>
      <xdr:nvPicPr>
        <xdr:cNvPr id="3" name="Рисунок 8" descr="S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7535525"/>
          <a:ext cx="1990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37</xdr:row>
      <xdr:rowOff>809625</xdr:rowOff>
    </xdr:from>
    <xdr:to>
      <xdr:col>2</xdr:col>
      <xdr:colOff>47625</xdr:colOff>
      <xdr:row>38</xdr:row>
      <xdr:rowOff>1066800</xdr:rowOff>
    </xdr:to>
    <xdr:pic>
      <xdr:nvPicPr>
        <xdr:cNvPr id="4" name="Рисунок 10" descr="Подгузники с углем_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19792950"/>
          <a:ext cx="20955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39</xdr:row>
      <xdr:rowOff>133350</xdr:rowOff>
    </xdr:from>
    <xdr:to>
      <xdr:col>1</xdr:col>
      <xdr:colOff>2028825</xdr:colOff>
      <xdr:row>41</xdr:row>
      <xdr:rowOff>66675</xdr:rowOff>
    </xdr:to>
    <xdr:pic>
      <xdr:nvPicPr>
        <xdr:cNvPr id="5" name="Рисунок 20" descr="ugol_M1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21745575"/>
          <a:ext cx="19621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25</xdr:row>
      <xdr:rowOff>95250</xdr:rowOff>
    </xdr:from>
    <xdr:to>
      <xdr:col>1</xdr:col>
      <xdr:colOff>2038350</xdr:colOff>
      <xdr:row>28</xdr:row>
      <xdr:rowOff>600075</xdr:rowOff>
    </xdr:to>
    <xdr:pic>
      <xdr:nvPicPr>
        <xdr:cNvPr id="6" name="Рисунок 6" descr="Подгузы_НОВЫЕ_S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12506325"/>
          <a:ext cx="19621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7</xdr:row>
      <xdr:rowOff>95250</xdr:rowOff>
    </xdr:from>
    <xdr:to>
      <xdr:col>1</xdr:col>
      <xdr:colOff>1781175</xdr:colOff>
      <xdr:row>10</xdr:row>
      <xdr:rowOff>590550</xdr:rowOff>
    </xdr:to>
    <xdr:pic>
      <xdr:nvPicPr>
        <xdr:cNvPr id="7" name="Рисунок 7" descr="giraffe_preview_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" y="2181225"/>
          <a:ext cx="15716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17</xdr:row>
      <xdr:rowOff>38100</xdr:rowOff>
    </xdr:from>
    <xdr:to>
      <xdr:col>1</xdr:col>
      <xdr:colOff>1609725</xdr:colOff>
      <xdr:row>19</xdr:row>
      <xdr:rowOff>552450</xdr:rowOff>
    </xdr:to>
    <xdr:pic>
      <xdr:nvPicPr>
        <xdr:cNvPr id="8" name="Рисунок 8" descr="Копия Трусики_СОВА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6775" y="8181975"/>
          <a:ext cx="10191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21</xdr:row>
      <xdr:rowOff>28575</xdr:rowOff>
    </xdr:from>
    <xdr:to>
      <xdr:col>1</xdr:col>
      <xdr:colOff>1571625</xdr:colOff>
      <xdr:row>23</xdr:row>
      <xdr:rowOff>561975</xdr:rowOff>
    </xdr:to>
    <xdr:pic>
      <xdr:nvPicPr>
        <xdr:cNvPr id="9" name="Рисунок 10" descr="IMG_455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4375" y="10306050"/>
          <a:ext cx="11334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12</xdr:row>
      <xdr:rowOff>647700</xdr:rowOff>
    </xdr:from>
    <xdr:to>
      <xdr:col>1</xdr:col>
      <xdr:colOff>2009775</xdr:colOff>
      <xdr:row>14</xdr:row>
      <xdr:rowOff>457200</xdr:rowOff>
    </xdr:to>
    <xdr:pic>
      <xdr:nvPicPr>
        <xdr:cNvPr id="10" name="Рисунок 12" descr="IMG_4558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" y="5762625"/>
          <a:ext cx="1905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F38" sqref="F38"/>
    </sheetView>
  </sheetViews>
  <sheetFormatPr defaultColWidth="9.140625" defaultRowHeight="15"/>
  <cols>
    <col min="1" max="1" width="4.140625" style="0" customWidth="1"/>
    <col min="2" max="2" width="33.421875" style="0" customWidth="1"/>
    <col min="3" max="3" width="12.00390625" style="100" customWidth="1"/>
    <col min="4" max="4" width="64.28125" style="1" customWidth="1"/>
    <col min="5" max="7" width="9.140625" style="1" customWidth="1"/>
    <col min="8" max="8" width="10.57421875" style="1" bestFit="1" customWidth="1"/>
    <col min="9" max="9" width="11.140625" style="0" customWidth="1"/>
  </cols>
  <sheetData>
    <row r="1" spans="2:4" ht="15">
      <c r="B1" s="15"/>
      <c r="D1" s="15"/>
    </row>
    <row r="2" spans="2:4" ht="15">
      <c r="B2" s="15"/>
      <c r="D2" s="15"/>
    </row>
    <row r="3" spans="2:5" ht="15.75">
      <c r="B3" s="15"/>
      <c r="D3" s="15"/>
      <c r="E3" s="16" t="s">
        <v>17</v>
      </c>
    </row>
    <row r="4" ht="12.75">
      <c r="E4" s="18" t="s">
        <v>19</v>
      </c>
    </row>
    <row r="5" ht="15.75" thickBot="1"/>
    <row r="6" spans="2:9" ht="60" customHeight="1" thickBot="1">
      <c r="B6" s="11" t="s">
        <v>15</v>
      </c>
      <c r="C6" s="10" t="s">
        <v>0</v>
      </c>
      <c r="D6" s="11" t="s">
        <v>14</v>
      </c>
      <c r="E6" s="8" t="s">
        <v>12</v>
      </c>
      <c r="F6" s="9" t="s">
        <v>13</v>
      </c>
      <c r="G6" s="10" t="s">
        <v>11</v>
      </c>
      <c r="H6" s="24" t="s">
        <v>16</v>
      </c>
      <c r="I6" s="10" t="s">
        <v>20</v>
      </c>
    </row>
    <row r="7" spans="2:9" ht="30" customHeight="1" thickBot="1">
      <c r="B7" s="14"/>
      <c r="C7" s="101"/>
      <c r="D7" s="17" t="s">
        <v>32</v>
      </c>
      <c r="E7" s="5"/>
      <c r="F7" s="6"/>
      <c r="G7" s="7"/>
      <c r="H7" s="108"/>
      <c r="I7" s="109"/>
    </row>
    <row r="8" spans="2:9" ht="54.75" customHeight="1" thickBot="1">
      <c r="B8" s="115"/>
      <c r="C8" s="48">
        <v>429048</v>
      </c>
      <c r="D8" s="3" t="s">
        <v>26</v>
      </c>
      <c r="E8" s="3">
        <v>56</v>
      </c>
      <c r="F8" s="4">
        <v>4</v>
      </c>
      <c r="G8" s="12">
        <v>0.1</v>
      </c>
      <c r="H8" s="41">
        <v>753.85</v>
      </c>
      <c r="I8" s="45">
        <v>13.46</v>
      </c>
    </row>
    <row r="9" spans="2:9" ht="54.75" customHeight="1" thickBot="1">
      <c r="B9" s="116"/>
      <c r="C9" s="49">
        <v>429049</v>
      </c>
      <c r="D9" s="3" t="s">
        <v>27</v>
      </c>
      <c r="E9" s="3">
        <v>50</v>
      </c>
      <c r="F9" s="4">
        <v>4</v>
      </c>
      <c r="G9" s="12">
        <v>0.1</v>
      </c>
      <c r="H9" s="41">
        <v>753.85</v>
      </c>
      <c r="I9" s="45">
        <v>15.07</v>
      </c>
    </row>
    <row r="10" spans="2:9" ht="54.75" customHeight="1" thickBot="1">
      <c r="B10" s="116"/>
      <c r="C10" s="49">
        <v>429050</v>
      </c>
      <c r="D10" s="98" t="s">
        <v>42</v>
      </c>
      <c r="E10" s="3">
        <v>44</v>
      </c>
      <c r="F10" s="4">
        <v>4</v>
      </c>
      <c r="G10" s="12">
        <v>0.1</v>
      </c>
      <c r="H10" s="41">
        <v>753.85</v>
      </c>
      <c r="I10" s="45">
        <v>17.13</v>
      </c>
    </row>
    <row r="11" spans="2:9" ht="54.75" customHeight="1" thickBot="1">
      <c r="B11" s="117"/>
      <c r="C11" s="50">
        <v>429051</v>
      </c>
      <c r="D11" s="98" t="s">
        <v>43</v>
      </c>
      <c r="E11" s="3">
        <v>42</v>
      </c>
      <c r="F11" s="4">
        <v>4</v>
      </c>
      <c r="G11" s="12">
        <v>0.1</v>
      </c>
      <c r="H11" s="41">
        <v>753.85</v>
      </c>
      <c r="I11" s="47">
        <v>17.94</v>
      </c>
    </row>
    <row r="12" spans="2:9" ht="19.5" customHeight="1" thickBot="1">
      <c r="B12" s="57"/>
      <c r="C12" s="58"/>
      <c r="D12" s="73" t="s">
        <v>38</v>
      </c>
      <c r="E12" s="72"/>
      <c r="F12" s="59"/>
      <c r="G12" s="60"/>
      <c r="H12" s="61"/>
      <c r="I12" s="62"/>
    </row>
    <row r="13" spans="2:9" ht="54.75" customHeight="1" thickBot="1">
      <c r="B13" s="115"/>
      <c r="C13" s="49">
        <v>429091</v>
      </c>
      <c r="D13" s="4" t="s">
        <v>37</v>
      </c>
      <c r="E13" s="94">
        <v>300</v>
      </c>
      <c r="F13" s="4">
        <v>1</v>
      </c>
      <c r="G13" s="12">
        <v>0.1</v>
      </c>
      <c r="H13" s="41">
        <v>3600</v>
      </c>
      <c r="I13" s="47">
        <f>H13/E13</f>
        <v>12</v>
      </c>
    </row>
    <row r="14" spans="2:9" ht="54.75" customHeight="1" thickBot="1">
      <c r="B14" s="116"/>
      <c r="C14" s="50">
        <v>429106</v>
      </c>
      <c r="D14" s="4" t="s">
        <v>40</v>
      </c>
      <c r="E14" s="97">
        <v>120</v>
      </c>
      <c r="F14" s="4">
        <v>1</v>
      </c>
      <c r="G14" s="12">
        <v>0.1</v>
      </c>
      <c r="H14" s="41">
        <v>1440</v>
      </c>
      <c r="I14" s="47">
        <f>H14/E14</f>
        <v>12</v>
      </c>
    </row>
    <row r="15" spans="2:9" ht="54.75" customHeight="1" thickBot="1">
      <c r="B15" s="116"/>
      <c r="C15" s="50">
        <v>429088</v>
      </c>
      <c r="D15" s="4" t="s">
        <v>33</v>
      </c>
      <c r="E15" s="54">
        <v>120</v>
      </c>
      <c r="F15" s="4">
        <v>1</v>
      </c>
      <c r="G15" s="12">
        <v>0.1</v>
      </c>
      <c r="H15" s="41">
        <v>1560</v>
      </c>
      <c r="I15" s="47">
        <f>H15/E15</f>
        <v>13</v>
      </c>
    </row>
    <row r="16" spans="2:9" ht="54.75" customHeight="1" thickBot="1">
      <c r="B16" s="96"/>
      <c r="C16" s="49">
        <v>429107</v>
      </c>
      <c r="D16" s="4" t="s">
        <v>41</v>
      </c>
      <c r="E16" s="95">
        <v>120</v>
      </c>
      <c r="F16" s="4">
        <v>1</v>
      </c>
      <c r="G16" s="12">
        <v>0.1</v>
      </c>
      <c r="H16" s="41">
        <v>1560</v>
      </c>
      <c r="I16" s="47">
        <f>H16/E16</f>
        <v>13</v>
      </c>
    </row>
    <row r="17" spans="2:9" ht="19.5" customHeight="1" thickBot="1">
      <c r="B17" s="57"/>
      <c r="C17" s="58"/>
      <c r="D17" s="66" t="s">
        <v>31</v>
      </c>
      <c r="E17" s="67"/>
      <c r="F17" s="59"/>
      <c r="G17" s="60"/>
      <c r="H17" s="61"/>
      <c r="I17" s="62"/>
    </row>
    <row r="18" spans="2:9" ht="49.5" customHeight="1" thickBot="1">
      <c r="B18" s="115"/>
      <c r="C18" s="44">
        <v>429053</v>
      </c>
      <c r="D18" s="63" t="s">
        <v>28</v>
      </c>
      <c r="E18" s="51">
        <v>19</v>
      </c>
      <c r="F18" s="4">
        <v>6</v>
      </c>
      <c r="G18" s="12">
        <v>0.1</v>
      </c>
      <c r="H18" s="68">
        <v>353.85</v>
      </c>
      <c r="I18" s="71">
        <f>H18/E18</f>
        <v>18.623684210526317</v>
      </c>
    </row>
    <row r="19" spans="2:9" ht="49.5" customHeight="1" thickBot="1">
      <c r="B19" s="116"/>
      <c r="C19" s="102">
        <v>429054</v>
      </c>
      <c r="D19" s="64" t="s">
        <v>29</v>
      </c>
      <c r="E19" s="51">
        <v>18</v>
      </c>
      <c r="F19" s="4">
        <v>6</v>
      </c>
      <c r="G19" s="12">
        <v>0.1</v>
      </c>
      <c r="H19" s="69">
        <v>353.85</v>
      </c>
      <c r="I19" s="71">
        <f>H19/E19</f>
        <v>19.658333333333335</v>
      </c>
    </row>
    <row r="20" spans="2:9" ht="49.5" customHeight="1" thickBot="1">
      <c r="B20" s="116"/>
      <c r="C20" s="103">
        <v>429055</v>
      </c>
      <c r="D20" s="65" t="s">
        <v>30</v>
      </c>
      <c r="E20" s="53">
        <v>17</v>
      </c>
      <c r="F20" s="74">
        <v>6</v>
      </c>
      <c r="G20" s="75">
        <v>0.1</v>
      </c>
      <c r="H20" s="70">
        <v>353.85</v>
      </c>
      <c r="I20" s="76">
        <f>H20/E20</f>
        <v>20.814705882352943</v>
      </c>
    </row>
    <row r="21" spans="2:9" ht="19.5" customHeight="1" thickBot="1">
      <c r="B21" s="81"/>
      <c r="C21" s="82"/>
      <c r="D21" s="83" t="s">
        <v>39</v>
      </c>
      <c r="E21" s="67"/>
      <c r="F21" s="84"/>
      <c r="G21" s="60"/>
      <c r="H21" s="85"/>
      <c r="I21" s="86"/>
    </row>
    <row r="22" spans="2:9" ht="49.5" customHeight="1" thickBot="1">
      <c r="B22" s="115"/>
      <c r="C22" s="104">
        <v>429084</v>
      </c>
      <c r="D22" s="63" t="s">
        <v>34</v>
      </c>
      <c r="E22" s="52">
        <v>50</v>
      </c>
      <c r="F22" s="77">
        <v>1</v>
      </c>
      <c r="G22" s="75">
        <v>0.1</v>
      </c>
      <c r="H22" s="80">
        <v>650</v>
      </c>
      <c r="I22" s="79">
        <f>H22/E22</f>
        <v>13</v>
      </c>
    </row>
    <row r="23" spans="2:9" ht="49.5" customHeight="1" thickBot="1">
      <c r="B23" s="116"/>
      <c r="C23" s="102">
        <v>429085</v>
      </c>
      <c r="D23" s="64" t="s">
        <v>35</v>
      </c>
      <c r="E23" s="13">
        <v>50</v>
      </c>
      <c r="F23" s="78">
        <v>1</v>
      </c>
      <c r="G23" s="12">
        <v>0.1</v>
      </c>
      <c r="H23" s="69">
        <v>650</v>
      </c>
      <c r="I23" s="79">
        <f>H23/E23</f>
        <v>13</v>
      </c>
    </row>
    <row r="24" spans="2:9" ht="49.5" customHeight="1" thickBot="1">
      <c r="B24" s="116"/>
      <c r="C24" s="103">
        <v>429086</v>
      </c>
      <c r="D24" s="65" t="s">
        <v>36</v>
      </c>
      <c r="E24" s="87">
        <v>50</v>
      </c>
      <c r="F24" s="74">
        <v>1</v>
      </c>
      <c r="G24" s="88">
        <v>0.1</v>
      </c>
      <c r="H24" s="70">
        <v>650</v>
      </c>
      <c r="I24" s="79">
        <f>H24/E24</f>
        <v>13</v>
      </c>
    </row>
    <row r="25" spans="2:9" ht="19.5" customHeight="1" thickBot="1">
      <c r="B25" s="89"/>
      <c r="C25" s="105"/>
      <c r="D25" s="17" t="s">
        <v>25</v>
      </c>
      <c r="E25" s="90"/>
      <c r="F25" s="91"/>
      <c r="G25" s="92"/>
      <c r="H25" s="25"/>
      <c r="I25" s="93"/>
    </row>
    <row r="26" spans="2:17" ht="54.75" customHeight="1" thickBot="1">
      <c r="B26" s="113"/>
      <c r="C26" s="44">
        <v>429009</v>
      </c>
      <c r="D26" s="55" t="s">
        <v>21</v>
      </c>
      <c r="E26" s="38">
        <v>80</v>
      </c>
      <c r="F26" s="39">
        <v>4</v>
      </c>
      <c r="G26" s="40">
        <v>10</v>
      </c>
      <c r="H26" s="41">
        <v>992.31</v>
      </c>
      <c r="I26" s="56">
        <f>H26/E26</f>
        <v>12.403875</v>
      </c>
      <c r="Q26" s="46"/>
    </row>
    <row r="27" spans="2:9" ht="54.75" customHeight="1" thickBot="1">
      <c r="B27" s="113"/>
      <c r="C27" s="43">
        <v>429010</v>
      </c>
      <c r="D27" s="32" t="s">
        <v>22</v>
      </c>
      <c r="E27" s="38">
        <v>64</v>
      </c>
      <c r="F27" s="39">
        <v>4</v>
      </c>
      <c r="G27" s="40">
        <v>10</v>
      </c>
      <c r="H27" s="41">
        <v>992.31</v>
      </c>
      <c r="I27" s="42">
        <f>H27/E27</f>
        <v>15.50484375</v>
      </c>
    </row>
    <row r="28" spans="2:9" ht="54.75" customHeight="1" thickBot="1">
      <c r="B28" s="113"/>
      <c r="C28" s="44">
        <v>429011</v>
      </c>
      <c r="D28" s="32" t="s">
        <v>23</v>
      </c>
      <c r="E28" s="38">
        <v>54</v>
      </c>
      <c r="F28" s="39">
        <v>4</v>
      </c>
      <c r="G28" s="40">
        <v>10</v>
      </c>
      <c r="H28" s="41">
        <v>992.31</v>
      </c>
      <c r="I28" s="42">
        <f>H28/E28</f>
        <v>18.37611111111111</v>
      </c>
    </row>
    <row r="29" spans="2:9" ht="54.75" customHeight="1" thickBot="1">
      <c r="B29" s="114"/>
      <c r="C29" s="43">
        <v>429012</v>
      </c>
      <c r="D29" s="32" t="s">
        <v>24</v>
      </c>
      <c r="E29" s="38">
        <v>44</v>
      </c>
      <c r="F29" s="39">
        <v>4</v>
      </c>
      <c r="G29" s="40">
        <v>10</v>
      </c>
      <c r="H29" s="41">
        <v>992.31</v>
      </c>
      <c r="I29" s="42">
        <f>H29/E29</f>
        <v>22.5525</v>
      </c>
    </row>
    <row r="30" spans="2:9" ht="30" customHeight="1" thickBot="1">
      <c r="B30" s="14"/>
      <c r="C30" s="106"/>
      <c r="D30" s="17" t="s">
        <v>18</v>
      </c>
      <c r="E30" s="5"/>
      <c r="F30" s="6"/>
      <c r="G30" s="7"/>
      <c r="H30" s="25"/>
      <c r="I30" s="30"/>
    </row>
    <row r="31" spans="2:9" ht="39.75" customHeight="1" thickBot="1">
      <c r="B31" s="110"/>
      <c r="C31" s="107">
        <v>707002</v>
      </c>
      <c r="D31" s="2" t="s">
        <v>1</v>
      </c>
      <c r="E31" s="3">
        <v>28</v>
      </c>
      <c r="F31" s="4">
        <v>12</v>
      </c>
      <c r="G31" s="12">
        <v>0.1</v>
      </c>
      <c r="H31" s="34">
        <v>230</v>
      </c>
      <c r="I31" s="35">
        <f>H31/28</f>
        <v>8.214285714285714</v>
      </c>
    </row>
    <row r="32" spans="2:9" ht="39.75" customHeight="1" thickBot="1">
      <c r="B32" s="110"/>
      <c r="C32" s="107">
        <v>707003</v>
      </c>
      <c r="D32" s="2" t="s">
        <v>2</v>
      </c>
      <c r="E32" s="21">
        <v>24</v>
      </c>
      <c r="F32" s="22">
        <v>12</v>
      </c>
      <c r="G32" s="23">
        <v>0.1</v>
      </c>
      <c r="H32" s="36">
        <v>230</v>
      </c>
      <c r="I32" s="35">
        <f>H32/24</f>
        <v>9.583333333333334</v>
      </c>
    </row>
    <row r="33" spans="2:9" ht="39.75" customHeight="1" thickBot="1">
      <c r="B33" s="110"/>
      <c r="C33" s="107">
        <v>707004</v>
      </c>
      <c r="D33" s="2" t="s">
        <v>3</v>
      </c>
      <c r="E33" s="3">
        <v>20</v>
      </c>
      <c r="F33" s="4">
        <v>12</v>
      </c>
      <c r="G33" s="12">
        <v>0.1</v>
      </c>
      <c r="H33" s="26">
        <v>270</v>
      </c>
      <c r="I33" s="31">
        <f>H33/20</f>
        <v>13.5</v>
      </c>
    </row>
    <row r="34" spans="2:9" ht="39.75" customHeight="1" thickBot="1">
      <c r="B34" s="111"/>
      <c r="C34" s="107">
        <v>707005</v>
      </c>
      <c r="D34" s="2" t="s">
        <v>4</v>
      </c>
      <c r="E34" s="3">
        <v>16</v>
      </c>
      <c r="F34" s="4">
        <v>12</v>
      </c>
      <c r="G34" s="12">
        <v>0.1</v>
      </c>
      <c r="H34" s="26">
        <v>270</v>
      </c>
      <c r="I34" s="31">
        <f>H34/16</f>
        <v>16.875</v>
      </c>
    </row>
    <row r="35" spans="2:9" ht="39.75" customHeight="1" thickBot="1">
      <c r="B35" s="110"/>
      <c r="C35" s="107">
        <v>707012</v>
      </c>
      <c r="D35" s="2" t="s">
        <v>5</v>
      </c>
      <c r="E35" s="3">
        <v>1</v>
      </c>
      <c r="F35" s="4">
        <v>300</v>
      </c>
      <c r="G35" s="12">
        <v>0.1</v>
      </c>
      <c r="H35" s="27">
        <v>8.38</v>
      </c>
      <c r="I35" s="32">
        <v>8.38</v>
      </c>
    </row>
    <row r="36" spans="2:9" ht="39.75" customHeight="1" thickBot="1">
      <c r="B36" s="111"/>
      <c r="C36" s="107">
        <v>707013</v>
      </c>
      <c r="D36" s="2" t="s">
        <v>6</v>
      </c>
      <c r="E36" s="3">
        <v>1</v>
      </c>
      <c r="F36" s="13">
        <v>300</v>
      </c>
      <c r="G36" s="12">
        <v>0.1</v>
      </c>
      <c r="H36" s="27">
        <v>10</v>
      </c>
      <c r="I36" s="37">
        <v>10</v>
      </c>
    </row>
    <row r="37" spans="2:9" ht="30" customHeight="1" thickBot="1">
      <c r="B37" s="14"/>
      <c r="C37" s="106"/>
      <c r="D37" s="11" t="s">
        <v>7</v>
      </c>
      <c r="E37" s="5"/>
      <c r="F37" s="6"/>
      <c r="G37" s="7"/>
      <c r="H37" s="28"/>
      <c r="I37" s="33"/>
    </row>
    <row r="38" spans="2:9" ht="103.5" customHeight="1" thickBot="1">
      <c r="B38" s="112"/>
      <c r="C38" s="107">
        <v>707033</v>
      </c>
      <c r="D38" s="19" t="s">
        <v>8</v>
      </c>
      <c r="E38" s="3">
        <v>24</v>
      </c>
      <c r="F38" s="4">
        <v>12</v>
      </c>
      <c r="G38" s="12">
        <v>0.1</v>
      </c>
      <c r="H38" s="34">
        <v>222</v>
      </c>
      <c r="I38" s="35">
        <f>H38/24</f>
        <v>9.25</v>
      </c>
    </row>
    <row r="39" spans="2:9" ht="103.5" customHeight="1" thickBot="1">
      <c r="B39" s="111"/>
      <c r="C39" s="107">
        <v>707032</v>
      </c>
      <c r="D39" s="19" t="s">
        <v>44</v>
      </c>
      <c r="E39" s="3">
        <v>24</v>
      </c>
      <c r="F39" s="4">
        <v>12</v>
      </c>
      <c r="G39" s="20">
        <v>0.1</v>
      </c>
      <c r="H39" s="99">
        <v>222</v>
      </c>
      <c r="I39" s="35">
        <v>9.25</v>
      </c>
    </row>
    <row r="40" spans="2:9" ht="60" customHeight="1" thickBot="1">
      <c r="B40" s="112"/>
      <c r="C40" s="107">
        <v>707042</v>
      </c>
      <c r="D40" s="19" t="s">
        <v>9</v>
      </c>
      <c r="E40" s="3">
        <v>1</v>
      </c>
      <c r="F40" s="4">
        <v>300</v>
      </c>
      <c r="G40" s="20">
        <v>0.1</v>
      </c>
      <c r="H40" s="29">
        <v>11.26</v>
      </c>
      <c r="I40" s="32">
        <v>11.26</v>
      </c>
    </row>
    <row r="41" spans="2:9" ht="60" customHeight="1" thickBot="1">
      <c r="B41" s="111"/>
      <c r="C41" s="107">
        <v>707043</v>
      </c>
      <c r="D41" s="19" t="s">
        <v>10</v>
      </c>
      <c r="E41" s="3">
        <v>1</v>
      </c>
      <c r="F41" s="4">
        <v>300</v>
      </c>
      <c r="G41" s="12">
        <v>0.1</v>
      </c>
      <c r="H41" s="26">
        <v>12.49</v>
      </c>
      <c r="I41" s="32">
        <v>12.49</v>
      </c>
    </row>
  </sheetData>
  <sheetProtection/>
  <mergeCells count="10">
    <mergeCell ref="H7:I7"/>
    <mergeCell ref="B35:B36"/>
    <mergeCell ref="B31:B34"/>
    <mergeCell ref="B40:B41"/>
    <mergeCell ref="B26:B29"/>
    <mergeCell ref="B8:B11"/>
    <mergeCell ref="B18:B20"/>
    <mergeCell ref="B22:B24"/>
    <mergeCell ref="B13:B15"/>
    <mergeCell ref="B38:B39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2017-06-21T14:13:02Z</dcterms:modified>
  <cp:category/>
  <cp:version/>
  <cp:contentType/>
  <cp:contentStatus/>
</cp:coreProperties>
</file>