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480" windowHeight="10290" activeTab="2"/>
  </bookViews>
  <sheets>
    <sheet name="Статистика" sheetId="1" r:id="rId1"/>
    <sheet name="Клиенты" sheetId="2" r:id="rId2"/>
    <sheet name="Бланк заказа" sheetId="3" r:id="rId3"/>
  </sheets>
  <definedNames>
    <definedName name="Губасова_Юлия">'Клиенты'!$BA$2:$BA$42</definedName>
    <definedName name="Дигин_Сергей">'Клиенты'!$BB$2:$BB$135</definedName>
    <definedName name="Лысогор_Ангелина">'Клиенты'!$BC$2:$BC$47</definedName>
    <definedName name="Менеджеры">'Клиенты'!$BA$1:$BD$1</definedName>
    <definedName name="Свердлова_Лина">'Клиенты'!$BD$2:$BD$35</definedName>
  </definedNames>
  <calcPr fullCalcOnLoad="1"/>
</workbook>
</file>

<file path=xl/sharedStrings.xml><?xml version="1.0" encoding="utf-8"?>
<sst xmlns="http://schemas.openxmlformats.org/spreadsheetml/2006/main" count="556" uniqueCount="360">
  <si>
    <t>Бонус</t>
  </si>
  <si>
    <t>Скидка</t>
  </si>
  <si>
    <t>Сумма заказа</t>
  </si>
  <si>
    <t>Количество</t>
  </si>
  <si>
    <t>www.kolgotkioptom.biz     kolgotkioptom@yandex.ru</t>
  </si>
  <si>
    <t>г.Новосибирск, ул.Островского,111, корпус 11   ПН-СБ с 9:00 до 18:00</t>
  </si>
  <si>
    <t>Введите свою скидку и бонус</t>
  </si>
  <si>
    <t>Для заказа раскройте нажав на плюсик марку или группу и вводите количество товара в цветные ячейки</t>
  </si>
  <si>
    <t xml:space="preserve">Есть в наличии - </t>
  </si>
  <si>
    <t>Нет в наличии -</t>
  </si>
  <si>
    <t>Клиент Ф.И.О:</t>
  </si>
  <si>
    <t>Телефон:</t>
  </si>
  <si>
    <t>E-mail:</t>
  </si>
  <si>
    <t>Менеджер:</t>
  </si>
  <si>
    <t>Фото/Товар</t>
  </si>
  <si>
    <t>Комментарий</t>
  </si>
  <si>
    <t>Цвет</t>
  </si>
  <si>
    <t>Размер 1</t>
  </si>
  <si>
    <t>Размер 2</t>
  </si>
  <si>
    <t>Размер 3</t>
  </si>
  <si>
    <t>Размер 4</t>
  </si>
  <si>
    <t>Размер 5</t>
  </si>
  <si>
    <t>Размер 6</t>
  </si>
  <si>
    <t>Штук</t>
  </si>
  <si>
    <t>Сумма</t>
  </si>
  <si>
    <t>Порядок действий:</t>
  </si>
  <si>
    <t>1. Встаньте(клацните мышкой) на ячейку под словом Менеджер</t>
  </si>
  <si>
    <t>2. Нажмите стрелку справа от этой ячейки и в раскрывшемся списке выберите менеджера.</t>
  </si>
  <si>
    <t>3. Нажмите кнопку "Содать список клиентов".</t>
  </si>
  <si>
    <t>4. Нажмите стрелку справа в ячейке под словом Клиент и в раскрывшемся списке выберите клиента.</t>
  </si>
  <si>
    <t>Теперь ФИО менеджера и название клиента отображены в шапке бланка заказа.</t>
  </si>
  <si>
    <t>Фото-прайс с наличием на 18.08.2015</t>
  </si>
  <si>
    <t>БиК МАРКЕТ ТЕКСТИЛЯ</t>
  </si>
  <si>
    <t>Цена (15)</t>
  </si>
  <si>
    <t>Губасова_Юлия</t>
  </si>
  <si>
    <t>Багаева Елена Егоровна ИП</t>
  </si>
  <si>
    <t>Бакшаев Олег Витальевич ИП</t>
  </si>
  <si>
    <t>Балуева Татьяна ИП</t>
  </si>
  <si>
    <t>Батдалова Валентина Ивановна ИП</t>
  </si>
  <si>
    <t>Богатырь ООО ТФ частн</t>
  </si>
  <si>
    <t>Гармаева Евгения Александровна ИП</t>
  </si>
  <si>
    <t>Гладышева Галина Евгеньевна ИП</t>
  </si>
  <si>
    <t>Голубенко Юлия Владимировна ИП</t>
  </si>
  <si>
    <t>Епифанова Вера Николаевна ИП</t>
  </si>
  <si>
    <t>Задонская Светлана Юрьевна СП</t>
  </si>
  <si>
    <t>Зубарева Зинаида Ильинична</t>
  </si>
  <si>
    <t>ИП Варпаховская Галина Андреевна</t>
  </si>
  <si>
    <t>ИП Дедух Татьяна Ивановна</t>
  </si>
  <si>
    <t>ИП Покорский Павел Юрьевич</t>
  </si>
  <si>
    <t>ИП Хомяков Валерий Георгиевич</t>
  </si>
  <si>
    <t>ИП Хомякова Нина Георгиевна</t>
  </si>
  <si>
    <t>Камышева Людмила Григорьевна ИП</t>
  </si>
  <si>
    <t>Костюченко Татьяна Петровна ИП</t>
  </si>
  <si>
    <t>Ласточка ООО ФЛ</t>
  </si>
  <si>
    <t>Лытысов Сергей Иванович ИП</t>
  </si>
  <si>
    <t>Макашова Татьяна Викторовна ИП</t>
  </si>
  <si>
    <t>Малицкая Галина Владимировна ИП</t>
  </si>
  <si>
    <t xml:space="preserve">Маркушина Лариса ИП </t>
  </si>
  <si>
    <t>Марсальская Оксана Валерьевна ИП</t>
  </si>
  <si>
    <t>Минаев Аркадий Иванович ИП</t>
  </si>
  <si>
    <t>Мистерия ООО</t>
  </si>
  <si>
    <t>ООО "Ласточка"</t>
  </si>
  <si>
    <t>ООО "Рада РК"</t>
  </si>
  <si>
    <t>ООО ТФ "Богатырь"</t>
  </si>
  <si>
    <t>Оптовый Центр "Колготки и носки"</t>
  </si>
  <si>
    <t>Охват Юлия Владимировна ИП</t>
  </si>
  <si>
    <t>Пауков Евгений Михайлович ИП</t>
  </si>
  <si>
    <t>Рада ООО реал</t>
  </si>
  <si>
    <t>Селезнев Олег Геннадьевич ИП</t>
  </si>
  <si>
    <t>Спирин Александр Сергеевич ИП</t>
  </si>
  <si>
    <t>Старых Наталья Александровна ИП</t>
  </si>
  <si>
    <t>Цугуй Надежда Степановна ИП</t>
  </si>
  <si>
    <t>Ширяева Евгения Сергеевна ИП</t>
  </si>
  <si>
    <t>Элен Салон обуви</t>
  </si>
  <si>
    <t>Якименко Анна Валерьевна ИП</t>
  </si>
  <si>
    <t>Янова Светлана Ивановна ИП</t>
  </si>
  <si>
    <t>Дигин_Сергей</t>
  </si>
  <si>
    <t>1 Кузнецова Наталья Владимировна</t>
  </si>
  <si>
    <t>2.3 Морозова Ольга</t>
  </si>
  <si>
    <t>2.3 ЧП Камбарова Ирина Асипековна</t>
  </si>
  <si>
    <t>Абдрахимова Ксения ИП</t>
  </si>
  <si>
    <t>Авоська</t>
  </si>
  <si>
    <t>Аврора Алтая ООО</t>
  </si>
  <si>
    <t>Бекшенева Анастасия ИП</t>
  </si>
  <si>
    <t>Бессонова Гульсара Вумезовна ИП</t>
  </si>
  <si>
    <t>Бибикова Диана Юрьевна ИП</t>
  </si>
  <si>
    <t xml:space="preserve">Бойченко Виктория </t>
  </si>
  <si>
    <t>Болдырева Римма Николаевна</t>
  </si>
  <si>
    <t>Боровское СПО</t>
  </si>
  <si>
    <t>Бочкарева Елена Дмитриевна</t>
  </si>
  <si>
    <t>Бянкина Виктория Алексеевна ИП(предопл)</t>
  </si>
  <si>
    <t>Валова Марина ИП</t>
  </si>
  <si>
    <t>Вкусное настроение ФЛ</t>
  </si>
  <si>
    <t xml:space="preserve">Гавриленко Елена </t>
  </si>
  <si>
    <t xml:space="preserve">Голубовская Алена </t>
  </si>
  <si>
    <t>Грушинская О.В. ИП</t>
  </si>
  <si>
    <t>Гулиева Светлана Николаевна ИП</t>
  </si>
  <si>
    <t>Гуляева Маргарита Валерьевна ИП</t>
  </si>
  <si>
    <t>Гуменников Александр Владимирович ИП</t>
  </si>
  <si>
    <t>Гутова Ольга Закиевна</t>
  </si>
  <si>
    <t>Десятков Николай Яковлевич ИП</t>
  </si>
  <si>
    <t>Дигин Олег Геннадьевич ТП</t>
  </si>
  <si>
    <t>Еременко Ольга Владимировна ИП</t>
  </si>
  <si>
    <t>Займидорога</t>
  </si>
  <si>
    <t>Зайцева Татьяна Ермолаевна ИП</t>
  </si>
  <si>
    <t>Заугольников Андрей Викторович ИП</t>
  </si>
  <si>
    <t>Иванов Сергей Анатольевич ИП</t>
  </si>
  <si>
    <t>Иванова Наталья Мартемьяновна ИП</t>
  </si>
  <si>
    <t>Индан Наталья Владимировна ИП</t>
  </si>
  <si>
    <t>ИП Визнер Ирина Викторовна</t>
  </si>
  <si>
    <t xml:space="preserve">ИП Гейгер Надежда Михайловна </t>
  </si>
  <si>
    <t>ИП Корнилова Нина Петровна (1)</t>
  </si>
  <si>
    <t>ИП Кулешова Ирина Юрьевна</t>
  </si>
  <si>
    <t>ИП Мишина Наталья Георгиевна</t>
  </si>
  <si>
    <t>ИП Пешкова Наталья Викторовна</t>
  </si>
  <si>
    <t>ИП Пинжакова Оксана Александровна</t>
  </si>
  <si>
    <t>ИП Садохина Валентина Николаевна</t>
  </si>
  <si>
    <t>ИП Саттарова Любовь Михайловна</t>
  </si>
  <si>
    <t>ИП Сергиенко Людмила Петровна</t>
  </si>
  <si>
    <t>ИП Сизикова Галина Алексеевна (1)</t>
  </si>
  <si>
    <t>ИП Тайлакова Вера Александровна</t>
  </si>
  <si>
    <t>ИП Фефелова Алла Александровна</t>
  </si>
  <si>
    <t>ИП Шеверда Дмитрий Васильевич</t>
  </si>
  <si>
    <t>Калиниченко Елена Анатольевна ИП</t>
  </si>
  <si>
    <t>Камбарова Бактыгуль Асиппековна ИП</t>
  </si>
  <si>
    <t>Каменское горпо</t>
  </si>
  <si>
    <t>Каменьторг ООО</t>
  </si>
  <si>
    <t>Кибирева Тамара Николаевна ИП</t>
  </si>
  <si>
    <t>Ким Татьяна Дон-Тиновна ИП</t>
  </si>
  <si>
    <t>Кладовая Деда Мороза,ООО(Молостова С.Ф.)</t>
  </si>
  <si>
    <t>Климова Татьяна Михайловна  ИП</t>
  </si>
  <si>
    <t>Ковалевская Светлана Станиславовна ИП</t>
  </si>
  <si>
    <t>Коде ООО</t>
  </si>
  <si>
    <t>Комаров Павел Александрович</t>
  </si>
  <si>
    <t>Комарова Галина Владимировна</t>
  </si>
  <si>
    <t>Коновал Елена Павловна</t>
  </si>
  <si>
    <t>Королева Ольга Валерьевна</t>
  </si>
  <si>
    <t>Короп Анастасия Викторовна</t>
  </si>
  <si>
    <t>КП"Лесное"</t>
  </si>
  <si>
    <t>КП"Лесное" ФЛ</t>
  </si>
  <si>
    <t>Кравченко Григорий Григорьевич</t>
  </si>
  <si>
    <t>Кудинова Наталья Анатольевна</t>
  </si>
  <si>
    <t>Кузнецова Галина Владимировна ФЛ</t>
  </si>
  <si>
    <t>Кузнецова Галина Николаевна</t>
  </si>
  <si>
    <t xml:space="preserve">Кузнецова Татьяна Николаевна </t>
  </si>
  <si>
    <t>Кузьмина Анна Владимировна ФЛ(предоплат)</t>
  </si>
  <si>
    <t>Куликова Евгения Юрьевна ИП</t>
  </si>
  <si>
    <t>Куликова Татьяна Викторвна ИП</t>
  </si>
  <si>
    <t>Кусков А.Н.</t>
  </si>
  <si>
    <t xml:space="preserve">Кущенко Маргарита </t>
  </si>
  <si>
    <t>Ладгара ООО</t>
  </si>
  <si>
    <t>Лесное Мацакян Ольга Алексеевна ИП</t>
  </si>
  <si>
    <t>Линжери ООО (Поротникова Анастасия)</t>
  </si>
  <si>
    <t>Локшина Светлана ИП</t>
  </si>
  <si>
    <t>Люнита ООО</t>
  </si>
  <si>
    <t>Люнита ООО ФЛ</t>
  </si>
  <si>
    <t>МАГИКАД ООО СОВНТ</t>
  </si>
  <si>
    <t>Маслюкова Оксана Валерьевна ИП</t>
  </si>
  <si>
    <t>Матюк Людмила Игоревна дозвониться</t>
  </si>
  <si>
    <t>Мачихина Ирина Ивановна ИП</t>
  </si>
  <si>
    <t>Муратова Людмила Усмановна ФЛ</t>
  </si>
  <si>
    <t>Мясникова Ольга Владимировна ИП</t>
  </si>
  <si>
    <t>Николенко</t>
  </si>
  <si>
    <t>Номоконов Петр Николаевич</t>
  </si>
  <si>
    <t>Олта ООО</t>
  </si>
  <si>
    <t>ООО "Делия Р"</t>
  </si>
  <si>
    <t>ООО "Делия" ТОМСК</t>
  </si>
  <si>
    <t>ООО "Платинум ЛК" (Урбан)предоплата</t>
  </si>
  <si>
    <t>ООО "Соболь"</t>
  </si>
  <si>
    <t>ООО ТД "Альянсторг"</t>
  </si>
  <si>
    <t>ООО ТПП Урожай</t>
  </si>
  <si>
    <t>Панина Надежда Дмитриевна ИП</t>
  </si>
  <si>
    <t>Панфилова Светлана Геннадьевна ИП</t>
  </si>
  <si>
    <t>Папина Лилия Музировна ИП невер ревизит</t>
  </si>
  <si>
    <t>Подымахин Анатолий Вениаминович ИП</t>
  </si>
  <si>
    <t>Позднякова Елена Сергеевна</t>
  </si>
  <si>
    <t>Позяева Зинаида Васильевна ИП</t>
  </si>
  <si>
    <t>Потапенко Константин Анатольевич ФЛ</t>
  </si>
  <si>
    <t>Почтовое отделение 37</t>
  </si>
  <si>
    <t>Праксина Инна Николаевна ИП</t>
  </si>
  <si>
    <t>Пушин Владимир Александрович</t>
  </si>
  <si>
    <t>РИФ-КУЗБАСС ООО</t>
  </si>
  <si>
    <t>Родина Ольга Викторовна ИП</t>
  </si>
  <si>
    <t>Рыжков Олег Иванович ИП</t>
  </si>
  <si>
    <t>Рявкина Юлия Владимировна</t>
  </si>
  <si>
    <t>Салон Батист</t>
  </si>
  <si>
    <t>Самойленко Татьяна Александровна</t>
  </si>
  <si>
    <t>Сапожок ООО</t>
  </si>
  <si>
    <t>Симакова Анастасия Владимировна,ИПпредоп</t>
  </si>
  <si>
    <t>Скрипко Татьяна Николаевна ИП</t>
  </si>
  <si>
    <t>Славянский дом</t>
  </si>
  <si>
    <t>Союз оптовых центров Кузбасс</t>
  </si>
  <si>
    <t>Статус (ТЦ Горский)</t>
  </si>
  <si>
    <t>Стертюкова Елена Ильинична</t>
  </si>
  <si>
    <t>Стиль-Т,ООО</t>
  </si>
  <si>
    <t>Суслова Ирина</t>
  </si>
  <si>
    <t>Толстихин Юрий Леонидович ИП</t>
  </si>
  <si>
    <t>Трисмаков Сегрей Петрович ИП</t>
  </si>
  <si>
    <t>Фатчева Елена</t>
  </si>
  <si>
    <t>Федотов Руслан Еремеевич ИП</t>
  </si>
  <si>
    <t>Федченко Лилия Васильевна ИП</t>
  </si>
  <si>
    <t>Фролкина Ольга Валерьевна ИП</t>
  </si>
  <si>
    <t>Хабир ООО</t>
  </si>
  <si>
    <t>Хлопов Дмитрий Викторович ИП нет реквиз</t>
  </si>
  <si>
    <t>Хозяйственник ООО</t>
  </si>
  <si>
    <t>Цилько Иван Владимирович ИП</t>
  </si>
  <si>
    <t>Шадурская Людмила Ивановна</t>
  </si>
  <si>
    <t>Шефер Людмила Геннадьевна ИП</t>
  </si>
  <si>
    <t>Шуляк Татьяна Владимировна</t>
  </si>
  <si>
    <t>Щербаков Александр Владимирович ИП</t>
  </si>
  <si>
    <t>Яркова Елена Сергеевна ИП</t>
  </si>
  <si>
    <t>Лысогор_Ангелина</t>
  </si>
  <si>
    <t>3.1 Кущенко Светлана Викторовна(долг)</t>
  </si>
  <si>
    <t>Абраева Татьяна Васильевна ИП</t>
  </si>
  <si>
    <t>Алиханович Галина Александровна ИП</t>
  </si>
  <si>
    <t>Антей-НАПО</t>
  </si>
  <si>
    <t>Антей-НАПО Ответ. хранение</t>
  </si>
  <si>
    <t>Аргунова Юлия Александровна</t>
  </si>
  <si>
    <t>Астапова Ольга Михайловна ИП</t>
  </si>
  <si>
    <t>Ашеко Галина Вячеславовна ИП</t>
  </si>
  <si>
    <t>Брайфогель Оксана Владимировна ИП</t>
  </si>
  <si>
    <t>Геласимова Елена Моисеевна ИП</t>
  </si>
  <si>
    <t>Голекбарова Лариса Анатольевна ИП</t>
  </si>
  <si>
    <t>Горлов Олег Анатольевич ИП</t>
  </si>
  <si>
    <t>Деева Наталья Германовна</t>
  </si>
  <si>
    <t>ЗАО "Едоша Новосибирск"</t>
  </si>
  <si>
    <t>Злобина Елена Владимировна ИП</t>
  </si>
  <si>
    <t>ИП Ковалева Елена Ивановна (1)</t>
  </si>
  <si>
    <t>ИП Лубчинская Галина Буянбаторовна</t>
  </si>
  <si>
    <t>ИП Мельникова Светлана Владимировна</t>
  </si>
  <si>
    <t>ИП Пупышев Виктор Павлович</t>
  </si>
  <si>
    <t>ИП Скворцова Любовь Павловна (4)</t>
  </si>
  <si>
    <t>ИП Сорокина Акбопе Амагельдиновна (Гуля)</t>
  </si>
  <si>
    <t>Копысова Наталья Николаевна ИП</t>
  </si>
  <si>
    <t>Кукс Вера Владимировна ИП</t>
  </si>
  <si>
    <t>Леусенко Дмитрий Юрьевич ИП</t>
  </si>
  <si>
    <t>Матвеева Елена Михайловна, ИП</t>
  </si>
  <si>
    <t>Миллер Наталья Викторовна ИП</t>
  </si>
  <si>
    <t>Можикова Наталья Егоровна</t>
  </si>
  <si>
    <t>Ольга Банк</t>
  </si>
  <si>
    <t>ООО "Вкусное настроение"</t>
  </si>
  <si>
    <t>Перменева Оксана Вячеславовна</t>
  </si>
  <si>
    <t>Попова Людмила Николаевна ФЛ</t>
  </si>
  <si>
    <t>Пронина Юлия Петровна</t>
  </si>
  <si>
    <t>Пусть говорят</t>
  </si>
  <si>
    <t>Савонченкова Марина Владимировна ИП</t>
  </si>
  <si>
    <t>Саломатова Татьяна Петровна ИП</t>
  </si>
  <si>
    <t>Семенова Надежда Дарденовна ИП</t>
  </si>
  <si>
    <t>Скрипкина Лариса Владимировна ИП</t>
  </si>
  <si>
    <t>Тармашева Людмила Геннадьевна ИП</t>
  </si>
  <si>
    <t>Тузовская Ярослава</t>
  </si>
  <si>
    <t>Уланчикова Анна</t>
  </si>
  <si>
    <t>Фефелова Светлана Владимировна</t>
  </si>
  <si>
    <t>Харизма ЦБМ ФЛ</t>
  </si>
  <si>
    <t>Цурко Марина Ивановна ИП</t>
  </si>
  <si>
    <t>Шишка Лилиана Анатольевна ФЛ</t>
  </si>
  <si>
    <t>Шнайдер Лариса Александровна ИП</t>
  </si>
  <si>
    <t>Якунчикова Елена Сергеевна ИП</t>
  </si>
  <si>
    <t>Свердлова_Лина</t>
  </si>
  <si>
    <t>"Гигант" ФЛ</t>
  </si>
  <si>
    <t>"ТХ"</t>
  </si>
  <si>
    <t>*Кемерово руб детская одежа</t>
  </si>
  <si>
    <t>*Кемерово руб КБ</t>
  </si>
  <si>
    <t>Elena Duprez</t>
  </si>
  <si>
    <t>Альтбукет ООО</t>
  </si>
  <si>
    <t>Альтбукет-1 ООО</t>
  </si>
  <si>
    <t>АльянcБизнесСтрой ООО</t>
  </si>
  <si>
    <t>Анастасия СП</t>
  </si>
  <si>
    <t>Баринова Алексанадра ИП</t>
  </si>
  <si>
    <t>Бибикова Людмила Владимировна ИП</t>
  </si>
  <si>
    <t>Бочкарева Ирина ИП</t>
  </si>
  <si>
    <t>Веснина Ксения Николаевна ИП</t>
  </si>
  <si>
    <t>Елфимова Елена Сергеевна ИП</t>
  </si>
  <si>
    <t>Икол Владислав Владимирович ИП</t>
  </si>
  <si>
    <t>ИП Груздев Ю.К. не отгружать!</t>
  </si>
  <si>
    <t>Казанцева Юлия Викторовна ИП</t>
  </si>
  <si>
    <t>Климова Наталья Валерьевна</t>
  </si>
  <si>
    <t>Кнышук Г.Г.</t>
  </si>
  <si>
    <t>Красин Сергей Николаевич ИП</t>
  </si>
  <si>
    <t>Ларина Нина Федоровна ИП</t>
  </si>
  <si>
    <t>Лешонок Елена</t>
  </si>
  <si>
    <t>Медиум фирма ООО</t>
  </si>
  <si>
    <t>Надежда Кемерово, ТП</t>
  </si>
  <si>
    <t>ООО "САТИКО-М"</t>
  </si>
  <si>
    <t>ООО "СКАЗКА" (1)</t>
  </si>
  <si>
    <t>ООО"Торговый Холдинг Сибирский Гигант"</t>
  </si>
  <si>
    <t>Прохоренко Оксана ИП</t>
  </si>
  <si>
    <t xml:space="preserve">Ряполова Жанна </t>
  </si>
  <si>
    <t>Свердлова Галина Ивановна</t>
  </si>
  <si>
    <t>Семенченко Александр Анатольевич ИП</t>
  </si>
  <si>
    <t>Успенская Наталья Васильевна ФЛ</t>
  </si>
  <si>
    <t>Шагалеева Ирина ИП</t>
  </si>
  <si>
    <t>Шелухина Эльвира Алексеевна</t>
  </si>
  <si>
    <t>Менеджер</t>
  </si>
  <si>
    <t>Клиент</t>
  </si>
  <si>
    <t>Б b Americano Manica 3-4</t>
  </si>
  <si>
    <t>S/M</t>
  </si>
  <si>
    <t>M/L</t>
  </si>
  <si>
    <t>L/XL</t>
  </si>
  <si>
    <t>XXL</t>
  </si>
  <si>
    <t>майка с глуб.вырезом,рукав 3/</t>
  </si>
  <si>
    <t>nero</t>
  </si>
  <si>
    <t>Б b Appeal Canotta</t>
  </si>
  <si>
    <t>Б b Barchetta smanicata</t>
  </si>
  <si>
    <t>Б b Body Perizoma s-sottile</t>
  </si>
  <si>
    <t>fucsia</t>
  </si>
  <si>
    <t>Б b Boxer donna VB</t>
  </si>
  <si>
    <t>женские трусы-шорт</t>
  </si>
  <si>
    <t>bianco</t>
  </si>
  <si>
    <t>Б b Cannes (без рукавов)</t>
  </si>
  <si>
    <t>Американка с открыт.спино</t>
  </si>
  <si>
    <t>Б b Canotta SP Larga</t>
  </si>
  <si>
    <t>майка на широких лямка</t>
  </si>
  <si>
    <t>Б b Canotta Spallino Sot</t>
  </si>
  <si>
    <t>топик с узкими бретелькам</t>
  </si>
  <si>
    <t>Б b Caraco (укороченная)</t>
  </si>
  <si>
    <t>короткий топ  на тонких лямка</t>
  </si>
  <si>
    <t>Б b Corpetto Donna (с чашками)</t>
  </si>
  <si>
    <t>Б b Decollete M.Corta</t>
  </si>
  <si>
    <t>футб.кор.рук, V-выре</t>
  </si>
  <si>
    <t>Б b Dolcevita Manica 3-4</t>
  </si>
  <si>
    <t>caffe</t>
  </si>
  <si>
    <t>red</t>
  </si>
  <si>
    <t>Б b Dolcevita Manica Lunga</t>
  </si>
  <si>
    <t>водолазка с длинным рукаво</t>
  </si>
  <si>
    <t>Б b Lupetto Manica Corta</t>
  </si>
  <si>
    <t>avio</t>
  </si>
  <si>
    <t>verde</t>
  </si>
  <si>
    <t>Б b Lupetto Sman rigato (без рукавов)</t>
  </si>
  <si>
    <t>Б b Monospalla (одна лямка)</t>
  </si>
  <si>
    <t xml:space="preserve">бесшовный топик,1 широкая лямка </t>
  </si>
  <si>
    <t>Б b String VB</t>
  </si>
  <si>
    <t>трусы-стринг с заниженной талие</t>
  </si>
  <si>
    <t>Б b Top Americana</t>
  </si>
  <si>
    <t>Б cifra Panty controlbody шорты(утяж)</t>
  </si>
  <si>
    <t>naturalle</t>
  </si>
  <si>
    <t>Б Egi 316 к.ж.к.р.</t>
  </si>
  <si>
    <t>grigio</t>
  </si>
  <si>
    <t>Б Egi 821 в.ж.к.р.</t>
  </si>
  <si>
    <t>Б э CIFRA brasiliano VB трусы</t>
  </si>
  <si>
    <t>naturel</t>
  </si>
  <si>
    <t>white</t>
  </si>
  <si>
    <t>Б э CIFRA Brassiere майка укороч</t>
  </si>
  <si>
    <t>Б э CIFRA CANNOTA SP. LARGA майка</t>
  </si>
  <si>
    <t>Б э CIFRA caraco майка</t>
  </si>
  <si>
    <t>Б э CIFRA Slip трусы</t>
  </si>
  <si>
    <t>Б э CIFRA боксеры м</t>
  </si>
  <si>
    <t>белый</t>
  </si>
  <si>
    <t>темно-синий</t>
  </si>
  <si>
    <t>черный</t>
  </si>
  <si>
    <t>Б э CIFRA слип VB</t>
  </si>
  <si>
    <t>Б э CIFRA слип м</t>
  </si>
  <si>
    <t>т-синий</t>
  </si>
  <si>
    <t>Б э CIFRA стринги VB</t>
  </si>
  <si>
    <t>Б э CIFRA танга трусы</t>
  </si>
  <si>
    <t>Б э CIFRA шорты VB</t>
  </si>
  <si>
    <t>Статистика обработки файла</t>
  </si>
  <si>
    <t>Всего фото</t>
  </si>
  <si>
    <t>Число установленных</t>
  </si>
  <si>
    <t>Наименование товаров без фото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</si>
</sst>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41"/>
      <name val="Arial Cyr"/>
      <family val="0"/>
    </font>
    <font>
      <sz val="10"/>
      <color indexed="9"/>
      <name val="Arial Cyr"/>
      <family val="0"/>
    </font>
    <font>
      <b/>
      <sz val="10"/>
      <color indexed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2" fontId="4" fillId="0" borderId="1" xfId="0" applyNumberFormat="1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4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" fontId="3" fillId="4" borderId="3" xfId="0" applyNumberFormat="1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left"/>
      <protection/>
    </xf>
    <xf numFmtId="2" fontId="1" fillId="0" borderId="5" xfId="0" applyNumberFormat="1" applyFont="1" applyBorder="1" applyAlignment="1" applyProtection="1">
      <alignment horizontal="left"/>
      <protection/>
    </xf>
    <xf numFmtId="2" fontId="1" fillId="0" borderId="4" xfId="0" applyNumberFormat="1" applyFont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2" fontId="1" fillId="0" borderId="8" xfId="0" applyNumberFormat="1" applyFont="1" applyBorder="1" applyAlignment="1" applyProtection="1">
      <alignment horizontal="right"/>
      <protection/>
    </xf>
    <xf numFmtId="2" fontId="1" fillId="0" borderId="16" xfId="0" applyNumberFormat="1" applyFont="1" applyBorder="1" applyAlignment="1" applyProtection="1">
      <alignment horizontal="right"/>
      <protection/>
    </xf>
    <xf numFmtId="2" fontId="1" fillId="0" borderId="17" xfId="0" applyNumberFormat="1" applyFont="1" applyBorder="1" applyAlignment="1" applyProtection="1">
      <alignment horizontal="right"/>
      <protection/>
    </xf>
    <xf numFmtId="2" fontId="1" fillId="0" borderId="18" xfId="0" applyNumberFormat="1" applyFon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 horizontal="right" vertical="center"/>
      <protection/>
    </xf>
    <xf numFmtId="2" fontId="1" fillId="0" borderId="20" xfId="0" applyNumberFormat="1" applyFont="1" applyBorder="1" applyAlignment="1" applyProtection="1">
      <alignment horizontal="right" vertical="center"/>
      <protection/>
    </xf>
    <xf numFmtId="2" fontId="1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/>
      <protection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right"/>
      <protection/>
    </xf>
    <xf numFmtId="2" fontId="1" fillId="0" borderId="24" xfId="0" applyNumberFormat="1" applyFont="1" applyBorder="1" applyAlignment="1" applyProtection="1">
      <alignment horizontal="right"/>
      <protection/>
    </xf>
    <xf numFmtId="2" fontId="1" fillId="0" borderId="26" xfId="0" applyNumberFormat="1" applyFont="1" applyBorder="1" applyAlignment="1" applyProtection="1">
      <alignment horizontal="right"/>
      <protection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/>
      <protection/>
    </xf>
    <xf numFmtId="0" fontId="0" fillId="3" borderId="24" xfId="0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vic\Picture\&#1041; b Americano Manica 3-4.jpg" TargetMode="External" /><Relationship Id="rId2" Type="http://schemas.openxmlformats.org/officeDocument/2006/relationships/image" Target="file://D:\vic\Picture\&#1041; b Barchetta smanicata.jpg" TargetMode="External" /><Relationship Id="rId3" Type="http://schemas.openxmlformats.org/officeDocument/2006/relationships/image" Target="file://D:\vic\Picture\&#1041; b Body Perizoma s-sottile.jpg" TargetMode="External" /><Relationship Id="rId4" Type="http://schemas.openxmlformats.org/officeDocument/2006/relationships/image" Target="file://D:\vic\Picture\&#1041; b Boxer donna VB.jpg" TargetMode="External" /><Relationship Id="rId5" Type="http://schemas.openxmlformats.org/officeDocument/2006/relationships/image" Target="file://D:\vic\Picture\&#1041; b Canotta SP Larga.jpg" TargetMode="External" /><Relationship Id="rId6" Type="http://schemas.openxmlformats.org/officeDocument/2006/relationships/image" Target="file://D:\vic\Picture\&#1041; b Canotta Spallino Sot.jpg" TargetMode="External" /><Relationship Id="rId7" Type="http://schemas.openxmlformats.org/officeDocument/2006/relationships/image" Target="file://D:\vic\Picture\&#1041; b Caraco (&#1091;&#1082;&#1086;&#1088;&#1086;&#1095;&#1077;&#1085;&#1085;&#1072;&#1103;).jpg" TargetMode="External" /><Relationship Id="rId8" Type="http://schemas.openxmlformats.org/officeDocument/2006/relationships/image" Target="file://D:\vic\Picture\&#1041; b Decollete M.Corta.jpg" TargetMode="External" /><Relationship Id="rId9" Type="http://schemas.openxmlformats.org/officeDocument/2006/relationships/image" Target="file://D:\vic\Picture\&#1041; b Dolcevita Manica 3-4.jpg" TargetMode="External" /><Relationship Id="rId10" Type="http://schemas.openxmlformats.org/officeDocument/2006/relationships/image" Target="file://D:\vic\Picture\&#1041; b Dolcevita Manica Lunga.jpg" TargetMode="External" /><Relationship Id="rId11" Type="http://schemas.openxmlformats.org/officeDocument/2006/relationships/image" Target="file://D:\vic\Picture\&#1041; b Lupetto Sman rigato (&#1073;&#1077;&#1079; &#1088;&#1091;&#1082;&#1072;&#1074;&#1086;&#1074;).jpg" TargetMode="External" /><Relationship Id="rId12" Type="http://schemas.openxmlformats.org/officeDocument/2006/relationships/image" Target="file://D:\vic\Picture\&#1041; b String VB.jpg" TargetMode="External" /><Relationship Id="rId13" Type="http://schemas.openxmlformats.org/officeDocument/2006/relationships/image" Target="file://D:\vic\Picture\&#1041; &#1101; CIFRA brasiliano VB &#1090;&#1088;&#1091;&#1089;&#1099;.jpg" TargetMode="External" /><Relationship Id="rId14" Type="http://schemas.openxmlformats.org/officeDocument/2006/relationships/image" Target="file://D:\vic\Picture\&#1041; &#1101; CIFRA Brassiere &#1084;&#1072;&#1081;&#1082;&#1072; &#1091;&#1082;&#1086;&#1088;&#1086;&#1095;.jpg" TargetMode="External" /><Relationship Id="rId15" Type="http://schemas.openxmlformats.org/officeDocument/2006/relationships/image" Target="file://D:\vic\Picture\&#1041; &#1101; CIFRA CANNOTA SP. LARGA &#1084;&#1072;&#1081;&#1082;&#1072;.jpg" TargetMode="External" /><Relationship Id="rId16" Type="http://schemas.openxmlformats.org/officeDocument/2006/relationships/image" Target="file://D:\vic\Picture\&#1041; &#1101; CIFRA caraco &#1084;&#1072;&#1081;&#1082;&#1072;.jpg" TargetMode="External" /><Relationship Id="rId17" Type="http://schemas.openxmlformats.org/officeDocument/2006/relationships/image" Target="file://D:\vic\Picture\&#1041; &#1101; CIFRA Slip &#1090;&#1088;&#1091;&#1089;&#1099;.jpg" TargetMode="External" /><Relationship Id="rId18" Type="http://schemas.openxmlformats.org/officeDocument/2006/relationships/image" Target="file://D:\vic\Picture\&#1041; &#1101; CIFRA &#1073;&#1086;&#1082;&#1089;&#1077;&#1088;&#1099; &#1084;.jpg" TargetMode="External" /><Relationship Id="rId19" Type="http://schemas.openxmlformats.org/officeDocument/2006/relationships/image" Target="file://D:\vic\Picture\&#1041; &#1101; CIFRA &#1089;&#1083;&#1080;&#1087; VB.jpg" TargetMode="External" /><Relationship Id="rId20" Type="http://schemas.openxmlformats.org/officeDocument/2006/relationships/image" Target="file://D:\vic\Picture\&#1041; &#1101; CIFRA &#1089;&#1083;&#1080;&#1087; &#1084;.jpg" TargetMode="External" /><Relationship Id="rId21" Type="http://schemas.openxmlformats.org/officeDocument/2006/relationships/image" Target="file://D:\vic\Picture\&#1041; &#1101; CIFRA &#1089;&#1090;&#1088;&#1080;&#1085;&#1075;&#1080; VB.jpg" TargetMode="External" /><Relationship Id="rId22" Type="http://schemas.openxmlformats.org/officeDocument/2006/relationships/image" Target="file://D:\vic\Picture\&#1041; &#1101; CIFRA &#1090;&#1072;&#1085;&#1075;&#1072; &#1090;&#1088;&#1091;&#1089;&#1099;.jpg" TargetMode="External" /><Relationship Id="rId23" Type="http://schemas.openxmlformats.org/officeDocument/2006/relationships/image" Target="file://D:\vic\Picture\&#1041; &#1101; CIFRA &#1096;&#1086;&#1088;&#1090;&#1099; V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1447800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52625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990600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4257675"/>
          <a:ext cx="990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1076325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6057900"/>
          <a:ext cx="1076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1447800</xdr:colOff>
      <xdr:row>55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7858125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1285875</xdr:colOff>
      <xdr:row>78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11458575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1133475</xdr:colOff>
      <xdr:row>89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3258800"/>
          <a:ext cx="1133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1190625</xdr:colOff>
      <xdr:row>100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5059025"/>
          <a:ext cx="1190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1057275</xdr:colOff>
      <xdr:row>114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7364075"/>
          <a:ext cx="1057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1057275</xdr:colOff>
      <xdr:row>125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9164300"/>
          <a:ext cx="1057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1076325</xdr:colOff>
      <xdr:row>136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20964525"/>
          <a:ext cx="1076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1104900</xdr:colOff>
      <xdr:row>151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23431500"/>
          <a:ext cx="1104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1447800</xdr:colOff>
      <xdr:row>172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2703195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1114425</xdr:colOff>
      <xdr:row>197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31013400"/>
          <a:ext cx="1114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1123950</xdr:colOff>
      <xdr:row>208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328136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0</xdr:col>
      <xdr:colOff>1114425</xdr:colOff>
      <xdr:row>219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34613850"/>
          <a:ext cx="1114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222</xdr:row>
      <xdr:rowOff>0</xdr:rowOff>
    </xdr:from>
    <xdr:to>
      <xdr:col>0</xdr:col>
      <xdr:colOff>1123950</xdr:colOff>
      <xdr:row>230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3641407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0</xdr:col>
      <xdr:colOff>1114425</xdr:colOff>
      <xdr:row>241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38214300"/>
          <a:ext cx="1114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1123950</xdr:colOff>
      <xdr:row>252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400145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255</xdr:row>
      <xdr:rowOff>0</xdr:rowOff>
    </xdr:from>
    <xdr:to>
      <xdr:col>0</xdr:col>
      <xdr:colOff>1447800</xdr:colOff>
      <xdr:row>262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4181475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1123950</xdr:colOff>
      <xdr:row>274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4361497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1123950</xdr:colOff>
      <xdr:row>285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4541520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1123950</xdr:colOff>
      <xdr:row>296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472154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1123950</xdr:colOff>
      <xdr:row>307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4901565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16"/>
  <sheetViews>
    <sheetView workbookViewId="0" topLeftCell="A1">
      <selection activeCell="A1" sqref="A1"/>
    </sheetView>
  </sheetViews>
  <sheetFormatPr defaultColWidth="9.00390625" defaultRowHeight="12.75"/>
  <sheetData>
    <row r="2" ht="12.75">
      <c r="A2" t="s">
        <v>356</v>
      </c>
    </row>
    <row r="4" spans="1:4" ht="12.75">
      <c r="A4" t="s">
        <v>357</v>
      </c>
      <c r="D4">
        <v>32</v>
      </c>
    </row>
    <row r="5" spans="1:4" ht="12.75">
      <c r="A5" t="s">
        <v>358</v>
      </c>
      <c r="D5">
        <v>23</v>
      </c>
    </row>
    <row r="7" ht="12.75">
      <c r="A7" t="s">
        <v>359</v>
      </c>
    </row>
    <row r="8" spans="1:2" ht="12.75">
      <c r="A8">
        <v>1</v>
      </c>
      <c r="B8" t="s">
        <v>295</v>
      </c>
    </row>
    <row r="9" spans="1:2" ht="12.75">
      <c r="A9">
        <v>2</v>
      </c>
      <c r="B9" t="s">
        <v>306</v>
      </c>
    </row>
    <row r="10" spans="1:2" ht="12.75">
      <c r="A10">
        <v>3</v>
      </c>
      <c r="B10" t="s">
        <v>315</v>
      </c>
    </row>
    <row r="11" spans="1:2" ht="12.75">
      <c r="A11">
        <v>4</v>
      </c>
      <c r="B11" t="s">
        <v>323</v>
      </c>
    </row>
    <row r="12" spans="1:2" ht="12.75">
      <c r="A12">
        <v>5</v>
      </c>
      <c r="B12" t="s">
        <v>328</v>
      </c>
    </row>
    <row r="13" spans="1:2" ht="12.75">
      <c r="A13">
        <v>6</v>
      </c>
      <c r="B13" t="s">
        <v>331</v>
      </c>
    </row>
    <row r="14" spans="1:2" ht="12.75">
      <c r="A14">
        <v>7</v>
      </c>
      <c r="B14" t="s">
        <v>333</v>
      </c>
    </row>
    <row r="15" spans="1:2" ht="12.75">
      <c r="A15">
        <v>8</v>
      </c>
      <c r="B15" t="s">
        <v>334</v>
      </c>
    </row>
    <row r="16" spans="1:2" ht="12.75">
      <c r="A16">
        <v>9</v>
      </c>
      <c r="B16" t="s">
        <v>336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CD135"/>
  <sheetViews>
    <sheetView workbookViewId="0" topLeftCell="A1">
      <selection activeCell="D14" sqref="D14"/>
    </sheetView>
  </sheetViews>
  <sheetFormatPr defaultColWidth="9.00390625" defaultRowHeight="12.75"/>
  <cols>
    <col min="2" max="2" width="45.75390625" style="0" customWidth="1"/>
  </cols>
  <sheetData>
    <row r="1" spans="53:82" ht="12.75">
      <c r="BA1" t="s">
        <v>34</v>
      </c>
      <c r="BB1" t="s">
        <v>76</v>
      </c>
      <c r="BC1" t="s">
        <v>211</v>
      </c>
      <c r="BD1" t="s">
        <v>258</v>
      </c>
      <c r="CA1">
        <v>2997467243</v>
      </c>
      <c r="CB1">
        <v>3213043742</v>
      </c>
      <c r="CC1">
        <v>3588343123</v>
      </c>
      <c r="CD1">
        <v>3522608116</v>
      </c>
    </row>
    <row r="2" spans="2:82" ht="13.5" thickBot="1">
      <c r="B2" t="s">
        <v>293</v>
      </c>
      <c r="BA2" t="s">
        <v>35</v>
      </c>
      <c r="BB2" t="s">
        <v>77</v>
      </c>
      <c r="BC2" t="s">
        <v>212</v>
      </c>
      <c r="BD2" t="s">
        <v>259</v>
      </c>
      <c r="CA2">
        <v>596902022</v>
      </c>
      <c r="CB2">
        <v>2295858826</v>
      </c>
      <c r="CC2">
        <v>2331287651</v>
      </c>
      <c r="CD2">
        <v>3739741434</v>
      </c>
    </row>
    <row r="3" spans="2:82" ht="14.25" thickBot="1" thickTop="1">
      <c r="B3" s="12"/>
      <c r="BA3" t="s">
        <v>36</v>
      </c>
      <c r="BB3" t="s">
        <v>78</v>
      </c>
      <c r="BC3" t="s">
        <v>213</v>
      </c>
      <c r="BD3" t="s">
        <v>260</v>
      </c>
      <c r="CA3">
        <v>569440071</v>
      </c>
      <c r="CB3">
        <v>108271366</v>
      </c>
      <c r="CC3">
        <v>3860003964</v>
      </c>
      <c r="CD3">
        <v>3143593685</v>
      </c>
    </row>
    <row r="4" spans="53:82" ht="13.5" thickTop="1">
      <c r="BA4" t="s">
        <v>37</v>
      </c>
      <c r="BB4" t="s">
        <v>79</v>
      </c>
      <c r="BC4" t="s">
        <v>214</v>
      </c>
      <c r="BD4" t="s">
        <v>261</v>
      </c>
      <c r="CA4">
        <v>491807156</v>
      </c>
      <c r="CB4">
        <v>3462078582</v>
      </c>
      <c r="CC4">
        <v>411758115</v>
      </c>
      <c r="CD4">
        <v>2352879956</v>
      </c>
    </row>
    <row r="5" spans="2:82" ht="13.5" thickBot="1">
      <c r="B5" t="s">
        <v>294</v>
      </c>
      <c r="BA5" t="s">
        <v>38</v>
      </c>
      <c r="BB5" t="s">
        <v>80</v>
      </c>
      <c r="BC5" t="s">
        <v>215</v>
      </c>
      <c r="BD5" t="s">
        <v>262</v>
      </c>
      <c r="CA5">
        <v>3023747913</v>
      </c>
      <c r="CB5">
        <v>3265144485</v>
      </c>
      <c r="CC5">
        <v>771571647</v>
      </c>
      <c r="CD5">
        <v>2386319692</v>
      </c>
    </row>
    <row r="6" spans="2:82" ht="14.25" thickBot="1" thickTop="1">
      <c r="B6" s="12"/>
      <c r="BA6" t="s">
        <v>39</v>
      </c>
      <c r="BB6" t="s">
        <v>81</v>
      </c>
      <c r="BC6" t="s">
        <v>216</v>
      </c>
      <c r="BD6" t="s">
        <v>263</v>
      </c>
      <c r="CA6">
        <v>1329520988</v>
      </c>
      <c r="CB6">
        <v>439473603</v>
      </c>
      <c r="CC6">
        <v>705863458</v>
      </c>
      <c r="CD6">
        <v>3697860315</v>
      </c>
    </row>
    <row r="7" spans="53:82" ht="13.5" thickTop="1">
      <c r="BA7" t="s">
        <v>40</v>
      </c>
      <c r="BB7" t="s">
        <v>82</v>
      </c>
      <c r="BC7" t="s">
        <v>217</v>
      </c>
      <c r="BD7" t="s">
        <v>264</v>
      </c>
      <c r="CA7">
        <v>404380526</v>
      </c>
      <c r="CB7">
        <v>1202841956</v>
      </c>
      <c r="CC7">
        <v>693229556</v>
      </c>
      <c r="CD7">
        <v>3566117221</v>
      </c>
    </row>
    <row r="8" spans="4:82" ht="12.75">
      <c r="D8" s="13" t="s">
        <v>25</v>
      </c>
      <c r="BA8" t="s">
        <v>41</v>
      </c>
      <c r="BB8" t="s">
        <v>83</v>
      </c>
      <c r="BC8" t="s">
        <v>218</v>
      </c>
      <c r="BD8" t="s">
        <v>265</v>
      </c>
      <c r="CA8">
        <v>57434876</v>
      </c>
      <c r="CB8">
        <v>431655815</v>
      </c>
      <c r="CC8">
        <v>3720855070</v>
      </c>
      <c r="CD8">
        <v>749877873</v>
      </c>
    </row>
    <row r="9" spans="53:82" ht="12.75">
      <c r="BA9" t="s">
        <v>42</v>
      </c>
      <c r="BB9" t="s">
        <v>84</v>
      </c>
      <c r="BC9" t="s">
        <v>219</v>
      </c>
      <c r="BD9" t="s">
        <v>266</v>
      </c>
      <c r="CA9">
        <v>2411772615</v>
      </c>
      <c r="CB9">
        <v>742457501</v>
      </c>
      <c r="CC9">
        <v>750527790</v>
      </c>
      <c r="CD9">
        <v>479001792</v>
      </c>
    </row>
    <row r="10" spans="4:82" ht="12.75">
      <c r="D10" s="13" t="s">
        <v>26</v>
      </c>
      <c r="BA10" t="s">
        <v>43</v>
      </c>
      <c r="BB10" t="s">
        <v>85</v>
      </c>
      <c r="BC10" t="s">
        <v>220</v>
      </c>
      <c r="BD10" t="s">
        <v>267</v>
      </c>
      <c r="CA10">
        <v>3731775072</v>
      </c>
      <c r="CB10">
        <v>741945448</v>
      </c>
      <c r="CC10">
        <v>580642395</v>
      </c>
      <c r="CD10">
        <v>3628988108</v>
      </c>
    </row>
    <row r="11" spans="4:82" ht="12.75">
      <c r="D11" s="13" t="s">
        <v>27</v>
      </c>
      <c r="BA11" t="s">
        <v>44</v>
      </c>
      <c r="BB11" t="s">
        <v>86</v>
      </c>
      <c r="BC11" t="s">
        <v>221</v>
      </c>
      <c r="BD11" t="s">
        <v>268</v>
      </c>
      <c r="CA11">
        <v>286698044</v>
      </c>
      <c r="CB11">
        <v>688494659</v>
      </c>
      <c r="CC11">
        <v>1273303884</v>
      </c>
      <c r="CD11">
        <v>3539079195</v>
      </c>
    </row>
    <row r="12" spans="4:82" ht="12.75">
      <c r="D12" s="13" t="s">
        <v>28</v>
      </c>
      <c r="BA12" t="s">
        <v>45</v>
      </c>
      <c r="BB12" t="s">
        <v>87</v>
      </c>
      <c r="BC12" t="s">
        <v>222</v>
      </c>
      <c r="BD12" t="s">
        <v>269</v>
      </c>
      <c r="CA12">
        <v>787335897</v>
      </c>
      <c r="CB12">
        <v>2386346255</v>
      </c>
      <c r="CC12">
        <v>1207040323</v>
      </c>
      <c r="CD12">
        <v>3708262611</v>
      </c>
    </row>
    <row r="13" spans="4:82" ht="12.75">
      <c r="D13" s="13" t="s">
        <v>29</v>
      </c>
      <c r="BA13" t="s">
        <v>46</v>
      </c>
      <c r="BB13" t="s">
        <v>88</v>
      </c>
      <c r="BC13" t="s">
        <v>223</v>
      </c>
      <c r="BD13" t="s">
        <v>270</v>
      </c>
      <c r="CA13">
        <v>1267536542</v>
      </c>
      <c r="CB13">
        <v>2278819075</v>
      </c>
      <c r="CC13">
        <v>1210887103</v>
      </c>
      <c r="CD13">
        <v>515600179</v>
      </c>
    </row>
    <row r="14" spans="4:82" ht="12.75">
      <c r="D14" s="13" t="s">
        <v>30</v>
      </c>
      <c r="BA14" t="s">
        <v>47</v>
      </c>
      <c r="BB14" t="s">
        <v>89</v>
      </c>
      <c r="BC14" t="s">
        <v>224</v>
      </c>
      <c r="BD14" t="s">
        <v>271</v>
      </c>
      <c r="CA14">
        <v>2191872019</v>
      </c>
      <c r="CB14">
        <v>2254704845</v>
      </c>
      <c r="CC14">
        <v>1197032604</v>
      </c>
      <c r="CD14">
        <v>569134850</v>
      </c>
    </row>
    <row r="15" spans="53:82" ht="12.75">
      <c r="BA15" t="s">
        <v>48</v>
      </c>
      <c r="BB15" t="s">
        <v>90</v>
      </c>
      <c r="BC15" t="s">
        <v>225</v>
      </c>
      <c r="BD15" t="s">
        <v>272</v>
      </c>
      <c r="CA15">
        <v>3615335184</v>
      </c>
      <c r="CB15">
        <v>3614693770</v>
      </c>
      <c r="CC15">
        <v>576674739</v>
      </c>
      <c r="CD15">
        <v>1581276966</v>
      </c>
    </row>
    <row r="16" spans="53:82" ht="12.75">
      <c r="BA16" t="s">
        <v>49</v>
      </c>
      <c r="BB16" t="s">
        <v>91</v>
      </c>
      <c r="BC16" t="s">
        <v>226</v>
      </c>
      <c r="BD16" t="s">
        <v>273</v>
      </c>
      <c r="CA16">
        <v>1220498888</v>
      </c>
      <c r="CB16">
        <v>3643287529</v>
      </c>
      <c r="CC16">
        <v>1035686557</v>
      </c>
      <c r="CD16">
        <v>3681156346</v>
      </c>
    </row>
    <row r="17" spans="53:82" ht="12.75">
      <c r="BA17" t="s">
        <v>50</v>
      </c>
      <c r="BB17" t="s">
        <v>92</v>
      </c>
      <c r="BC17" t="s">
        <v>227</v>
      </c>
      <c r="BD17" t="s">
        <v>274</v>
      </c>
      <c r="CA17">
        <v>2285083728</v>
      </c>
      <c r="CB17">
        <v>3686566769</v>
      </c>
      <c r="CC17">
        <v>1241429959</v>
      </c>
      <c r="CD17">
        <v>546619706</v>
      </c>
    </row>
    <row r="18" spans="53:82" ht="12.75">
      <c r="BA18" t="s">
        <v>51</v>
      </c>
      <c r="BB18" t="s">
        <v>93</v>
      </c>
      <c r="BC18" t="s">
        <v>228</v>
      </c>
      <c r="BD18" t="s">
        <v>275</v>
      </c>
      <c r="CA18">
        <v>2352465327</v>
      </c>
      <c r="CB18">
        <v>1275435368</v>
      </c>
      <c r="CC18">
        <v>3723547184</v>
      </c>
      <c r="CD18">
        <v>583645640</v>
      </c>
    </row>
    <row r="19" spans="53:82" ht="12.75">
      <c r="BA19" t="s">
        <v>52</v>
      </c>
      <c r="BB19" t="s">
        <v>94</v>
      </c>
      <c r="BC19" t="s">
        <v>229</v>
      </c>
      <c r="BD19" t="s">
        <v>276</v>
      </c>
      <c r="CA19">
        <v>2402461804</v>
      </c>
      <c r="CB19">
        <v>793322026</v>
      </c>
      <c r="CC19">
        <v>772930068</v>
      </c>
      <c r="CD19">
        <v>3535768390</v>
      </c>
    </row>
    <row r="20" spans="53:82" ht="12.75">
      <c r="BA20" t="s">
        <v>53</v>
      </c>
      <c r="BB20" t="s">
        <v>95</v>
      </c>
      <c r="BC20" t="s">
        <v>230</v>
      </c>
      <c r="BD20" t="s">
        <v>277</v>
      </c>
      <c r="CA20">
        <v>1280185498</v>
      </c>
      <c r="CB20">
        <v>728106586</v>
      </c>
      <c r="CC20">
        <v>708569144</v>
      </c>
      <c r="CD20">
        <v>3607832155</v>
      </c>
    </row>
    <row r="21" spans="53:82" ht="12.75">
      <c r="BA21" t="s">
        <v>54</v>
      </c>
      <c r="BB21" t="s">
        <v>96</v>
      </c>
      <c r="BC21" t="s">
        <v>231</v>
      </c>
      <c r="BD21" t="s">
        <v>278</v>
      </c>
      <c r="CA21">
        <v>2272963665</v>
      </c>
      <c r="CB21">
        <v>698164163</v>
      </c>
      <c r="CC21">
        <v>326346100</v>
      </c>
      <c r="CD21">
        <v>3527469121</v>
      </c>
    </row>
    <row r="22" spans="53:82" ht="12.75">
      <c r="BA22" t="s">
        <v>55</v>
      </c>
      <c r="BB22" t="s">
        <v>97</v>
      </c>
      <c r="BC22" t="s">
        <v>232</v>
      </c>
      <c r="BD22" t="s">
        <v>279</v>
      </c>
      <c r="CA22">
        <v>2278207197</v>
      </c>
      <c r="CB22">
        <v>3675225742</v>
      </c>
      <c r="CC22">
        <v>3703986079</v>
      </c>
      <c r="CD22">
        <v>3588329343</v>
      </c>
    </row>
    <row r="23" spans="53:82" ht="12.75">
      <c r="BA23" t="s">
        <v>56</v>
      </c>
      <c r="BB23" t="s">
        <v>98</v>
      </c>
      <c r="BC23" t="s">
        <v>233</v>
      </c>
      <c r="BD23" t="s">
        <v>280</v>
      </c>
      <c r="CA23">
        <v>720687994</v>
      </c>
      <c r="CB23">
        <v>2217781679</v>
      </c>
      <c r="CC23">
        <v>578894124</v>
      </c>
      <c r="CD23">
        <v>677272594</v>
      </c>
    </row>
    <row r="24" spans="53:82" ht="12.75">
      <c r="BA24" t="s">
        <v>57</v>
      </c>
      <c r="BB24" t="s">
        <v>99</v>
      </c>
      <c r="BC24" t="s">
        <v>234</v>
      </c>
      <c r="BD24" t="s">
        <v>281</v>
      </c>
      <c r="CA24">
        <v>3623026688</v>
      </c>
      <c r="CB24">
        <v>3687656999</v>
      </c>
      <c r="CC24">
        <v>340627649</v>
      </c>
      <c r="CD24">
        <v>796742512</v>
      </c>
    </row>
    <row r="25" spans="53:82" ht="12.75">
      <c r="BA25" t="s">
        <v>58</v>
      </c>
      <c r="BB25" t="s">
        <v>100</v>
      </c>
      <c r="BC25" t="s">
        <v>235</v>
      </c>
      <c r="BD25" t="s">
        <v>282</v>
      </c>
      <c r="CA25">
        <v>613017470</v>
      </c>
      <c r="CB25">
        <v>2286178603</v>
      </c>
      <c r="CC25">
        <v>774872906</v>
      </c>
      <c r="CD25">
        <v>3715250097</v>
      </c>
    </row>
    <row r="26" spans="53:82" ht="12.75">
      <c r="BA26" t="s">
        <v>59</v>
      </c>
      <c r="BB26" t="s">
        <v>101</v>
      </c>
      <c r="BC26" t="s">
        <v>236</v>
      </c>
      <c r="BD26" t="s">
        <v>283</v>
      </c>
      <c r="CA26">
        <v>696080794</v>
      </c>
      <c r="CB26">
        <v>570948296</v>
      </c>
      <c r="CC26">
        <v>1127219716</v>
      </c>
      <c r="CD26">
        <v>3604153888</v>
      </c>
    </row>
    <row r="27" spans="53:82" ht="12.75">
      <c r="BA27" t="s">
        <v>60</v>
      </c>
      <c r="BB27" t="s">
        <v>102</v>
      </c>
      <c r="BC27" t="s">
        <v>237</v>
      </c>
      <c r="BD27" t="s">
        <v>284</v>
      </c>
      <c r="CA27">
        <v>2381019620</v>
      </c>
      <c r="CB27">
        <v>3615331152</v>
      </c>
      <c r="CC27">
        <v>3662105807</v>
      </c>
      <c r="CD27">
        <v>589318911</v>
      </c>
    </row>
    <row r="28" spans="53:82" ht="12.75">
      <c r="BA28" t="s">
        <v>61</v>
      </c>
      <c r="BB28" t="s">
        <v>103</v>
      </c>
      <c r="BC28" t="s">
        <v>238</v>
      </c>
      <c r="BD28" t="s">
        <v>285</v>
      </c>
      <c r="CA28">
        <v>2228052572</v>
      </c>
      <c r="CB28">
        <v>3691691269</v>
      </c>
      <c r="CC28">
        <v>754725299</v>
      </c>
      <c r="CD28">
        <v>2267535135</v>
      </c>
    </row>
    <row r="29" spans="53:82" ht="12.75">
      <c r="BA29" t="s">
        <v>62</v>
      </c>
      <c r="BB29" t="s">
        <v>104</v>
      </c>
      <c r="BC29" t="s">
        <v>239</v>
      </c>
      <c r="BD29" t="s">
        <v>286</v>
      </c>
      <c r="CA29">
        <v>773685508</v>
      </c>
      <c r="CB29">
        <v>588886471</v>
      </c>
      <c r="CC29">
        <v>3551771729</v>
      </c>
      <c r="CD29">
        <v>160163411</v>
      </c>
    </row>
    <row r="30" spans="53:82" ht="12.75">
      <c r="BA30" t="s">
        <v>63</v>
      </c>
      <c r="BB30" t="s">
        <v>105</v>
      </c>
      <c r="BC30" t="s">
        <v>240</v>
      </c>
      <c r="BD30" t="s">
        <v>287</v>
      </c>
      <c r="CA30">
        <v>719234034</v>
      </c>
      <c r="CB30">
        <v>785812342</v>
      </c>
      <c r="CC30">
        <v>2382247305</v>
      </c>
      <c r="CD30">
        <v>3578771405</v>
      </c>
    </row>
    <row r="31" spans="53:82" ht="12.75">
      <c r="BA31" t="s">
        <v>64</v>
      </c>
      <c r="BB31" t="s">
        <v>106</v>
      </c>
      <c r="BC31" t="s">
        <v>241</v>
      </c>
      <c r="BD31" t="s">
        <v>288</v>
      </c>
      <c r="CA31">
        <v>246561714</v>
      </c>
      <c r="CB31">
        <v>2202571146</v>
      </c>
      <c r="CC31">
        <v>745072462</v>
      </c>
      <c r="CD31">
        <v>775740722</v>
      </c>
    </row>
    <row r="32" spans="53:82" ht="12.75">
      <c r="BA32" t="s">
        <v>65</v>
      </c>
      <c r="BB32" t="s">
        <v>107</v>
      </c>
      <c r="BC32" t="s">
        <v>242</v>
      </c>
      <c r="BD32" t="s">
        <v>289</v>
      </c>
      <c r="CA32">
        <v>3112785018</v>
      </c>
      <c r="CB32">
        <v>1434530924</v>
      </c>
      <c r="CC32">
        <v>752327252</v>
      </c>
      <c r="CD32">
        <v>3143236623</v>
      </c>
    </row>
    <row r="33" spans="53:82" ht="12.75">
      <c r="BA33" t="s">
        <v>66</v>
      </c>
      <c r="BB33" t="s">
        <v>108</v>
      </c>
      <c r="BC33" t="s">
        <v>243</v>
      </c>
      <c r="BD33" t="s">
        <v>290</v>
      </c>
      <c r="CA33">
        <v>1206604501</v>
      </c>
      <c r="CB33">
        <v>1210867309</v>
      </c>
      <c r="CC33">
        <v>3698153746</v>
      </c>
      <c r="CD33">
        <v>3690075952</v>
      </c>
    </row>
    <row r="34" spans="53:82" ht="12.75">
      <c r="BA34" t="s">
        <v>67</v>
      </c>
      <c r="BB34" t="s">
        <v>109</v>
      </c>
      <c r="BC34" t="s">
        <v>244</v>
      </c>
      <c r="BD34" t="s">
        <v>291</v>
      </c>
      <c r="CA34">
        <v>1299855128</v>
      </c>
      <c r="CB34">
        <v>1226686797</v>
      </c>
      <c r="CC34">
        <v>586721312</v>
      </c>
      <c r="CD34">
        <v>160181018</v>
      </c>
    </row>
    <row r="35" spans="53:82" ht="12.75">
      <c r="BA35" t="s">
        <v>68</v>
      </c>
      <c r="BB35" t="s">
        <v>110</v>
      </c>
      <c r="BC35" t="s">
        <v>245</v>
      </c>
      <c r="BD35" t="s">
        <v>292</v>
      </c>
      <c r="CA35">
        <v>693226647</v>
      </c>
      <c r="CB35">
        <v>722407443</v>
      </c>
      <c r="CC35">
        <v>1326270615</v>
      </c>
      <c r="CD35">
        <v>309478391</v>
      </c>
    </row>
    <row r="36" spans="53:81" ht="12.75">
      <c r="BA36" t="s">
        <v>69</v>
      </c>
      <c r="BB36" t="s">
        <v>111</v>
      </c>
      <c r="BC36" t="s">
        <v>246</v>
      </c>
      <c r="CA36">
        <v>2277513302</v>
      </c>
      <c r="CB36">
        <v>583042910</v>
      </c>
      <c r="CC36">
        <v>2309249198</v>
      </c>
    </row>
    <row r="37" spans="53:81" ht="12.75">
      <c r="BA37" t="s">
        <v>70</v>
      </c>
      <c r="BB37" t="s">
        <v>112</v>
      </c>
      <c r="BC37" t="s">
        <v>247</v>
      </c>
      <c r="CA37">
        <v>579110740</v>
      </c>
      <c r="CB37">
        <v>3499441542</v>
      </c>
      <c r="CC37">
        <v>3195919566</v>
      </c>
    </row>
    <row r="38" spans="53:81" ht="12.75">
      <c r="BA38" t="s">
        <v>71</v>
      </c>
      <c r="BB38" t="s">
        <v>113</v>
      </c>
      <c r="BC38" t="s">
        <v>248</v>
      </c>
      <c r="CA38">
        <v>3054356527</v>
      </c>
      <c r="CB38">
        <v>2377301370</v>
      </c>
      <c r="CC38">
        <v>1293077449</v>
      </c>
    </row>
    <row r="39" spans="53:81" ht="12.75">
      <c r="BA39" t="s">
        <v>72</v>
      </c>
      <c r="BB39" t="s">
        <v>114</v>
      </c>
      <c r="BC39" t="s">
        <v>249</v>
      </c>
      <c r="CA39">
        <v>363461180</v>
      </c>
      <c r="CB39">
        <v>3168408766</v>
      </c>
      <c r="CC39">
        <v>3555210613</v>
      </c>
    </row>
    <row r="40" spans="53:81" ht="12.75">
      <c r="BA40" t="s">
        <v>73</v>
      </c>
      <c r="BB40" t="s">
        <v>115</v>
      </c>
      <c r="BC40" t="s">
        <v>250</v>
      </c>
      <c r="CA40">
        <v>3217784502</v>
      </c>
      <c r="CB40">
        <v>2379198958</v>
      </c>
      <c r="CC40">
        <v>2277513261</v>
      </c>
    </row>
    <row r="41" spans="53:81" ht="12.75">
      <c r="BA41" t="s">
        <v>74</v>
      </c>
      <c r="BB41" t="s">
        <v>116</v>
      </c>
      <c r="BC41" t="s">
        <v>251</v>
      </c>
      <c r="CA41">
        <v>481689994</v>
      </c>
      <c r="CB41">
        <v>29834566</v>
      </c>
      <c r="CC41">
        <v>637654118</v>
      </c>
    </row>
    <row r="42" spans="53:81" ht="12.75">
      <c r="BA42" t="s">
        <v>75</v>
      </c>
      <c r="BB42" t="s">
        <v>117</v>
      </c>
      <c r="BC42" t="s">
        <v>252</v>
      </c>
      <c r="CA42">
        <v>801159352</v>
      </c>
      <c r="CB42">
        <v>504432711</v>
      </c>
      <c r="CC42">
        <v>567099528</v>
      </c>
    </row>
    <row r="43" spans="54:81" ht="12.75">
      <c r="BB43" t="s">
        <v>118</v>
      </c>
      <c r="BC43" t="s">
        <v>253</v>
      </c>
      <c r="CB43">
        <v>453534214</v>
      </c>
      <c r="CC43">
        <v>3659529713</v>
      </c>
    </row>
    <row r="44" spans="54:81" ht="12.75">
      <c r="BB44" t="s">
        <v>119</v>
      </c>
      <c r="BC44" t="s">
        <v>254</v>
      </c>
      <c r="CB44">
        <v>363549271</v>
      </c>
      <c r="CC44">
        <v>2250182356</v>
      </c>
    </row>
    <row r="45" spans="54:81" ht="12.75">
      <c r="BB45" t="s">
        <v>120</v>
      </c>
      <c r="BC45" t="s">
        <v>255</v>
      </c>
      <c r="CB45">
        <v>722388698</v>
      </c>
      <c r="CC45">
        <v>1231650884</v>
      </c>
    </row>
    <row r="46" spans="54:81" ht="12.75">
      <c r="BB46" t="s">
        <v>121</v>
      </c>
      <c r="BC46" t="s">
        <v>256</v>
      </c>
      <c r="CB46">
        <v>1218077893</v>
      </c>
      <c r="CC46">
        <v>1388935378</v>
      </c>
    </row>
    <row r="47" spans="54:81" ht="12.75">
      <c r="BB47" t="s">
        <v>122</v>
      </c>
      <c r="BC47" t="s">
        <v>257</v>
      </c>
      <c r="CB47">
        <v>3572924726</v>
      </c>
      <c r="CC47">
        <v>2382828492</v>
      </c>
    </row>
    <row r="48" spans="54:80" ht="12.75">
      <c r="BB48" t="s">
        <v>123</v>
      </c>
      <c r="CB48">
        <v>3075780669</v>
      </c>
    </row>
    <row r="49" spans="54:80" ht="12.75">
      <c r="BB49" t="s">
        <v>124</v>
      </c>
      <c r="CB49">
        <v>512422161</v>
      </c>
    </row>
    <row r="50" spans="54:80" ht="12.75">
      <c r="BB50" t="s">
        <v>125</v>
      </c>
      <c r="CB50">
        <v>683152272</v>
      </c>
    </row>
    <row r="51" spans="54:80" ht="12.75">
      <c r="BB51" t="s">
        <v>126</v>
      </c>
      <c r="CB51">
        <v>2389729148</v>
      </c>
    </row>
    <row r="52" spans="54:80" ht="12.75">
      <c r="BB52" t="s">
        <v>127</v>
      </c>
      <c r="CB52">
        <v>1334448881</v>
      </c>
    </row>
    <row r="53" spans="54:80" ht="12.75">
      <c r="BB53" t="s">
        <v>128</v>
      </c>
      <c r="CB53">
        <v>1470079789</v>
      </c>
    </row>
    <row r="54" spans="54:80" ht="12.75">
      <c r="BB54" t="s">
        <v>129</v>
      </c>
      <c r="CB54">
        <v>589383002</v>
      </c>
    </row>
    <row r="55" spans="54:80" ht="12.75">
      <c r="BB55" t="s">
        <v>130</v>
      </c>
      <c r="CB55">
        <v>321668455</v>
      </c>
    </row>
    <row r="56" spans="54:80" ht="12.75">
      <c r="BB56" t="s">
        <v>131</v>
      </c>
      <c r="CB56">
        <v>9605839</v>
      </c>
    </row>
    <row r="57" spans="54:80" ht="12.75">
      <c r="BB57" t="s">
        <v>132</v>
      </c>
      <c r="CB57">
        <v>600979759</v>
      </c>
    </row>
    <row r="58" spans="54:80" ht="12.75">
      <c r="BB58" t="s">
        <v>133</v>
      </c>
      <c r="CB58">
        <v>792254075</v>
      </c>
    </row>
    <row r="59" spans="54:80" ht="12.75">
      <c r="BB59" t="s">
        <v>134</v>
      </c>
      <c r="CB59">
        <v>608413404</v>
      </c>
    </row>
    <row r="60" spans="54:80" ht="12.75">
      <c r="BB60" t="s">
        <v>135</v>
      </c>
      <c r="CB60">
        <v>745069789</v>
      </c>
    </row>
    <row r="61" spans="54:80" ht="12.75">
      <c r="BB61" t="s">
        <v>136</v>
      </c>
      <c r="CB61">
        <v>694198674</v>
      </c>
    </row>
    <row r="62" spans="54:80" ht="12.75">
      <c r="BB62" t="s">
        <v>137</v>
      </c>
      <c r="CB62">
        <v>705446248</v>
      </c>
    </row>
    <row r="63" spans="54:80" ht="12.75">
      <c r="BB63" t="s">
        <v>138</v>
      </c>
      <c r="CB63">
        <v>3237479836</v>
      </c>
    </row>
    <row r="64" spans="54:80" ht="12.75">
      <c r="BB64" t="s">
        <v>139</v>
      </c>
      <c r="CB64">
        <v>1285011687</v>
      </c>
    </row>
    <row r="65" spans="54:80" ht="12.75">
      <c r="BB65" t="s">
        <v>140</v>
      </c>
      <c r="CB65">
        <v>586699774</v>
      </c>
    </row>
    <row r="66" spans="54:80" ht="12.75">
      <c r="BB66" t="s">
        <v>141</v>
      </c>
      <c r="CB66">
        <v>372499024</v>
      </c>
    </row>
    <row r="67" spans="54:80" ht="12.75">
      <c r="BB67" t="s">
        <v>142</v>
      </c>
      <c r="CB67">
        <v>304719229</v>
      </c>
    </row>
    <row r="68" spans="54:80" ht="12.75">
      <c r="BB68" t="s">
        <v>143</v>
      </c>
      <c r="CB68">
        <v>2245936772</v>
      </c>
    </row>
    <row r="69" spans="54:80" ht="12.75">
      <c r="BB69" t="s">
        <v>144</v>
      </c>
      <c r="CB69">
        <v>612145703</v>
      </c>
    </row>
    <row r="70" spans="54:80" ht="12.75">
      <c r="BB70" t="s">
        <v>145</v>
      </c>
      <c r="CB70">
        <v>3673999474</v>
      </c>
    </row>
    <row r="71" spans="54:80" ht="12.75">
      <c r="BB71" t="s">
        <v>146</v>
      </c>
      <c r="CB71">
        <v>2222255478</v>
      </c>
    </row>
    <row r="72" spans="54:80" ht="12.75">
      <c r="BB72" t="s">
        <v>147</v>
      </c>
      <c r="CB72">
        <v>3546409125</v>
      </c>
    </row>
    <row r="73" spans="54:80" ht="12.75">
      <c r="BB73" t="s">
        <v>148</v>
      </c>
      <c r="CB73">
        <v>595718440</v>
      </c>
    </row>
    <row r="74" spans="54:80" ht="12.75">
      <c r="BB74" t="s">
        <v>149</v>
      </c>
      <c r="CB74">
        <v>744017517</v>
      </c>
    </row>
    <row r="75" spans="54:80" ht="12.75">
      <c r="BB75" t="s">
        <v>150</v>
      </c>
      <c r="CB75">
        <v>1268056126</v>
      </c>
    </row>
    <row r="76" spans="54:80" ht="12.75">
      <c r="BB76" t="s">
        <v>151</v>
      </c>
      <c r="CB76">
        <v>498571532</v>
      </c>
    </row>
    <row r="77" spans="54:80" ht="12.75">
      <c r="BB77" t="s">
        <v>152</v>
      </c>
      <c r="CB77">
        <v>775248209</v>
      </c>
    </row>
    <row r="78" spans="54:80" ht="12.75">
      <c r="BB78" t="s">
        <v>153</v>
      </c>
      <c r="CB78">
        <v>621169341</v>
      </c>
    </row>
    <row r="79" spans="54:80" ht="12.75">
      <c r="BB79" t="s">
        <v>154</v>
      </c>
      <c r="CB79">
        <v>3295248895</v>
      </c>
    </row>
    <row r="80" spans="54:80" ht="12.75">
      <c r="BB80" t="s">
        <v>155</v>
      </c>
      <c r="CB80">
        <v>892039703</v>
      </c>
    </row>
    <row r="81" spans="54:80" ht="12.75">
      <c r="BB81" t="s">
        <v>156</v>
      </c>
      <c r="CB81">
        <v>3670710799</v>
      </c>
    </row>
    <row r="82" spans="54:80" ht="12.75">
      <c r="BB82" t="s">
        <v>157</v>
      </c>
      <c r="CB82">
        <v>292018594</v>
      </c>
    </row>
    <row r="83" spans="54:80" ht="12.75">
      <c r="BB83" t="s">
        <v>158</v>
      </c>
      <c r="CB83">
        <v>2241889921</v>
      </c>
    </row>
    <row r="84" spans="54:80" ht="12.75">
      <c r="BB84" t="s">
        <v>159</v>
      </c>
      <c r="CB84">
        <v>2348680873</v>
      </c>
    </row>
    <row r="85" spans="54:80" ht="12.75">
      <c r="BB85" t="s">
        <v>160</v>
      </c>
      <c r="CB85">
        <v>754626829</v>
      </c>
    </row>
    <row r="86" spans="54:80" ht="12.75">
      <c r="BB86" t="s">
        <v>161</v>
      </c>
      <c r="CB86">
        <v>677254969</v>
      </c>
    </row>
    <row r="87" spans="54:80" ht="12.75">
      <c r="BB87" t="s">
        <v>162</v>
      </c>
      <c r="CB87">
        <v>3142967091</v>
      </c>
    </row>
    <row r="88" spans="54:80" ht="12.75">
      <c r="BB88" t="s">
        <v>163</v>
      </c>
      <c r="CB88">
        <v>3650505310</v>
      </c>
    </row>
    <row r="89" spans="54:80" ht="12.75">
      <c r="BB89" t="s">
        <v>164</v>
      </c>
      <c r="CB89">
        <v>727628774</v>
      </c>
    </row>
    <row r="90" spans="54:80" ht="12.75">
      <c r="BB90" t="s">
        <v>165</v>
      </c>
      <c r="CB90">
        <v>635125369</v>
      </c>
    </row>
    <row r="91" spans="54:80" ht="12.75">
      <c r="BB91" t="s">
        <v>166</v>
      </c>
      <c r="CB91">
        <v>684673080</v>
      </c>
    </row>
    <row r="92" spans="54:80" ht="12.75">
      <c r="BB92" t="s">
        <v>167</v>
      </c>
      <c r="CB92">
        <v>699584893</v>
      </c>
    </row>
    <row r="93" spans="54:80" ht="12.75">
      <c r="BB93" t="s">
        <v>168</v>
      </c>
      <c r="CB93">
        <v>3625441791</v>
      </c>
    </row>
    <row r="94" spans="54:80" ht="12.75">
      <c r="BB94" t="s">
        <v>169</v>
      </c>
      <c r="CB94">
        <v>708556080</v>
      </c>
    </row>
    <row r="95" spans="54:80" ht="12.75">
      <c r="BB95" t="s">
        <v>170</v>
      </c>
      <c r="CB95">
        <v>745073990</v>
      </c>
    </row>
    <row r="96" spans="54:80" ht="12.75">
      <c r="BB96" t="s">
        <v>171</v>
      </c>
      <c r="CB96">
        <v>677272259</v>
      </c>
    </row>
    <row r="97" spans="54:80" ht="12.75">
      <c r="BB97" t="s">
        <v>172</v>
      </c>
      <c r="CB97">
        <v>634878749</v>
      </c>
    </row>
    <row r="98" spans="54:80" ht="12.75">
      <c r="BB98" t="s">
        <v>173</v>
      </c>
      <c r="CB98">
        <v>3399021054</v>
      </c>
    </row>
    <row r="99" spans="54:80" ht="12.75">
      <c r="BB99" t="s">
        <v>174</v>
      </c>
      <c r="CB99">
        <v>3649761278</v>
      </c>
    </row>
    <row r="100" spans="54:80" ht="12.75">
      <c r="BB100" t="s">
        <v>175</v>
      </c>
      <c r="CB100">
        <v>3240136700</v>
      </c>
    </row>
    <row r="101" spans="54:80" ht="12.75">
      <c r="BB101" t="s">
        <v>176</v>
      </c>
      <c r="CB101">
        <v>1108787613</v>
      </c>
    </row>
    <row r="102" spans="54:80" ht="12.75">
      <c r="BB102" t="s">
        <v>177</v>
      </c>
      <c r="CB102">
        <v>787337311</v>
      </c>
    </row>
    <row r="103" spans="54:80" ht="12.75">
      <c r="BB103" t="s">
        <v>178</v>
      </c>
      <c r="CB103">
        <v>767906490</v>
      </c>
    </row>
    <row r="104" spans="54:80" ht="12.75">
      <c r="BB104" t="s">
        <v>179</v>
      </c>
      <c r="CB104">
        <v>374091070</v>
      </c>
    </row>
    <row r="105" spans="54:80" ht="12.75">
      <c r="BB105" t="s">
        <v>180</v>
      </c>
      <c r="CB105">
        <v>360252046</v>
      </c>
    </row>
    <row r="106" spans="54:80" ht="12.75">
      <c r="BB106" t="s">
        <v>181</v>
      </c>
      <c r="CB106">
        <v>3192287547</v>
      </c>
    </row>
    <row r="107" spans="54:80" ht="12.75">
      <c r="BB107" t="s">
        <v>182</v>
      </c>
      <c r="CB107">
        <v>1107893077</v>
      </c>
    </row>
    <row r="108" spans="54:80" ht="12.75">
      <c r="BB108" t="s">
        <v>183</v>
      </c>
      <c r="CB108">
        <v>399513684</v>
      </c>
    </row>
    <row r="109" spans="54:80" ht="12.75">
      <c r="BB109" t="s">
        <v>184</v>
      </c>
      <c r="CB109">
        <v>3540027252</v>
      </c>
    </row>
    <row r="110" spans="54:80" ht="12.75">
      <c r="BB110" t="s">
        <v>185</v>
      </c>
      <c r="CB110">
        <v>646127348</v>
      </c>
    </row>
    <row r="111" spans="54:80" ht="12.75">
      <c r="BB111" t="s">
        <v>186</v>
      </c>
      <c r="CB111">
        <v>585562607</v>
      </c>
    </row>
    <row r="112" spans="54:80" ht="12.75">
      <c r="BB112" t="s">
        <v>187</v>
      </c>
      <c r="CB112">
        <v>1113163809</v>
      </c>
    </row>
    <row r="113" spans="54:80" ht="12.75">
      <c r="BB113" t="s">
        <v>188</v>
      </c>
      <c r="CB113">
        <v>3075799836</v>
      </c>
    </row>
    <row r="114" spans="54:80" ht="12.75">
      <c r="BB114" t="s">
        <v>189</v>
      </c>
      <c r="CB114">
        <v>3114696969</v>
      </c>
    </row>
    <row r="115" spans="54:80" ht="12.75">
      <c r="BB115" t="s">
        <v>190</v>
      </c>
      <c r="CB115">
        <v>713496305</v>
      </c>
    </row>
    <row r="116" spans="54:80" ht="12.75">
      <c r="BB116" t="s">
        <v>191</v>
      </c>
      <c r="CB116">
        <v>592724068</v>
      </c>
    </row>
    <row r="117" spans="54:80" ht="12.75">
      <c r="BB117" t="s">
        <v>192</v>
      </c>
      <c r="CB117">
        <v>781722578</v>
      </c>
    </row>
    <row r="118" spans="54:80" ht="12.75">
      <c r="BB118" t="s">
        <v>193</v>
      </c>
      <c r="CB118">
        <v>672332765</v>
      </c>
    </row>
    <row r="119" spans="54:80" ht="12.75">
      <c r="BB119" t="s">
        <v>194</v>
      </c>
      <c r="CB119">
        <v>3092141359</v>
      </c>
    </row>
    <row r="120" spans="54:80" ht="12.75">
      <c r="BB120" t="s">
        <v>195</v>
      </c>
      <c r="CB120">
        <v>728689217</v>
      </c>
    </row>
    <row r="121" spans="54:80" ht="12.75">
      <c r="BB121" t="s">
        <v>196</v>
      </c>
      <c r="CB121">
        <v>3566122294</v>
      </c>
    </row>
    <row r="122" spans="54:80" ht="12.75">
      <c r="BB122" t="s">
        <v>197</v>
      </c>
      <c r="CB122">
        <v>1288664116</v>
      </c>
    </row>
    <row r="123" spans="54:80" ht="12.75">
      <c r="BB123" t="s">
        <v>198</v>
      </c>
      <c r="CB123">
        <v>2997457614</v>
      </c>
    </row>
    <row r="124" spans="54:80" ht="12.75">
      <c r="BB124" t="s">
        <v>199</v>
      </c>
      <c r="CB124">
        <v>3739779143</v>
      </c>
    </row>
    <row r="125" spans="54:80" ht="12.75">
      <c r="BB125" t="s">
        <v>200</v>
      </c>
      <c r="CB125">
        <v>786231530</v>
      </c>
    </row>
    <row r="126" spans="54:80" ht="12.75">
      <c r="BB126" t="s">
        <v>201</v>
      </c>
      <c r="CB126">
        <v>3727627593</v>
      </c>
    </row>
    <row r="127" spans="54:80" ht="12.75">
      <c r="BB127" t="s">
        <v>202</v>
      </c>
      <c r="CB127">
        <v>2249046881</v>
      </c>
    </row>
    <row r="128" spans="54:80" ht="12.75">
      <c r="BB128" t="s">
        <v>203</v>
      </c>
      <c r="CB128">
        <v>733470980</v>
      </c>
    </row>
    <row r="129" spans="54:80" ht="12.75">
      <c r="BB129" t="s">
        <v>204</v>
      </c>
      <c r="CB129">
        <v>751437678</v>
      </c>
    </row>
    <row r="130" spans="54:80" ht="12.75">
      <c r="BB130" t="s">
        <v>205</v>
      </c>
      <c r="CB130">
        <v>655072295</v>
      </c>
    </row>
    <row r="131" spans="54:80" ht="12.75">
      <c r="BB131" t="s">
        <v>206</v>
      </c>
      <c r="CB131">
        <v>3110906660</v>
      </c>
    </row>
    <row r="132" spans="54:80" ht="12.75">
      <c r="BB132" t="s">
        <v>207</v>
      </c>
      <c r="CB132">
        <v>3349876457</v>
      </c>
    </row>
    <row r="133" spans="54:80" ht="12.75">
      <c r="BB133" t="s">
        <v>208</v>
      </c>
      <c r="CB133">
        <v>1265418602</v>
      </c>
    </row>
    <row r="134" spans="54:80" ht="12.75">
      <c r="BB134" t="s">
        <v>209</v>
      </c>
      <c r="CB134">
        <v>1274292682</v>
      </c>
    </row>
    <row r="135" spans="54:80" ht="12.75">
      <c r="BB135" t="s">
        <v>210</v>
      </c>
      <c r="CB135">
        <v>3579644909</v>
      </c>
    </row>
  </sheetData>
  <sheetProtection/>
  <dataValidations count="1">
    <dataValidation errorStyle="warning" type="list" allowBlank="1" showInputMessage="1" showErrorMessage="1" sqref="B3">
      <formula1>Менеджеры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AC308"/>
  <sheetViews>
    <sheetView tabSelected="1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K10" sqref="K10"/>
    </sheetView>
  </sheetViews>
  <sheetFormatPr defaultColWidth="9.00390625" defaultRowHeight="12.75"/>
  <cols>
    <col min="1" max="1" width="19.75390625" style="2" customWidth="1"/>
    <col min="2" max="2" width="32.75390625" style="2" customWidth="1"/>
    <col min="3" max="3" width="22.75390625" style="3" customWidth="1"/>
    <col min="4" max="9" width="9.125" style="3" customWidth="1"/>
    <col min="10" max="10" width="9.125" style="4" customWidth="1"/>
    <col min="11" max="11" width="9.125" style="5" customWidth="1"/>
    <col min="12" max="12" width="11.75390625" style="5" customWidth="1"/>
    <col min="13" max="22" width="9.125" style="1" customWidth="1"/>
    <col min="23" max="29" width="11.75390625" style="1" customWidth="1"/>
  </cols>
  <sheetData>
    <row r="1" spans="1:12" ht="12.75">
      <c r="A1" s="24" t="s">
        <v>31</v>
      </c>
      <c r="B1" s="25"/>
      <c r="C1" s="25"/>
      <c r="D1" s="25"/>
      <c r="E1" s="25"/>
      <c r="F1" s="26"/>
      <c r="G1" s="14" t="s">
        <v>0</v>
      </c>
      <c r="H1" s="15"/>
      <c r="I1" s="16" t="s">
        <v>10</v>
      </c>
      <c r="J1" s="27"/>
      <c r="K1" s="28"/>
      <c r="L1" s="29"/>
    </row>
    <row r="2" spans="1:22" ht="12.75">
      <c r="A2" s="24" t="s">
        <v>32</v>
      </c>
      <c r="B2" s="25"/>
      <c r="C2" s="25"/>
      <c r="D2" s="25"/>
      <c r="E2" s="25"/>
      <c r="F2" s="26"/>
      <c r="G2" s="30"/>
      <c r="H2" s="31"/>
      <c r="I2" s="20">
        <f>Клиенты!B6</f>
        <v>0</v>
      </c>
      <c r="J2" s="21"/>
      <c r="K2" s="21"/>
      <c r="L2" s="22"/>
      <c r="V2" s="1">
        <v>3183177885</v>
      </c>
    </row>
    <row r="3" spans="1:12" ht="12.75">
      <c r="A3" s="24" t="s">
        <v>4</v>
      </c>
      <c r="B3" s="25"/>
      <c r="C3" s="25"/>
      <c r="D3" s="25"/>
      <c r="E3" s="25"/>
      <c r="F3" s="26"/>
      <c r="G3" s="14" t="s">
        <v>1</v>
      </c>
      <c r="H3" s="15"/>
      <c r="I3" s="16" t="s">
        <v>11</v>
      </c>
      <c r="J3" s="17"/>
      <c r="K3" s="17"/>
      <c r="L3" s="18"/>
    </row>
    <row r="4" spans="1:12" ht="12.75">
      <c r="A4" s="24" t="s">
        <v>5</v>
      </c>
      <c r="B4" s="25"/>
      <c r="C4" s="25"/>
      <c r="D4" s="25"/>
      <c r="E4" s="25"/>
      <c r="F4" s="26"/>
      <c r="G4" s="30"/>
      <c r="H4" s="31"/>
      <c r="I4" s="20"/>
      <c r="J4" s="21"/>
      <c r="K4" s="21"/>
      <c r="L4" s="22"/>
    </row>
    <row r="5" spans="1:12" ht="12.75">
      <c r="A5" s="24" t="s">
        <v>6</v>
      </c>
      <c r="B5" s="25"/>
      <c r="C5" s="25"/>
      <c r="D5" s="25"/>
      <c r="E5" s="25"/>
      <c r="F5" s="26"/>
      <c r="G5" s="14" t="s">
        <v>2</v>
      </c>
      <c r="H5" s="15"/>
      <c r="I5" s="16" t="s">
        <v>12</v>
      </c>
      <c r="J5" s="17"/>
      <c r="K5" s="17"/>
      <c r="L5" s="18"/>
    </row>
    <row r="6" spans="1:12" ht="12.75">
      <c r="A6" s="24" t="s">
        <v>7</v>
      </c>
      <c r="B6" s="25"/>
      <c r="C6" s="25"/>
      <c r="D6" s="25"/>
      <c r="E6" s="25"/>
      <c r="F6" s="26"/>
      <c r="G6" s="23">
        <f>SUM(L12:L299)</f>
        <v>0</v>
      </c>
      <c r="H6" s="15"/>
      <c r="I6" s="20"/>
      <c r="J6" s="21"/>
      <c r="K6" s="21"/>
      <c r="L6" s="22"/>
    </row>
    <row r="7" spans="3:12" ht="12.75">
      <c r="C7" s="3" t="s">
        <v>8</v>
      </c>
      <c r="D7" s="6"/>
      <c r="G7" s="14" t="s">
        <v>3</v>
      </c>
      <c r="H7" s="15"/>
      <c r="I7" s="16" t="s">
        <v>13</v>
      </c>
      <c r="J7" s="17"/>
      <c r="K7" s="17"/>
      <c r="L7" s="18"/>
    </row>
    <row r="8" spans="3:12" ht="12.75">
      <c r="C8" s="3" t="s">
        <v>9</v>
      </c>
      <c r="D8" s="7"/>
      <c r="G8" s="19">
        <f>SUM(J12:J299)</f>
        <v>0</v>
      </c>
      <c r="H8" s="15"/>
      <c r="I8" s="20">
        <f>Клиенты!B3</f>
        <v>0</v>
      </c>
      <c r="J8" s="21"/>
      <c r="K8" s="21"/>
      <c r="L8" s="22"/>
    </row>
    <row r="10" spans="1:12" ht="12.75">
      <c r="A10" s="8" t="s">
        <v>14</v>
      </c>
      <c r="B10" s="8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10" t="s">
        <v>23</v>
      </c>
      <c r="K10" s="11" t="s">
        <v>33</v>
      </c>
      <c r="L10" s="11" t="s">
        <v>24</v>
      </c>
    </row>
    <row r="11" ht="13.5" thickBot="1"/>
    <row r="12" spans="1:29" ht="12.75">
      <c r="A12" s="35" t="s">
        <v>295</v>
      </c>
      <c r="B12" s="39"/>
      <c r="C12" s="49" t="s">
        <v>16</v>
      </c>
      <c r="D12" s="50" t="s">
        <v>296</v>
      </c>
      <c r="E12" s="50"/>
      <c r="F12" s="50" t="s">
        <v>297</v>
      </c>
      <c r="G12" s="50"/>
      <c r="H12" s="50" t="s">
        <v>298</v>
      </c>
      <c r="I12" s="51" t="s">
        <v>299</v>
      </c>
      <c r="J12" s="60">
        <f>SUM(D13:I13)</f>
        <v>0</v>
      </c>
      <c r="K12" s="61">
        <f>PRODUCT(AC12,1-G2/100,1-G4/100)</f>
        <v>451.41</v>
      </c>
      <c r="L12" s="62">
        <f>PRODUCT(J12,K12)</f>
        <v>0</v>
      </c>
      <c r="AC12" s="1">
        <v>451.41</v>
      </c>
    </row>
    <row r="13" spans="2:23" ht="12.75">
      <c r="B13" s="40" t="s">
        <v>300</v>
      </c>
      <c r="C13" s="43" t="s">
        <v>301</v>
      </c>
      <c r="D13" s="32"/>
      <c r="E13" s="33"/>
      <c r="F13" s="33"/>
      <c r="G13" s="33"/>
      <c r="H13" s="33"/>
      <c r="I13" s="46"/>
      <c r="J13" s="52"/>
      <c r="K13" s="34"/>
      <c r="L13" s="57"/>
      <c r="W13" s="1">
        <v>1196379235</v>
      </c>
    </row>
    <row r="14" spans="2:12" ht="12.75">
      <c r="B14" s="41"/>
      <c r="C14" s="44"/>
      <c r="D14" s="37"/>
      <c r="E14" s="37"/>
      <c r="F14" s="37"/>
      <c r="G14" s="37"/>
      <c r="H14" s="37"/>
      <c r="I14" s="47"/>
      <c r="J14" s="53"/>
      <c r="K14" s="54"/>
      <c r="L14" s="58"/>
    </row>
    <row r="15" spans="2:12" ht="12.75">
      <c r="B15" s="41"/>
      <c r="C15" s="44"/>
      <c r="D15" s="37"/>
      <c r="E15" s="37"/>
      <c r="F15" s="37"/>
      <c r="G15" s="37"/>
      <c r="H15" s="37"/>
      <c r="I15" s="47"/>
      <c r="J15" s="53"/>
      <c r="K15" s="54"/>
      <c r="L15" s="58"/>
    </row>
    <row r="16" spans="2:12" ht="12.75">
      <c r="B16" s="41"/>
      <c r="C16" s="44"/>
      <c r="D16" s="37"/>
      <c r="E16" s="37"/>
      <c r="F16" s="37"/>
      <c r="G16" s="37"/>
      <c r="H16" s="37"/>
      <c r="I16" s="47"/>
      <c r="J16" s="53"/>
      <c r="K16" s="54"/>
      <c r="L16" s="58"/>
    </row>
    <row r="17" spans="2:12" ht="12.75">
      <c r="B17" s="41"/>
      <c r="C17" s="44"/>
      <c r="D17" s="37"/>
      <c r="E17" s="37"/>
      <c r="F17" s="37"/>
      <c r="G17" s="37"/>
      <c r="H17" s="37"/>
      <c r="I17" s="47"/>
      <c r="J17" s="53"/>
      <c r="K17" s="54"/>
      <c r="L17" s="58"/>
    </row>
    <row r="18" spans="2:12" ht="12.75">
      <c r="B18" s="41"/>
      <c r="C18" s="44"/>
      <c r="D18" s="37"/>
      <c r="E18" s="37"/>
      <c r="F18" s="37"/>
      <c r="G18" s="37"/>
      <c r="H18" s="37"/>
      <c r="I18" s="47"/>
      <c r="J18" s="53"/>
      <c r="K18" s="54"/>
      <c r="L18" s="58"/>
    </row>
    <row r="19" spans="2:12" ht="12.75">
      <c r="B19" s="41"/>
      <c r="C19" s="44"/>
      <c r="D19" s="37"/>
      <c r="E19" s="37"/>
      <c r="F19" s="37"/>
      <c r="G19" s="37"/>
      <c r="H19" s="37"/>
      <c r="I19" s="47"/>
      <c r="J19" s="53"/>
      <c r="K19" s="54"/>
      <c r="L19" s="58"/>
    </row>
    <row r="20" spans="2:12" ht="12.75">
      <c r="B20" s="41"/>
      <c r="C20" s="44"/>
      <c r="D20" s="37"/>
      <c r="E20" s="37"/>
      <c r="F20" s="37"/>
      <c r="G20" s="37"/>
      <c r="H20" s="37"/>
      <c r="I20" s="47"/>
      <c r="J20" s="53"/>
      <c r="K20" s="54"/>
      <c r="L20" s="58"/>
    </row>
    <row r="21" spans="1:12" ht="13.5" thickBot="1">
      <c r="A21" s="36"/>
      <c r="B21" s="42"/>
      <c r="C21" s="45"/>
      <c r="D21" s="38"/>
      <c r="E21" s="38"/>
      <c r="F21" s="38"/>
      <c r="G21" s="38"/>
      <c r="H21" s="38"/>
      <c r="I21" s="48"/>
      <c r="J21" s="55"/>
      <c r="K21" s="56"/>
      <c r="L21" s="59"/>
    </row>
    <row r="22" ht="13.5" thickBot="1"/>
    <row r="23" spans="1:29" ht="12.75">
      <c r="A23" s="35" t="s">
        <v>302</v>
      </c>
      <c r="B23" s="39"/>
      <c r="C23" s="49" t="s">
        <v>16</v>
      </c>
      <c r="D23" s="50" t="s">
        <v>296</v>
      </c>
      <c r="E23" s="50"/>
      <c r="F23" s="50" t="s">
        <v>297</v>
      </c>
      <c r="G23" s="50"/>
      <c r="H23" s="50" t="s">
        <v>298</v>
      </c>
      <c r="I23" s="51" t="s">
        <v>299</v>
      </c>
      <c r="J23" s="60">
        <f>SUM(D24:I24)</f>
        <v>0</v>
      </c>
      <c r="K23" s="61">
        <f>PRODUCT(AC23,1-G2/100,1-G4/100)</f>
        <v>147.6</v>
      </c>
      <c r="L23" s="62">
        <f>PRODUCT(J23,K23)</f>
        <v>0</v>
      </c>
      <c r="AC23" s="1">
        <v>147.6</v>
      </c>
    </row>
    <row r="24" spans="1:25" ht="13.5" thickBot="1">
      <c r="A24" s="63"/>
      <c r="B24" s="63"/>
      <c r="C24" s="66" t="s">
        <v>301</v>
      </c>
      <c r="D24" s="64"/>
      <c r="E24" s="65"/>
      <c r="F24" s="64"/>
      <c r="G24" s="65"/>
      <c r="H24" s="65"/>
      <c r="I24" s="67"/>
      <c r="J24" s="68"/>
      <c r="K24" s="69"/>
      <c r="L24" s="70"/>
      <c r="W24" s="1">
        <v>3688847500</v>
      </c>
      <c r="Y24" s="1">
        <v>3714283985</v>
      </c>
    </row>
    <row r="25" ht="13.5" thickBot="1"/>
    <row r="26" spans="1:29" ht="12.75">
      <c r="A26" s="35" t="s">
        <v>303</v>
      </c>
      <c r="B26" s="39"/>
      <c r="C26" s="49" t="s">
        <v>16</v>
      </c>
      <c r="D26" s="50" t="s">
        <v>296</v>
      </c>
      <c r="E26" s="50"/>
      <c r="F26" s="50" t="s">
        <v>297</v>
      </c>
      <c r="G26" s="50"/>
      <c r="H26" s="50" t="s">
        <v>298</v>
      </c>
      <c r="I26" s="51" t="s">
        <v>299</v>
      </c>
      <c r="J26" s="60">
        <f>SUM(D27:I27)</f>
        <v>0</v>
      </c>
      <c r="K26" s="61">
        <f>PRODUCT(AC26,1-G2/100,1-G4/100)</f>
        <v>329.64</v>
      </c>
      <c r="L26" s="62">
        <f>PRODUCT(J26,K26)</f>
        <v>0</v>
      </c>
      <c r="AC26" s="1">
        <v>329.64</v>
      </c>
    </row>
    <row r="27" spans="3:25" ht="12.75">
      <c r="C27" s="43" t="s">
        <v>301</v>
      </c>
      <c r="D27" s="71"/>
      <c r="E27" s="33"/>
      <c r="F27" s="32"/>
      <c r="G27" s="33"/>
      <c r="H27" s="33"/>
      <c r="I27" s="46"/>
      <c r="J27" s="52"/>
      <c r="K27" s="34"/>
      <c r="L27" s="57"/>
      <c r="W27" s="1">
        <v>3722742864</v>
      </c>
      <c r="Y27" s="1">
        <v>3722742877</v>
      </c>
    </row>
    <row r="28" spans="3:12" ht="12.75">
      <c r="C28" s="44"/>
      <c r="D28" s="37"/>
      <c r="E28" s="37"/>
      <c r="F28" s="37"/>
      <c r="G28" s="37"/>
      <c r="H28" s="37"/>
      <c r="I28" s="47"/>
      <c r="J28" s="53"/>
      <c r="K28" s="54"/>
      <c r="L28" s="58"/>
    </row>
    <row r="29" spans="3:12" ht="12.75">
      <c r="C29" s="44"/>
      <c r="D29" s="37"/>
      <c r="E29" s="37"/>
      <c r="F29" s="37"/>
      <c r="G29" s="37"/>
      <c r="H29" s="37"/>
      <c r="I29" s="47"/>
      <c r="J29" s="53"/>
      <c r="K29" s="54"/>
      <c r="L29" s="58"/>
    </row>
    <row r="30" spans="3:12" ht="12.75">
      <c r="C30" s="44"/>
      <c r="D30" s="37"/>
      <c r="E30" s="37"/>
      <c r="F30" s="37"/>
      <c r="G30" s="37"/>
      <c r="H30" s="37"/>
      <c r="I30" s="47"/>
      <c r="J30" s="53"/>
      <c r="K30" s="54"/>
      <c r="L30" s="58"/>
    </row>
    <row r="31" spans="3:12" ht="12.75">
      <c r="C31" s="44"/>
      <c r="D31" s="37"/>
      <c r="E31" s="37"/>
      <c r="F31" s="37"/>
      <c r="G31" s="37"/>
      <c r="H31" s="37"/>
      <c r="I31" s="47"/>
      <c r="J31" s="53"/>
      <c r="K31" s="54"/>
      <c r="L31" s="58"/>
    </row>
    <row r="32" spans="3:12" ht="12.75">
      <c r="C32" s="44"/>
      <c r="D32" s="37"/>
      <c r="E32" s="37"/>
      <c r="F32" s="37"/>
      <c r="G32" s="37"/>
      <c r="H32" s="37"/>
      <c r="I32" s="47"/>
      <c r="J32" s="53"/>
      <c r="K32" s="54"/>
      <c r="L32" s="58"/>
    </row>
    <row r="33" spans="3:12" ht="12.75">
      <c r="C33" s="44"/>
      <c r="D33" s="37"/>
      <c r="E33" s="37"/>
      <c r="F33" s="37"/>
      <c r="G33" s="37"/>
      <c r="H33" s="37"/>
      <c r="I33" s="47"/>
      <c r="J33" s="53"/>
      <c r="K33" s="54"/>
      <c r="L33" s="58"/>
    </row>
    <row r="34" spans="3:12" ht="12.75">
      <c r="C34" s="44"/>
      <c r="D34" s="37"/>
      <c r="E34" s="37"/>
      <c r="F34" s="37"/>
      <c r="G34" s="37"/>
      <c r="H34" s="37"/>
      <c r="I34" s="47"/>
      <c r="J34" s="53"/>
      <c r="K34" s="54"/>
      <c r="L34" s="58"/>
    </row>
    <row r="35" spans="1:12" ht="13.5" thickBot="1">
      <c r="A35" s="36"/>
      <c r="B35" s="36"/>
      <c r="C35" s="45"/>
      <c r="D35" s="38"/>
      <c r="E35" s="38"/>
      <c r="F35" s="38"/>
      <c r="G35" s="38"/>
      <c r="H35" s="38"/>
      <c r="I35" s="48"/>
      <c r="J35" s="55"/>
      <c r="K35" s="56"/>
      <c r="L35" s="59"/>
    </row>
    <row r="36" ht="13.5" thickBot="1"/>
    <row r="37" spans="1:29" ht="12.75">
      <c r="A37" s="35" t="s">
        <v>304</v>
      </c>
      <c r="B37" s="39"/>
      <c r="C37" s="49" t="s">
        <v>16</v>
      </c>
      <c r="D37" s="50" t="s">
        <v>296</v>
      </c>
      <c r="E37" s="50"/>
      <c r="F37" s="50" t="s">
        <v>297</v>
      </c>
      <c r="G37" s="50"/>
      <c r="H37" s="50" t="s">
        <v>298</v>
      </c>
      <c r="I37" s="51" t="s">
        <v>299</v>
      </c>
      <c r="J37" s="60">
        <f>SUM(D38:I39)</f>
        <v>0</v>
      </c>
      <c r="K37" s="61">
        <f>PRODUCT(AC37,1-G2/100,1-G4/100)</f>
        <v>407.02</v>
      </c>
      <c r="L37" s="62">
        <f>PRODUCT(J37,K37)</f>
        <v>0</v>
      </c>
      <c r="AC37" s="1">
        <v>407.02</v>
      </c>
    </row>
    <row r="38" spans="3:25" ht="12.75">
      <c r="C38" s="43" t="s">
        <v>305</v>
      </c>
      <c r="D38" s="32"/>
      <c r="E38" s="33"/>
      <c r="F38" s="32"/>
      <c r="G38" s="33"/>
      <c r="H38" s="33"/>
      <c r="I38" s="46"/>
      <c r="J38" s="52"/>
      <c r="K38" s="34"/>
      <c r="L38" s="57"/>
      <c r="W38" s="1">
        <v>3688847830</v>
      </c>
      <c r="Y38" s="1">
        <v>3714335917</v>
      </c>
    </row>
    <row r="39" spans="3:25" ht="12.75">
      <c r="C39" s="43" t="s">
        <v>301</v>
      </c>
      <c r="D39" s="71"/>
      <c r="E39" s="33"/>
      <c r="F39" s="71"/>
      <c r="G39" s="33"/>
      <c r="H39" s="33"/>
      <c r="I39" s="46"/>
      <c r="J39" s="52"/>
      <c r="K39" s="34"/>
      <c r="L39" s="57"/>
      <c r="W39" s="1">
        <v>3688846929</v>
      </c>
      <c r="Y39" s="1">
        <v>3714279068</v>
      </c>
    </row>
    <row r="40" spans="3:12" ht="12.75">
      <c r="C40" s="44"/>
      <c r="D40" s="37"/>
      <c r="E40" s="37"/>
      <c r="F40" s="37"/>
      <c r="G40" s="37"/>
      <c r="H40" s="37"/>
      <c r="I40" s="47"/>
      <c r="J40" s="53"/>
      <c r="K40" s="54"/>
      <c r="L40" s="58"/>
    </row>
    <row r="41" spans="3:12" ht="12.75">
      <c r="C41" s="44"/>
      <c r="D41" s="37"/>
      <c r="E41" s="37"/>
      <c r="F41" s="37"/>
      <c r="G41" s="37"/>
      <c r="H41" s="37"/>
      <c r="I41" s="47"/>
      <c r="J41" s="53"/>
      <c r="K41" s="54"/>
      <c r="L41" s="58"/>
    </row>
    <row r="42" spans="3:12" ht="12.75">
      <c r="C42" s="44"/>
      <c r="D42" s="37"/>
      <c r="E42" s="37"/>
      <c r="F42" s="37"/>
      <c r="G42" s="37"/>
      <c r="H42" s="37"/>
      <c r="I42" s="47"/>
      <c r="J42" s="53"/>
      <c r="K42" s="54"/>
      <c r="L42" s="58"/>
    </row>
    <row r="43" spans="3:12" ht="12.75">
      <c r="C43" s="44"/>
      <c r="D43" s="37"/>
      <c r="E43" s="37"/>
      <c r="F43" s="37"/>
      <c r="G43" s="37"/>
      <c r="H43" s="37"/>
      <c r="I43" s="47"/>
      <c r="J43" s="53"/>
      <c r="K43" s="54"/>
      <c r="L43" s="58"/>
    </row>
    <row r="44" spans="3:12" ht="12.75">
      <c r="C44" s="44"/>
      <c r="D44" s="37"/>
      <c r="E44" s="37"/>
      <c r="F44" s="37"/>
      <c r="G44" s="37"/>
      <c r="H44" s="37"/>
      <c r="I44" s="47"/>
      <c r="J44" s="53"/>
      <c r="K44" s="54"/>
      <c r="L44" s="58"/>
    </row>
    <row r="45" spans="3:12" ht="12.75">
      <c r="C45" s="44"/>
      <c r="D45" s="37"/>
      <c r="E45" s="37"/>
      <c r="F45" s="37"/>
      <c r="G45" s="37"/>
      <c r="H45" s="37"/>
      <c r="I45" s="47"/>
      <c r="J45" s="53"/>
      <c r="K45" s="54"/>
      <c r="L45" s="58"/>
    </row>
    <row r="46" spans="1:12" ht="13.5" thickBot="1">
      <c r="A46" s="36"/>
      <c r="B46" s="36"/>
      <c r="C46" s="45"/>
      <c r="D46" s="38"/>
      <c r="E46" s="38"/>
      <c r="F46" s="38"/>
      <c r="G46" s="38"/>
      <c r="H46" s="38"/>
      <c r="I46" s="48"/>
      <c r="J46" s="55"/>
      <c r="K46" s="56"/>
      <c r="L46" s="59"/>
    </row>
    <row r="47" ht="13.5" thickBot="1"/>
    <row r="48" spans="1:29" ht="12.75">
      <c r="A48" s="35" t="s">
        <v>306</v>
      </c>
      <c r="B48" s="39"/>
      <c r="C48" s="49" t="s">
        <v>16</v>
      </c>
      <c r="D48" s="50" t="s">
        <v>296</v>
      </c>
      <c r="E48" s="50"/>
      <c r="F48" s="50" t="s">
        <v>297</v>
      </c>
      <c r="G48" s="50"/>
      <c r="H48" s="50" t="s">
        <v>298</v>
      </c>
      <c r="I48" s="51" t="s">
        <v>299</v>
      </c>
      <c r="J48" s="60">
        <f>SUM(D49:I49)</f>
        <v>0</v>
      </c>
      <c r="K48" s="61">
        <f>PRODUCT(AC48,1-G2/100,1-G4/100)</f>
        <v>0</v>
      </c>
      <c r="L48" s="62">
        <f>PRODUCT(J48,K48)</f>
        <v>0</v>
      </c>
      <c r="AC48" s="1">
        <v>0</v>
      </c>
    </row>
    <row r="49" spans="2:23" ht="12.75">
      <c r="B49" s="40" t="s">
        <v>307</v>
      </c>
      <c r="C49" s="43" t="s">
        <v>308</v>
      </c>
      <c r="D49" s="32"/>
      <c r="E49" s="33"/>
      <c r="F49" s="33"/>
      <c r="G49" s="33"/>
      <c r="H49" s="33"/>
      <c r="I49" s="46"/>
      <c r="J49" s="52"/>
      <c r="K49" s="34"/>
      <c r="L49" s="57"/>
      <c r="W49" s="1">
        <v>3037036661</v>
      </c>
    </row>
    <row r="50" spans="2:12" ht="12.75">
      <c r="B50" s="41"/>
      <c r="C50" s="44"/>
      <c r="D50" s="37"/>
      <c r="E50" s="37"/>
      <c r="F50" s="37"/>
      <c r="G50" s="37"/>
      <c r="H50" s="37"/>
      <c r="I50" s="47"/>
      <c r="J50" s="53"/>
      <c r="K50" s="54"/>
      <c r="L50" s="58"/>
    </row>
    <row r="51" spans="2:12" ht="12.75">
      <c r="B51" s="41"/>
      <c r="C51" s="44"/>
      <c r="D51" s="37"/>
      <c r="E51" s="37"/>
      <c r="F51" s="37"/>
      <c r="G51" s="37"/>
      <c r="H51" s="37"/>
      <c r="I51" s="47"/>
      <c r="J51" s="53"/>
      <c r="K51" s="54"/>
      <c r="L51" s="58"/>
    </row>
    <row r="52" spans="2:12" ht="12.75">
      <c r="B52" s="41"/>
      <c r="C52" s="44"/>
      <c r="D52" s="37"/>
      <c r="E52" s="37"/>
      <c r="F52" s="37"/>
      <c r="G52" s="37"/>
      <c r="H52" s="37"/>
      <c r="I52" s="47"/>
      <c r="J52" s="53"/>
      <c r="K52" s="54"/>
      <c r="L52" s="58"/>
    </row>
    <row r="53" spans="2:12" ht="12.75">
      <c r="B53" s="41"/>
      <c r="C53" s="44"/>
      <c r="D53" s="37"/>
      <c r="E53" s="37"/>
      <c r="F53" s="37"/>
      <c r="G53" s="37"/>
      <c r="H53" s="37"/>
      <c r="I53" s="47"/>
      <c r="J53" s="53"/>
      <c r="K53" s="54"/>
      <c r="L53" s="58"/>
    </row>
    <row r="54" spans="2:12" ht="12.75">
      <c r="B54" s="41"/>
      <c r="C54" s="44"/>
      <c r="D54" s="37"/>
      <c r="E54" s="37"/>
      <c r="F54" s="37"/>
      <c r="G54" s="37"/>
      <c r="H54" s="37"/>
      <c r="I54" s="47"/>
      <c r="J54" s="53"/>
      <c r="K54" s="54"/>
      <c r="L54" s="58"/>
    </row>
    <row r="55" spans="2:12" ht="12.75">
      <c r="B55" s="41"/>
      <c r="C55" s="44"/>
      <c r="D55" s="37"/>
      <c r="E55" s="37"/>
      <c r="F55" s="37"/>
      <c r="G55" s="37"/>
      <c r="H55" s="37"/>
      <c r="I55" s="47"/>
      <c r="J55" s="53"/>
      <c r="K55" s="54"/>
      <c r="L55" s="58"/>
    </row>
    <row r="56" spans="2:12" ht="12.75">
      <c r="B56" s="41"/>
      <c r="C56" s="44"/>
      <c r="D56" s="37"/>
      <c r="E56" s="37"/>
      <c r="F56" s="37"/>
      <c r="G56" s="37"/>
      <c r="H56" s="37"/>
      <c r="I56" s="47"/>
      <c r="J56" s="53"/>
      <c r="K56" s="54"/>
      <c r="L56" s="58"/>
    </row>
    <row r="57" spans="1:12" ht="13.5" thickBot="1">
      <c r="A57" s="36"/>
      <c r="B57" s="42"/>
      <c r="C57" s="45"/>
      <c r="D57" s="38"/>
      <c r="E57" s="38"/>
      <c r="F57" s="38"/>
      <c r="G57" s="38"/>
      <c r="H57" s="38"/>
      <c r="I57" s="48"/>
      <c r="J57" s="55"/>
      <c r="K57" s="56"/>
      <c r="L57" s="59"/>
    </row>
    <row r="58" ht="13.5" thickBot="1"/>
    <row r="59" spans="1:29" ht="12.75">
      <c r="A59" s="35" t="s">
        <v>309</v>
      </c>
      <c r="B59" s="39"/>
      <c r="C59" s="49" t="s">
        <v>16</v>
      </c>
      <c r="D59" s="50" t="s">
        <v>296</v>
      </c>
      <c r="E59" s="50"/>
      <c r="F59" s="50" t="s">
        <v>297</v>
      </c>
      <c r="G59" s="50"/>
      <c r="H59" s="50" t="s">
        <v>298</v>
      </c>
      <c r="I59" s="51" t="s">
        <v>299</v>
      </c>
      <c r="J59" s="60">
        <f>SUM(D60:I60)</f>
        <v>0</v>
      </c>
      <c r="K59" s="61">
        <f>PRODUCT(AC59,1-G2/100,1-G4/100)</f>
        <v>0</v>
      </c>
      <c r="L59" s="62">
        <f>PRODUCT(J59,K59)</f>
        <v>0</v>
      </c>
      <c r="AC59" s="1">
        <v>0</v>
      </c>
    </row>
    <row r="60" spans="2:23" ht="12.75">
      <c r="B60" s="40" t="s">
        <v>310</v>
      </c>
      <c r="C60" s="43" t="s">
        <v>301</v>
      </c>
      <c r="D60" s="32"/>
      <c r="E60" s="33"/>
      <c r="F60" s="33"/>
      <c r="G60" s="33"/>
      <c r="H60" s="33"/>
      <c r="I60" s="46"/>
      <c r="J60" s="52"/>
      <c r="K60" s="34"/>
      <c r="L60" s="57"/>
      <c r="W60" s="1">
        <v>586230244</v>
      </c>
    </row>
    <row r="61" spans="2:12" ht="12.75">
      <c r="B61" s="41"/>
      <c r="C61" s="44"/>
      <c r="D61" s="37"/>
      <c r="E61" s="37"/>
      <c r="F61" s="37"/>
      <c r="G61" s="37"/>
      <c r="H61" s="37"/>
      <c r="I61" s="47"/>
      <c r="J61" s="53"/>
      <c r="K61" s="54"/>
      <c r="L61" s="58"/>
    </row>
    <row r="62" spans="2:12" ht="12.75">
      <c r="B62" s="41"/>
      <c r="C62" s="44"/>
      <c r="D62" s="37"/>
      <c r="E62" s="37"/>
      <c r="F62" s="37"/>
      <c r="G62" s="37"/>
      <c r="H62" s="37"/>
      <c r="I62" s="47"/>
      <c r="J62" s="53"/>
      <c r="K62" s="54"/>
      <c r="L62" s="58"/>
    </row>
    <row r="63" spans="2:12" ht="12.75">
      <c r="B63" s="41"/>
      <c r="C63" s="44"/>
      <c r="D63" s="37"/>
      <c r="E63" s="37"/>
      <c r="F63" s="37"/>
      <c r="G63" s="37"/>
      <c r="H63" s="37"/>
      <c r="I63" s="47"/>
      <c r="J63" s="53"/>
      <c r="K63" s="54"/>
      <c r="L63" s="58"/>
    </row>
    <row r="64" spans="2:12" ht="12.75">
      <c r="B64" s="41"/>
      <c r="C64" s="44"/>
      <c r="D64" s="37"/>
      <c r="E64" s="37"/>
      <c r="F64" s="37"/>
      <c r="G64" s="37"/>
      <c r="H64" s="37"/>
      <c r="I64" s="47"/>
      <c r="J64" s="53"/>
      <c r="K64" s="54"/>
      <c r="L64" s="58"/>
    </row>
    <row r="65" spans="2:12" ht="12.75">
      <c r="B65" s="41"/>
      <c r="C65" s="44"/>
      <c r="D65" s="37"/>
      <c r="E65" s="37"/>
      <c r="F65" s="37"/>
      <c r="G65" s="37"/>
      <c r="H65" s="37"/>
      <c r="I65" s="47"/>
      <c r="J65" s="53"/>
      <c r="K65" s="54"/>
      <c r="L65" s="58"/>
    </row>
    <row r="66" spans="2:12" ht="12.75">
      <c r="B66" s="41"/>
      <c r="C66" s="44"/>
      <c r="D66" s="37"/>
      <c r="E66" s="37"/>
      <c r="F66" s="37"/>
      <c r="G66" s="37"/>
      <c r="H66" s="37"/>
      <c r="I66" s="47"/>
      <c r="J66" s="53"/>
      <c r="K66" s="54"/>
      <c r="L66" s="58"/>
    </row>
    <row r="67" spans="2:12" ht="12.75">
      <c r="B67" s="41"/>
      <c r="C67" s="44"/>
      <c r="D67" s="37"/>
      <c r="E67" s="37"/>
      <c r="F67" s="37"/>
      <c r="G67" s="37"/>
      <c r="H67" s="37"/>
      <c r="I67" s="47"/>
      <c r="J67" s="53"/>
      <c r="K67" s="54"/>
      <c r="L67" s="58"/>
    </row>
    <row r="68" spans="1:12" ht="13.5" thickBot="1">
      <c r="A68" s="36"/>
      <c r="B68" s="42"/>
      <c r="C68" s="45"/>
      <c r="D68" s="38"/>
      <c r="E68" s="38"/>
      <c r="F68" s="38"/>
      <c r="G68" s="38"/>
      <c r="H68" s="38"/>
      <c r="I68" s="48"/>
      <c r="J68" s="55"/>
      <c r="K68" s="56"/>
      <c r="L68" s="59"/>
    </row>
    <row r="69" ht="13.5" thickBot="1"/>
    <row r="70" spans="1:29" ht="12.75">
      <c r="A70" s="35" t="s">
        <v>311</v>
      </c>
      <c r="B70" s="39"/>
      <c r="C70" s="49" t="s">
        <v>16</v>
      </c>
      <c r="D70" s="50" t="s">
        <v>296</v>
      </c>
      <c r="E70" s="50"/>
      <c r="F70" s="50" t="s">
        <v>297</v>
      </c>
      <c r="G70" s="50"/>
      <c r="H70" s="50" t="s">
        <v>298</v>
      </c>
      <c r="I70" s="51" t="s">
        <v>299</v>
      </c>
      <c r="J70" s="60">
        <f>SUM(D71:I71)</f>
        <v>0</v>
      </c>
      <c r="K70" s="61">
        <f>PRODUCT(AC70,1-G2/100,1-G4/100)</f>
        <v>270.6</v>
      </c>
      <c r="L70" s="62">
        <f>PRODUCT(J70,K70)</f>
        <v>0</v>
      </c>
      <c r="AC70" s="1">
        <v>270.6</v>
      </c>
    </row>
    <row r="71" spans="2:23" ht="12.75">
      <c r="B71" s="40" t="s">
        <v>312</v>
      </c>
      <c r="C71" s="43" t="s">
        <v>301</v>
      </c>
      <c r="D71" s="32"/>
      <c r="E71" s="33"/>
      <c r="F71" s="33"/>
      <c r="G71" s="33"/>
      <c r="H71" s="33"/>
      <c r="I71" s="46"/>
      <c r="J71" s="52"/>
      <c r="K71" s="34"/>
      <c r="L71" s="57"/>
      <c r="W71" s="1">
        <v>3193900820</v>
      </c>
    </row>
    <row r="72" spans="2:12" ht="12.75">
      <c r="B72" s="41"/>
      <c r="C72" s="44"/>
      <c r="D72" s="37"/>
      <c r="E72" s="37"/>
      <c r="F72" s="37"/>
      <c r="G72" s="37"/>
      <c r="H72" s="37"/>
      <c r="I72" s="47"/>
      <c r="J72" s="53"/>
      <c r="K72" s="54"/>
      <c r="L72" s="58"/>
    </row>
    <row r="73" spans="2:12" ht="12.75">
      <c r="B73" s="41"/>
      <c r="C73" s="44"/>
      <c r="D73" s="37"/>
      <c r="E73" s="37"/>
      <c r="F73" s="37"/>
      <c r="G73" s="37"/>
      <c r="H73" s="37"/>
      <c r="I73" s="47"/>
      <c r="J73" s="53"/>
      <c r="K73" s="54"/>
      <c r="L73" s="58"/>
    </row>
    <row r="74" spans="2:12" ht="12.75">
      <c r="B74" s="41"/>
      <c r="C74" s="44"/>
      <c r="D74" s="37"/>
      <c r="E74" s="37"/>
      <c r="F74" s="37"/>
      <c r="G74" s="37"/>
      <c r="H74" s="37"/>
      <c r="I74" s="47"/>
      <c r="J74" s="53"/>
      <c r="K74" s="54"/>
      <c r="L74" s="58"/>
    </row>
    <row r="75" spans="2:12" ht="12.75">
      <c r="B75" s="41"/>
      <c r="C75" s="44"/>
      <c r="D75" s="37"/>
      <c r="E75" s="37"/>
      <c r="F75" s="37"/>
      <c r="G75" s="37"/>
      <c r="H75" s="37"/>
      <c r="I75" s="47"/>
      <c r="J75" s="53"/>
      <c r="K75" s="54"/>
      <c r="L75" s="58"/>
    </row>
    <row r="76" spans="2:12" ht="12.75">
      <c r="B76" s="41"/>
      <c r="C76" s="44"/>
      <c r="D76" s="37"/>
      <c r="E76" s="37"/>
      <c r="F76" s="37"/>
      <c r="G76" s="37"/>
      <c r="H76" s="37"/>
      <c r="I76" s="47"/>
      <c r="J76" s="53"/>
      <c r="K76" s="54"/>
      <c r="L76" s="58"/>
    </row>
    <row r="77" spans="2:12" ht="12.75">
      <c r="B77" s="41"/>
      <c r="C77" s="44"/>
      <c r="D77" s="37"/>
      <c r="E77" s="37"/>
      <c r="F77" s="37"/>
      <c r="G77" s="37"/>
      <c r="H77" s="37"/>
      <c r="I77" s="47"/>
      <c r="J77" s="53"/>
      <c r="K77" s="54"/>
      <c r="L77" s="58"/>
    </row>
    <row r="78" spans="2:12" ht="12.75">
      <c r="B78" s="41"/>
      <c r="C78" s="44"/>
      <c r="D78" s="37"/>
      <c r="E78" s="37"/>
      <c r="F78" s="37"/>
      <c r="G78" s="37"/>
      <c r="H78" s="37"/>
      <c r="I78" s="47"/>
      <c r="J78" s="53"/>
      <c r="K78" s="54"/>
      <c r="L78" s="58"/>
    </row>
    <row r="79" spans="1:12" ht="13.5" thickBot="1">
      <c r="A79" s="36"/>
      <c r="B79" s="42"/>
      <c r="C79" s="45"/>
      <c r="D79" s="38"/>
      <c r="E79" s="38"/>
      <c r="F79" s="38"/>
      <c r="G79" s="38"/>
      <c r="H79" s="38"/>
      <c r="I79" s="48"/>
      <c r="J79" s="55"/>
      <c r="K79" s="56"/>
      <c r="L79" s="59"/>
    </row>
    <row r="80" ht="13.5" thickBot="1"/>
    <row r="81" spans="1:29" ht="12.75">
      <c r="A81" s="35" t="s">
        <v>313</v>
      </c>
      <c r="B81" s="39"/>
      <c r="C81" s="49" t="s">
        <v>16</v>
      </c>
      <c r="D81" s="50" t="s">
        <v>296</v>
      </c>
      <c r="E81" s="50"/>
      <c r="F81" s="50" t="s">
        <v>297</v>
      </c>
      <c r="G81" s="50"/>
      <c r="H81" s="50" t="s">
        <v>298</v>
      </c>
      <c r="I81" s="51" t="s">
        <v>299</v>
      </c>
      <c r="J81" s="60">
        <f>SUM(D82:I82)</f>
        <v>0</v>
      </c>
      <c r="K81" s="61">
        <f>PRODUCT(AC81,1-G2/100,1-G4/100)</f>
        <v>227.82</v>
      </c>
      <c r="L81" s="62">
        <f>PRODUCT(J81,K81)</f>
        <v>0</v>
      </c>
      <c r="AC81" s="1">
        <v>227.82</v>
      </c>
    </row>
    <row r="82" spans="2:23" ht="12.75">
      <c r="B82" s="40" t="s">
        <v>314</v>
      </c>
      <c r="C82" s="43" t="s">
        <v>301</v>
      </c>
      <c r="D82" s="32"/>
      <c r="E82" s="33"/>
      <c r="F82" s="33"/>
      <c r="G82" s="33"/>
      <c r="H82" s="33"/>
      <c r="I82" s="46"/>
      <c r="J82" s="52"/>
      <c r="K82" s="34"/>
      <c r="L82" s="57"/>
      <c r="W82" s="1">
        <v>576565276</v>
      </c>
    </row>
    <row r="83" spans="2:12" ht="12.75">
      <c r="B83" s="41"/>
      <c r="C83" s="44"/>
      <c r="D83" s="37"/>
      <c r="E83" s="37"/>
      <c r="F83" s="37"/>
      <c r="G83" s="37"/>
      <c r="H83" s="37"/>
      <c r="I83" s="47"/>
      <c r="J83" s="53"/>
      <c r="K83" s="54"/>
      <c r="L83" s="58"/>
    </row>
    <row r="84" spans="2:12" ht="12.75">
      <c r="B84" s="41"/>
      <c r="C84" s="44"/>
      <c r="D84" s="37"/>
      <c r="E84" s="37"/>
      <c r="F84" s="37"/>
      <c r="G84" s="37"/>
      <c r="H84" s="37"/>
      <c r="I84" s="47"/>
      <c r="J84" s="53"/>
      <c r="K84" s="54"/>
      <c r="L84" s="58"/>
    </row>
    <row r="85" spans="2:12" ht="12.75">
      <c r="B85" s="41"/>
      <c r="C85" s="44"/>
      <c r="D85" s="37"/>
      <c r="E85" s="37"/>
      <c r="F85" s="37"/>
      <c r="G85" s="37"/>
      <c r="H85" s="37"/>
      <c r="I85" s="47"/>
      <c r="J85" s="53"/>
      <c r="K85" s="54"/>
      <c r="L85" s="58"/>
    </row>
    <row r="86" spans="2:12" ht="12.75">
      <c r="B86" s="41"/>
      <c r="C86" s="44"/>
      <c r="D86" s="37"/>
      <c r="E86" s="37"/>
      <c r="F86" s="37"/>
      <c r="G86" s="37"/>
      <c r="H86" s="37"/>
      <c r="I86" s="47"/>
      <c r="J86" s="53"/>
      <c r="K86" s="54"/>
      <c r="L86" s="58"/>
    </row>
    <row r="87" spans="2:12" ht="12.75">
      <c r="B87" s="41"/>
      <c r="C87" s="44"/>
      <c r="D87" s="37"/>
      <c r="E87" s="37"/>
      <c r="F87" s="37"/>
      <c r="G87" s="37"/>
      <c r="H87" s="37"/>
      <c r="I87" s="47"/>
      <c r="J87" s="53"/>
      <c r="K87" s="54"/>
      <c r="L87" s="58"/>
    </row>
    <row r="88" spans="2:12" ht="12.75">
      <c r="B88" s="41"/>
      <c r="C88" s="44"/>
      <c r="D88" s="37"/>
      <c r="E88" s="37"/>
      <c r="F88" s="37"/>
      <c r="G88" s="37"/>
      <c r="H88" s="37"/>
      <c r="I88" s="47"/>
      <c r="J88" s="53"/>
      <c r="K88" s="54"/>
      <c r="L88" s="58"/>
    </row>
    <row r="89" spans="2:12" ht="12.75">
      <c r="B89" s="41"/>
      <c r="C89" s="44"/>
      <c r="D89" s="37"/>
      <c r="E89" s="37"/>
      <c r="F89" s="37"/>
      <c r="G89" s="37"/>
      <c r="H89" s="37"/>
      <c r="I89" s="47"/>
      <c r="J89" s="53"/>
      <c r="K89" s="54"/>
      <c r="L89" s="58"/>
    </row>
    <row r="90" spans="1:12" ht="13.5" thickBot="1">
      <c r="A90" s="36"/>
      <c r="B90" s="42"/>
      <c r="C90" s="45"/>
      <c r="D90" s="38"/>
      <c r="E90" s="38"/>
      <c r="F90" s="38"/>
      <c r="G90" s="38"/>
      <c r="H90" s="38"/>
      <c r="I90" s="48"/>
      <c r="J90" s="55"/>
      <c r="K90" s="56"/>
      <c r="L90" s="59"/>
    </row>
    <row r="91" ht="13.5" thickBot="1"/>
    <row r="92" spans="1:29" ht="12.75">
      <c r="A92" s="35" t="s">
        <v>315</v>
      </c>
      <c r="B92" s="39"/>
      <c r="C92" s="49" t="s">
        <v>16</v>
      </c>
      <c r="D92" s="50" t="s">
        <v>296</v>
      </c>
      <c r="E92" s="50"/>
      <c r="F92" s="50" t="s">
        <v>297</v>
      </c>
      <c r="G92" s="50"/>
      <c r="H92" s="50" t="s">
        <v>298</v>
      </c>
      <c r="I92" s="51" t="s">
        <v>299</v>
      </c>
      <c r="J92" s="60">
        <f>SUM(D93:I93)</f>
        <v>0</v>
      </c>
      <c r="K92" s="61">
        <f>PRODUCT(AC92,1-G2/100,1-G4/100)</f>
        <v>227.82</v>
      </c>
      <c r="L92" s="62">
        <f>PRODUCT(J92,K92)</f>
        <v>0</v>
      </c>
      <c r="AC92" s="1">
        <v>227.82</v>
      </c>
    </row>
    <row r="93" spans="2:25" ht="12.75">
      <c r="B93" s="40" t="s">
        <v>316</v>
      </c>
      <c r="C93" s="43" t="s">
        <v>301</v>
      </c>
      <c r="D93" s="32"/>
      <c r="E93" s="33"/>
      <c r="F93" s="71"/>
      <c r="G93" s="33"/>
      <c r="H93" s="33"/>
      <c r="I93" s="46"/>
      <c r="J93" s="52"/>
      <c r="K93" s="34"/>
      <c r="L93" s="57"/>
      <c r="W93" s="1">
        <v>3051611013</v>
      </c>
      <c r="Y93" s="1">
        <v>3051611005</v>
      </c>
    </row>
    <row r="94" spans="2:12" ht="12.75">
      <c r="B94" s="41"/>
      <c r="C94" s="44"/>
      <c r="D94" s="37"/>
      <c r="E94" s="37"/>
      <c r="F94" s="37"/>
      <c r="G94" s="37"/>
      <c r="H94" s="37"/>
      <c r="I94" s="47"/>
      <c r="J94" s="53"/>
      <c r="K94" s="54"/>
      <c r="L94" s="58"/>
    </row>
    <row r="95" spans="2:12" ht="12.75">
      <c r="B95" s="41"/>
      <c r="C95" s="44"/>
      <c r="D95" s="37"/>
      <c r="E95" s="37"/>
      <c r="F95" s="37"/>
      <c r="G95" s="37"/>
      <c r="H95" s="37"/>
      <c r="I95" s="47"/>
      <c r="J95" s="53"/>
      <c r="K95" s="54"/>
      <c r="L95" s="58"/>
    </row>
    <row r="96" spans="2:12" ht="12.75">
      <c r="B96" s="41"/>
      <c r="C96" s="44"/>
      <c r="D96" s="37"/>
      <c r="E96" s="37"/>
      <c r="F96" s="37"/>
      <c r="G96" s="37"/>
      <c r="H96" s="37"/>
      <c r="I96" s="47"/>
      <c r="J96" s="53"/>
      <c r="K96" s="54"/>
      <c r="L96" s="58"/>
    </row>
    <row r="97" spans="2:12" ht="12.75">
      <c r="B97" s="41"/>
      <c r="C97" s="44"/>
      <c r="D97" s="37"/>
      <c r="E97" s="37"/>
      <c r="F97" s="37"/>
      <c r="G97" s="37"/>
      <c r="H97" s="37"/>
      <c r="I97" s="47"/>
      <c r="J97" s="53"/>
      <c r="K97" s="54"/>
      <c r="L97" s="58"/>
    </row>
    <row r="98" spans="2:12" ht="12.75">
      <c r="B98" s="41"/>
      <c r="C98" s="44"/>
      <c r="D98" s="37"/>
      <c r="E98" s="37"/>
      <c r="F98" s="37"/>
      <c r="G98" s="37"/>
      <c r="H98" s="37"/>
      <c r="I98" s="47"/>
      <c r="J98" s="53"/>
      <c r="K98" s="54"/>
      <c r="L98" s="58"/>
    </row>
    <row r="99" spans="2:12" ht="12.75">
      <c r="B99" s="41"/>
      <c r="C99" s="44"/>
      <c r="D99" s="37"/>
      <c r="E99" s="37"/>
      <c r="F99" s="37"/>
      <c r="G99" s="37"/>
      <c r="H99" s="37"/>
      <c r="I99" s="47"/>
      <c r="J99" s="53"/>
      <c r="K99" s="54"/>
      <c r="L99" s="58"/>
    </row>
    <row r="100" spans="2:12" ht="12.75">
      <c r="B100" s="41"/>
      <c r="C100" s="44"/>
      <c r="D100" s="37"/>
      <c r="E100" s="37"/>
      <c r="F100" s="37"/>
      <c r="G100" s="37"/>
      <c r="H100" s="37"/>
      <c r="I100" s="47"/>
      <c r="J100" s="53"/>
      <c r="K100" s="54"/>
      <c r="L100" s="58"/>
    </row>
    <row r="101" spans="1:12" ht="13.5" thickBot="1">
      <c r="A101" s="36"/>
      <c r="B101" s="42"/>
      <c r="C101" s="45"/>
      <c r="D101" s="38"/>
      <c r="E101" s="38"/>
      <c r="F101" s="38"/>
      <c r="G101" s="38"/>
      <c r="H101" s="38"/>
      <c r="I101" s="48"/>
      <c r="J101" s="55"/>
      <c r="K101" s="56"/>
      <c r="L101" s="59"/>
    </row>
    <row r="102" ht="13.5" thickBot="1"/>
    <row r="103" spans="1:29" ht="12.75">
      <c r="A103" s="35" t="s">
        <v>317</v>
      </c>
      <c r="B103" s="39"/>
      <c r="C103" s="49" t="s">
        <v>16</v>
      </c>
      <c r="D103" s="50" t="s">
        <v>296</v>
      </c>
      <c r="E103" s="50"/>
      <c r="F103" s="50" t="s">
        <v>297</v>
      </c>
      <c r="G103" s="50"/>
      <c r="H103" s="50" t="s">
        <v>298</v>
      </c>
      <c r="I103" s="51" t="s">
        <v>299</v>
      </c>
      <c r="J103" s="60">
        <f>SUM(D104:I104)</f>
        <v>0</v>
      </c>
      <c r="K103" s="61">
        <f>PRODUCT(AC103,1-G2/100,1-G4/100)</f>
        <v>338.25</v>
      </c>
      <c r="L103" s="62">
        <f>PRODUCT(J103,K103)</f>
        <v>0</v>
      </c>
      <c r="AC103" s="1">
        <v>338.25</v>
      </c>
    </row>
    <row r="104" spans="1:23" ht="13.5" thickBot="1">
      <c r="A104" s="63"/>
      <c r="B104" s="63"/>
      <c r="C104" s="66" t="s">
        <v>301</v>
      </c>
      <c r="D104" s="64"/>
      <c r="E104" s="65"/>
      <c r="F104" s="65"/>
      <c r="G104" s="65"/>
      <c r="H104" s="65"/>
      <c r="I104" s="67"/>
      <c r="J104" s="68"/>
      <c r="K104" s="69"/>
      <c r="L104" s="70"/>
      <c r="W104" s="1">
        <v>3722726538</v>
      </c>
    </row>
    <row r="105" ht="13.5" thickBot="1"/>
    <row r="106" spans="1:29" ht="12.75">
      <c r="A106" s="35" t="s">
        <v>318</v>
      </c>
      <c r="B106" s="39"/>
      <c r="C106" s="49" t="s">
        <v>16</v>
      </c>
      <c r="D106" s="50" t="s">
        <v>296</v>
      </c>
      <c r="E106" s="50"/>
      <c r="F106" s="50" t="s">
        <v>297</v>
      </c>
      <c r="G106" s="50"/>
      <c r="H106" s="50" t="s">
        <v>298</v>
      </c>
      <c r="I106" s="51" t="s">
        <v>299</v>
      </c>
      <c r="J106" s="60">
        <f>SUM(D107:I107)</f>
        <v>0</v>
      </c>
      <c r="K106" s="61">
        <f>PRODUCT(AC106,1-G2/100,1-G4/100)</f>
        <v>409.59</v>
      </c>
      <c r="L106" s="62">
        <f>PRODUCT(J106,K106)</f>
        <v>0</v>
      </c>
      <c r="AC106" s="1">
        <v>409.59</v>
      </c>
    </row>
    <row r="107" spans="2:25" ht="12.75">
      <c r="B107" s="40" t="s">
        <v>319</v>
      </c>
      <c r="C107" s="43" t="s">
        <v>301</v>
      </c>
      <c r="D107" s="32"/>
      <c r="E107" s="33"/>
      <c r="F107" s="32"/>
      <c r="G107" s="33"/>
      <c r="H107" s="33"/>
      <c r="I107" s="46"/>
      <c r="J107" s="52"/>
      <c r="K107" s="34"/>
      <c r="L107" s="57"/>
      <c r="W107" s="1">
        <v>2350754371</v>
      </c>
      <c r="Y107" s="1">
        <v>2350754442</v>
      </c>
    </row>
    <row r="108" spans="2:12" ht="12.75">
      <c r="B108" s="41"/>
      <c r="C108" s="44"/>
      <c r="D108" s="37"/>
      <c r="E108" s="37"/>
      <c r="F108" s="37"/>
      <c r="G108" s="37"/>
      <c r="H108" s="37"/>
      <c r="I108" s="47"/>
      <c r="J108" s="53"/>
      <c r="K108" s="54"/>
      <c r="L108" s="58"/>
    </row>
    <row r="109" spans="2:12" ht="12.75">
      <c r="B109" s="41"/>
      <c r="C109" s="44"/>
      <c r="D109" s="37"/>
      <c r="E109" s="37"/>
      <c r="F109" s="37"/>
      <c r="G109" s="37"/>
      <c r="H109" s="37"/>
      <c r="I109" s="47"/>
      <c r="J109" s="53"/>
      <c r="K109" s="54"/>
      <c r="L109" s="58"/>
    </row>
    <row r="110" spans="2:12" ht="12.75">
      <c r="B110" s="41"/>
      <c r="C110" s="44"/>
      <c r="D110" s="37"/>
      <c r="E110" s="37"/>
      <c r="F110" s="37"/>
      <c r="G110" s="37"/>
      <c r="H110" s="37"/>
      <c r="I110" s="47"/>
      <c r="J110" s="53"/>
      <c r="K110" s="54"/>
      <c r="L110" s="58"/>
    </row>
    <row r="111" spans="2:12" ht="12.75">
      <c r="B111" s="41"/>
      <c r="C111" s="44"/>
      <c r="D111" s="37"/>
      <c r="E111" s="37"/>
      <c r="F111" s="37"/>
      <c r="G111" s="37"/>
      <c r="H111" s="37"/>
      <c r="I111" s="47"/>
      <c r="J111" s="53"/>
      <c r="K111" s="54"/>
      <c r="L111" s="58"/>
    </row>
    <row r="112" spans="2:12" ht="12.75">
      <c r="B112" s="41"/>
      <c r="C112" s="44"/>
      <c r="D112" s="37"/>
      <c r="E112" s="37"/>
      <c r="F112" s="37"/>
      <c r="G112" s="37"/>
      <c r="H112" s="37"/>
      <c r="I112" s="47"/>
      <c r="J112" s="53"/>
      <c r="K112" s="54"/>
      <c r="L112" s="58"/>
    </row>
    <row r="113" spans="2:12" ht="12.75">
      <c r="B113" s="41"/>
      <c r="C113" s="44"/>
      <c r="D113" s="37"/>
      <c r="E113" s="37"/>
      <c r="F113" s="37"/>
      <c r="G113" s="37"/>
      <c r="H113" s="37"/>
      <c r="I113" s="47"/>
      <c r="J113" s="53"/>
      <c r="K113" s="54"/>
      <c r="L113" s="58"/>
    </row>
    <row r="114" spans="2:12" ht="12.75">
      <c r="B114" s="41"/>
      <c r="C114" s="44"/>
      <c r="D114" s="37"/>
      <c r="E114" s="37"/>
      <c r="F114" s="37"/>
      <c r="G114" s="37"/>
      <c r="H114" s="37"/>
      <c r="I114" s="47"/>
      <c r="J114" s="53"/>
      <c r="K114" s="54"/>
      <c r="L114" s="58"/>
    </row>
    <row r="115" spans="1:12" ht="13.5" thickBot="1">
      <c r="A115" s="36"/>
      <c r="B115" s="42"/>
      <c r="C115" s="45"/>
      <c r="D115" s="38"/>
      <c r="E115" s="38"/>
      <c r="F115" s="38"/>
      <c r="G115" s="38"/>
      <c r="H115" s="38"/>
      <c r="I115" s="48"/>
      <c r="J115" s="55"/>
      <c r="K115" s="56"/>
      <c r="L115" s="59"/>
    </row>
    <row r="116" ht="13.5" thickBot="1"/>
    <row r="117" spans="1:29" ht="12.75">
      <c r="A117" s="35" t="s">
        <v>320</v>
      </c>
      <c r="B117" s="39"/>
      <c r="C117" s="49" t="s">
        <v>16</v>
      </c>
      <c r="D117" s="50" t="s">
        <v>296</v>
      </c>
      <c r="E117" s="50"/>
      <c r="F117" s="50" t="s">
        <v>297</v>
      </c>
      <c r="G117" s="50"/>
      <c r="H117" s="50" t="s">
        <v>298</v>
      </c>
      <c r="I117" s="51" t="s">
        <v>299</v>
      </c>
      <c r="J117" s="60">
        <f>SUM(D118:I120)</f>
        <v>0</v>
      </c>
      <c r="K117" s="61">
        <f>PRODUCT(AC117,1-G2/100,1-G4/100)</f>
        <v>473</v>
      </c>
      <c r="L117" s="62">
        <f>PRODUCT(J117,K117)</f>
        <v>0</v>
      </c>
      <c r="AC117" s="1">
        <v>473</v>
      </c>
    </row>
    <row r="118" spans="3:25" ht="12.75">
      <c r="C118" s="43" t="s">
        <v>321</v>
      </c>
      <c r="D118" s="32"/>
      <c r="E118" s="33"/>
      <c r="F118" s="71"/>
      <c r="G118" s="33"/>
      <c r="H118" s="33"/>
      <c r="I118" s="46"/>
      <c r="J118" s="52"/>
      <c r="K118" s="34"/>
      <c r="L118" s="57"/>
      <c r="W118" s="1">
        <v>2189151381</v>
      </c>
      <c r="Y118" s="1">
        <v>574522804</v>
      </c>
    </row>
    <row r="119" spans="3:25" ht="12.75">
      <c r="C119" s="43" t="s">
        <v>301</v>
      </c>
      <c r="D119" s="32"/>
      <c r="E119" s="33"/>
      <c r="F119" s="32"/>
      <c r="G119" s="33"/>
      <c r="H119" s="33"/>
      <c r="I119" s="46"/>
      <c r="J119" s="52"/>
      <c r="K119" s="34"/>
      <c r="L119" s="57"/>
      <c r="W119" s="1">
        <v>3396964810</v>
      </c>
      <c r="Y119" s="1">
        <v>3396964787</v>
      </c>
    </row>
    <row r="120" spans="3:23" ht="12.75">
      <c r="C120" s="43" t="s">
        <v>322</v>
      </c>
      <c r="D120" s="32"/>
      <c r="E120" s="33"/>
      <c r="F120" s="33"/>
      <c r="G120" s="33"/>
      <c r="H120" s="33"/>
      <c r="I120" s="46"/>
      <c r="J120" s="52"/>
      <c r="K120" s="34"/>
      <c r="L120" s="57"/>
      <c r="W120" s="1">
        <v>2325711471</v>
      </c>
    </row>
    <row r="121" spans="3:12" ht="12.75">
      <c r="C121" s="44"/>
      <c r="D121" s="37"/>
      <c r="E121" s="37"/>
      <c r="F121" s="37"/>
      <c r="G121" s="37"/>
      <c r="H121" s="37"/>
      <c r="I121" s="47"/>
      <c r="J121" s="53"/>
      <c r="K121" s="54"/>
      <c r="L121" s="58"/>
    </row>
    <row r="122" spans="3:12" ht="12.75">
      <c r="C122" s="44"/>
      <c r="D122" s="37"/>
      <c r="E122" s="37"/>
      <c r="F122" s="37"/>
      <c r="G122" s="37"/>
      <c r="H122" s="37"/>
      <c r="I122" s="47"/>
      <c r="J122" s="53"/>
      <c r="K122" s="54"/>
      <c r="L122" s="58"/>
    </row>
    <row r="123" spans="3:12" ht="12.75">
      <c r="C123" s="44"/>
      <c r="D123" s="37"/>
      <c r="E123" s="37"/>
      <c r="F123" s="37"/>
      <c r="G123" s="37"/>
      <c r="H123" s="37"/>
      <c r="I123" s="47"/>
      <c r="J123" s="53"/>
      <c r="K123" s="54"/>
      <c r="L123" s="58"/>
    </row>
    <row r="124" spans="3:12" ht="12.75">
      <c r="C124" s="44"/>
      <c r="D124" s="37"/>
      <c r="E124" s="37"/>
      <c r="F124" s="37"/>
      <c r="G124" s="37"/>
      <c r="H124" s="37"/>
      <c r="I124" s="47"/>
      <c r="J124" s="53"/>
      <c r="K124" s="54"/>
      <c r="L124" s="58"/>
    </row>
    <row r="125" spans="3:12" ht="12.75">
      <c r="C125" s="44"/>
      <c r="D125" s="37"/>
      <c r="E125" s="37"/>
      <c r="F125" s="37"/>
      <c r="G125" s="37"/>
      <c r="H125" s="37"/>
      <c r="I125" s="47"/>
      <c r="J125" s="53"/>
      <c r="K125" s="54"/>
      <c r="L125" s="58"/>
    </row>
    <row r="126" spans="1:12" ht="13.5" thickBot="1">
      <c r="A126" s="36"/>
      <c r="B126" s="36"/>
      <c r="C126" s="45"/>
      <c r="D126" s="38"/>
      <c r="E126" s="38"/>
      <c r="F126" s="38"/>
      <c r="G126" s="38"/>
      <c r="H126" s="38"/>
      <c r="I126" s="48"/>
      <c r="J126" s="55"/>
      <c r="K126" s="56"/>
      <c r="L126" s="59"/>
    </row>
    <row r="127" ht="13.5" thickBot="1"/>
    <row r="128" spans="1:29" ht="12.75">
      <c r="A128" s="35" t="s">
        <v>323</v>
      </c>
      <c r="B128" s="39"/>
      <c r="C128" s="49" t="s">
        <v>16</v>
      </c>
      <c r="D128" s="50" t="s">
        <v>296</v>
      </c>
      <c r="E128" s="50"/>
      <c r="F128" s="50" t="s">
        <v>297</v>
      </c>
      <c r="G128" s="50"/>
      <c r="H128" s="50" t="s">
        <v>298</v>
      </c>
      <c r="I128" s="51" t="s">
        <v>299</v>
      </c>
      <c r="J128" s="60">
        <f>SUM(D129:I129)</f>
        <v>0</v>
      </c>
      <c r="K128" s="61">
        <f>PRODUCT(AC128,1-G2/100,1-G4/100)</f>
        <v>473</v>
      </c>
      <c r="L128" s="62">
        <f>PRODUCT(J128,K128)</f>
        <v>0</v>
      </c>
      <c r="AC128" s="1">
        <v>473</v>
      </c>
    </row>
    <row r="129" spans="2:23" ht="12.75">
      <c r="B129" s="40" t="s">
        <v>324</v>
      </c>
      <c r="C129" s="43" t="s">
        <v>301</v>
      </c>
      <c r="D129" s="32"/>
      <c r="E129" s="33"/>
      <c r="F129" s="33"/>
      <c r="G129" s="33"/>
      <c r="H129" s="33"/>
      <c r="I129" s="46"/>
      <c r="J129" s="52"/>
      <c r="K129" s="34"/>
      <c r="L129" s="57"/>
      <c r="W129" s="1">
        <v>3305937949</v>
      </c>
    </row>
    <row r="130" spans="2:12" ht="12.75">
      <c r="B130" s="41"/>
      <c r="C130" s="44"/>
      <c r="D130" s="37"/>
      <c r="E130" s="37"/>
      <c r="F130" s="37"/>
      <c r="G130" s="37"/>
      <c r="H130" s="37"/>
      <c r="I130" s="47"/>
      <c r="J130" s="53"/>
      <c r="K130" s="54"/>
      <c r="L130" s="58"/>
    </row>
    <row r="131" spans="2:12" ht="12.75">
      <c r="B131" s="41"/>
      <c r="C131" s="44"/>
      <c r="D131" s="37"/>
      <c r="E131" s="37"/>
      <c r="F131" s="37"/>
      <c r="G131" s="37"/>
      <c r="H131" s="37"/>
      <c r="I131" s="47"/>
      <c r="J131" s="53"/>
      <c r="K131" s="54"/>
      <c r="L131" s="58"/>
    </row>
    <row r="132" spans="2:12" ht="12.75">
      <c r="B132" s="41"/>
      <c r="C132" s="44"/>
      <c r="D132" s="37"/>
      <c r="E132" s="37"/>
      <c r="F132" s="37"/>
      <c r="G132" s="37"/>
      <c r="H132" s="37"/>
      <c r="I132" s="47"/>
      <c r="J132" s="53"/>
      <c r="K132" s="54"/>
      <c r="L132" s="58"/>
    </row>
    <row r="133" spans="2:12" ht="12.75">
      <c r="B133" s="41"/>
      <c r="C133" s="44"/>
      <c r="D133" s="37"/>
      <c r="E133" s="37"/>
      <c r="F133" s="37"/>
      <c r="G133" s="37"/>
      <c r="H133" s="37"/>
      <c r="I133" s="47"/>
      <c r="J133" s="53"/>
      <c r="K133" s="54"/>
      <c r="L133" s="58"/>
    </row>
    <row r="134" spans="2:12" ht="12.75">
      <c r="B134" s="41"/>
      <c r="C134" s="44"/>
      <c r="D134" s="37"/>
      <c r="E134" s="37"/>
      <c r="F134" s="37"/>
      <c r="G134" s="37"/>
      <c r="H134" s="37"/>
      <c r="I134" s="47"/>
      <c r="J134" s="53"/>
      <c r="K134" s="54"/>
      <c r="L134" s="58"/>
    </row>
    <row r="135" spans="2:12" ht="12.75">
      <c r="B135" s="41"/>
      <c r="C135" s="44"/>
      <c r="D135" s="37"/>
      <c r="E135" s="37"/>
      <c r="F135" s="37"/>
      <c r="G135" s="37"/>
      <c r="H135" s="37"/>
      <c r="I135" s="47"/>
      <c r="J135" s="53"/>
      <c r="K135" s="54"/>
      <c r="L135" s="58"/>
    </row>
    <row r="136" spans="2:12" ht="12.75">
      <c r="B136" s="41"/>
      <c r="C136" s="44"/>
      <c r="D136" s="37"/>
      <c r="E136" s="37"/>
      <c r="F136" s="37"/>
      <c r="G136" s="37"/>
      <c r="H136" s="37"/>
      <c r="I136" s="47"/>
      <c r="J136" s="53"/>
      <c r="K136" s="54"/>
      <c r="L136" s="58"/>
    </row>
    <row r="137" spans="1:12" ht="13.5" thickBot="1">
      <c r="A137" s="36"/>
      <c r="B137" s="42"/>
      <c r="C137" s="45"/>
      <c r="D137" s="38"/>
      <c r="E137" s="38"/>
      <c r="F137" s="38"/>
      <c r="G137" s="38"/>
      <c r="H137" s="38"/>
      <c r="I137" s="48"/>
      <c r="J137" s="55"/>
      <c r="K137" s="56"/>
      <c r="L137" s="59"/>
    </row>
    <row r="138" ht="13.5" thickBot="1"/>
    <row r="139" spans="1:29" ht="12.75">
      <c r="A139" s="35" t="s">
        <v>325</v>
      </c>
      <c r="B139" s="39"/>
      <c r="C139" s="49" t="s">
        <v>16</v>
      </c>
      <c r="D139" s="50" t="s">
        <v>296</v>
      </c>
      <c r="E139" s="50"/>
      <c r="F139" s="50" t="s">
        <v>297</v>
      </c>
      <c r="G139" s="50"/>
      <c r="H139" s="50" t="s">
        <v>298</v>
      </c>
      <c r="I139" s="51" t="s">
        <v>299</v>
      </c>
      <c r="J139" s="60">
        <f>SUM(D140:I141)</f>
        <v>0</v>
      </c>
      <c r="K139" s="61">
        <f>PRODUCT(AC139,1-G2/100,1-G4/100)</f>
        <v>0</v>
      </c>
      <c r="L139" s="62">
        <f>PRODUCT(J139,K139)</f>
        <v>0</v>
      </c>
      <c r="AC139" s="1">
        <v>0</v>
      </c>
    </row>
    <row r="140" spans="3:23" ht="12.75">
      <c r="C140" s="43" t="s">
        <v>326</v>
      </c>
      <c r="D140" s="71"/>
      <c r="E140" s="33"/>
      <c r="F140" s="33"/>
      <c r="G140" s="33"/>
      <c r="H140" s="33"/>
      <c r="I140" s="46"/>
      <c r="J140" s="52"/>
      <c r="K140" s="34"/>
      <c r="L140" s="57"/>
      <c r="W140" s="1">
        <v>574523070</v>
      </c>
    </row>
    <row r="141" spans="1:23" ht="13.5" thickBot="1">
      <c r="A141" s="36"/>
      <c r="B141" s="36"/>
      <c r="C141" s="66" t="s">
        <v>327</v>
      </c>
      <c r="D141" s="64"/>
      <c r="E141" s="65"/>
      <c r="F141" s="65"/>
      <c r="G141" s="65"/>
      <c r="H141" s="65"/>
      <c r="I141" s="67"/>
      <c r="J141" s="68"/>
      <c r="K141" s="69"/>
      <c r="L141" s="70"/>
      <c r="W141" s="1">
        <v>574523033</v>
      </c>
    </row>
    <row r="142" ht="13.5" thickBot="1"/>
    <row r="143" spans="1:29" ht="12.75">
      <c r="A143" s="35" t="s">
        <v>328</v>
      </c>
      <c r="B143" s="39"/>
      <c r="C143" s="49" t="s">
        <v>16</v>
      </c>
      <c r="D143" s="50" t="s">
        <v>296</v>
      </c>
      <c r="E143" s="50"/>
      <c r="F143" s="50" t="s">
        <v>297</v>
      </c>
      <c r="G143" s="50"/>
      <c r="H143" s="50" t="s">
        <v>298</v>
      </c>
      <c r="I143" s="51" t="s">
        <v>299</v>
      </c>
      <c r="J143" s="60">
        <f>SUM(D144:I144)</f>
        <v>0</v>
      </c>
      <c r="K143" s="61">
        <f>PRODUCT(AC143,1-G2/100,1-G4/100)</f>
        <v>202.95</v>
      </c>
      <c r="L143" s="62">
        <f>PRODUCT(J143,K143)</f>
        <v>0</v>
      </c>
      <c r="AC143" s="1">
        <v>202.95</v>
      </c>
    </row>
    <row r="144" spans="2:23" ht="12.75">
      <c r="B144" s="72"/>
      <c r="C144" s="43" t="s">
        <v>301</v>
      </c>
      <c r="D144" s="32"/>
      <c r="E144" s="33"/>
      <c r="F144" s="33"/>
      <c r="G144" s="33"/>
      <c r="H144" s="33"/>
      <c r="I144" s="46"/>
      <c r="J144" s="52"/>
      <c r="K144" s="34"/>
      <c r="L144" s="57"/>
      <c r="W144" s="1">
        <v>3193901549</v>
      </c>
    </row>
    <row r="145" spans="3:12" ht="12.75">
      <c r="C145" s="44"/>
      <c r="D145" s="37"/>
      <c r="E145" s="37"/>
      <c r="F145" s="37"/>
      <c r="G145" s="37"/>
      <c r="H145" s="37"/>
      <c r="I145" s="47"/>
      <c r="J145" s="53"/>
      <c r="K145" s="54"/>
      <c r="L145" s="58"/>
    </row>
    <row r="146" spans="3:12" ht="12.75">
      <c r="C146" s="44"/>
      <c r="D146" s="37"/>
      <c r="E146" s="37"/>
      <c r="F146" s="37"/>
      <c r="G146" s="37"/>
      <c r="H146" s="37"/>
      <c r="I146" s="47"/>
      <c r="J146" s="53"/>
      <c r="K146" s="54"/>
      <c r="L146" s="58"/>
    </row>
    <row r="147" spans="3:12" ht="12.75">
      <c r="C147" s="44"/>
      <c r="D147" s="37"/>
      <c r="E147" s="37"/>
      <c r="F147" s="37"/>
      <c r="G147" s="37"/>
      <c r="H147" s="37"/>
      <c r="I147" s="47"/>
      <c r="J147" s="53"/>
      <c r="K147" s="54"/>
      <c r="L147" s="58"/>
    </row>
    <row r="148" spans="3:12" ht="12.75">
      <c r="C148" s="44"/>
      <c r="D148" s="37"/>
      <c r="E148" s="37"/>
      <c r="F148" s="37"/>
      <c r="G148" s="37"/>
      <c r="H148" s="37"/>
      <c r="I148" s="47"/>
      <c r="J148" s="53"/>
      <c r="K148" s="54"/>
      <c r="L148" s="58"/>
    </row>
    <row r="149" spans="3:12" ht="12.75">
      <c r="C149" s="44"/>
      <c r="D149" s="37"/>
      <c r="E149" s="37"/>
      <c r="F149" s="37"/>
      <c r="G149" s="37"/>
      <c r="H149" s="37"/>
      <c r="I149" s="47"/>
      <c r="J149" s="53"/>
      <c r="K149" s="54"/>
      <c r="L149" s="58"/>
    </row>
    <row r="150" spans="3:12" ht="12.75">
      <c r="C150" s="44"/>
      <c r="D150" s="37"/>
      <c r="E150" s="37"/>
      <c r="F150" s="37"/>
      <c r="G150" s="37"/>
      <c r="H150" s="37"/>
      <c r="I150" s="47"/>
      <c r="J150" s="53"/>
      <c r="K150" s="54"/>
      <c r="L150" s="58"/>
    </row>
    <row r="151" spans="3:12" ht="12.75">
      <c r="C151" s="44"/>
      <c r="D151" s="37"/>
      <c r="E151" s="37"/>
      <c r="F151" s="37"/>
      <c r="G151" s="37"/>
      <c r="H151" s="37"/>
      <c r="I151" s="47"/>
      <c r="J151" s="53"/>
      <c r="K151" s="54"/>
      <c r="L151" s="58"/>
    </row>
    <row r="152" spans="1:12" ht="13.5" thickBot="1">
      <c r="A152" s="36"/>
      <c r="B152" s="36"/>
      <c r="C152" s="45"/>
      <c r="D152" s="38"/>
      <c r="E152" s="38"/>
      <c r="F152" s="38"/>
      <c r="G152" s="38"/>
      <c r="H152" s="38"/>
      <c r="I152" s="48"/>
      <c r="J152" s="55"/>
      <c r="K152" s="56"/>
      <c r="L152" s="59"/>
    </row>
    <row r="153" ht="13.5" thickBot="1"/>
    <row r="154" spans="1:29" ht="12.75">
      <c r="A154" s="35" t="s">
        <v>329</v>
      </c>
      <c r="B154" s="39"/>
      <c r="C154" s="49" t="s">
        <v>16</v>
      </c>
      <c r="D154" s="50" t="s">
        <v>296</v>
      </c>
      <c r="E154" s="50"/>
      <c r="F154" s="50" t="s">
        <v>297</v>
      </c>
      <c r="G154" s="50"/>
      <c r="H154" s="50" t="s">
        <v>298</v>
      </c>
      <c r="I154" s="51" t="s">
        <v>299</v>
      </c>
      <c r="J154" s="60">
        <f>SUM(D155:I155)</f>
        <v>0</v>
      </c>
      <c r="K154" s="61">
        <f>PRODUCT(AC154,1-G2/100,1-G4/100)</f>
        <v>147.6</v>
      </c>
      <c r="L154" s="62">
        <f>PRODUCT(J154,K154)</f>
        <v>0</v>
      </c>
      <c r="AC154" s="1">
        <v>147.6</v>
      </c>
    </row>
    <row r="155" spans="2:25" ht="12.75">
      <c r="B155" s="40" t="s">
        <v>330</v>
      </c>
      <c r="C155" s="43" t="s">
        <v>301</v>
      </c>
      <c r="D155" s="32"/>
      <c r="E155" s="33"/>
      <c r="F155" s="32"/>
      <c r="G155" s="33"/>
      <c r="H155" s="33"/>
      <c r="I155" s="46"/>
      <c r="J155" s="52"/>
      <c r="K155" s="34"/>
      <c r="L155" s="57"/>
      <c r="W155" s="1">
        <v>2320527238</v>
      </c>
      <c r="Y155" s="1">
        <v>2320527246</v>
      </c>
    </row>
    <row r="156" spans="2:12" ht="12.75">
      <c r="B156" s="41"/>
      <c r="C156" s="44"/>
      <c r="D156" s="37"/>
      <c r="E156" s="37"/>
      <c r="F156" s="37"/>
      <c r="G156" s="37"/>
      <c r="H156" s="37"/>
      <c r="I156" s="47"/>
      <c r="J156" s="53"/>
      <c r="K156" s="54"/>
      <c r="L156" s="58"/>
    </row>
    <row r="157" spans="2:12" ht="12.75">
      <c r="B157" s="41"/>
      <c r="C157" s="44"/>
      <c r="D157" s="37"/>
      <c r="E157" s="37"/>
      <c r="F157" s="37"/>
      <c r="G157" s="37"/>
      <c r="H157" s="37"/>
      <c r="I157" s="47"/>
      <c r="J157" s="53"/>
      <c r="K157" s="54"/>
      <c r="L157" s="58"/>
    </row>
    <row r="158" spans="2:12" ht="12.75">
      <c r="B158" s="41"/>
      <c r="C158" s="44"/>
      <c r="D158" s="37"/>
      <c r="E158" s="37"/>
      <c r="F158" s="37"/>
      <c r="G158" s="37"/>
      <c r="H158" s="37"/>
      <c r="I158" s="47"/>
      <c r="J158" s="53"/>
      <c r="K158" s="54"/>
      <c r="L158" s="58"/>
    </row>
    <row r="159" spans="2:12" ht="12.75">
      <c r="B159" s="41"/>
      <c r="C159" s="44"/>
      <c r="D159" s="37"/>
      <c r="E159" s="37"/>
      <c r="F159" s="37"/>
      <c r="G159" s="37"/>
      <c r="H159" s="37"/>
      <c r="I159" s="47"/>
      <c r="J159" s="53"/>
      <c r="K159" s="54"/>
      <c r="L159" s="58"/>
    </row>
    <row r="160" spans="2:12" ht="12.75">
      <c r="B160" s="41"/>
      <c r="C160" s="44"/>
      <c r="D160" s="37"/>
      <c r="E160" s="37"/>
      <c r="F160" s="37"/>
      <c r="G160" s="37"/>
      <c r="H160" s="37"/>
      <c r="I160" s="47"/>
      <c r="J160" s="53"/>
      <c r="K160" s="54"/>
      <c r="L160" s="58"/>
    </row>
    <row r="161" spans="2:12" ht="12.75">
      <c r="B161" s="41"/>
      <c r="C161" s="44"/>
      <c r="D161" s="37"/>
      <c r="E161" s="37"/>
      <c r="F161" s="37"/>
      <c r="G161" s="37"/>
      <c r="H161" s="37"/>
      <c r="I161" s="47"/>
      <c r="J161" s="53"/>
      <c r="K161" s="54"/>
      <c r="L161" s="58"/>
    </row>
    <row r="162" spans="2:12" ht="12.75">
      <c r="B162" s="41"/>
      <c r="C162" s="44"/>
      <c r="D162" s="37"/>
      <c r="E162" s="37"/>
      <c r="F162" s="37"/>
      <c r="G162" s="37"/>
      <c r="H162" s="37"/>
      <c r="I162" s="47"/>
      <c r="J162" s="53"/>
      <c r="K162" s="54"/>
      <c r="L162" s="58"/>
    </row>
    <row r="163" spans="1:12" ht="13.5" thickBot="1">
      <c r="A163" s="36"/>
      <c r="B163" s="42"/>
      <c r="C163" s="45"/>
      <c r="D163" s="38"/>
      <c r="E163" s="38"/>
      <c r="F163" s="38"/>
      <c r="G163" s="38"/>
      <c r="H163" s="38"/>
      <c r="I163" s="48"/>
      <c r="J163" s="55"/>
      <c r="K163" s="56"/>
      <c r="L163" s="59"/>
    </row>
    <row r="164" ht="13.5" thickBot="1"/>
    <row r="165" spans="1:29" ht="12.75">
      <c r="A165" s="35" t="s">
        <v>331</v>
      </c>
      <c r="B165" s="39"/>
      <c r="C165" s="49" t="s">
        <v>16</v>
      </c>
      <c r="D165" s="50" t="s">
        <v>296</v>
      </c>
      <c r="E165" s="50"/>
      <c r="F165" s="50" t="s">
        <v>297</v>
      </c>
      <c r="G165" s="50"/>
      <c r="H165" s="50" t="s">
        <v>298</v>
      </c>
      <c r="I165" s="51" t="s">
        <v>299</v>
      </c>
      <c r="J165" s="60">
        <f>SUM(D166:I167)</f>
        <v>0</v>
      </c>
      <c r="K165" s="61">
        <f>PRODUCT(AC165,1-G2/100,1-G4/100)</f>
        <v>135.85</v>
      </c>
      <c r="L165" s="62">
        <f>PRODUCT(J165,K165)</f>
        <v>0</v>
      </c>
      <c r="AC165" s="1">
        <v>135.85</v>
      </c>
    </row>
    <row r="166" spans="2:23" ht="12.75">
      <c r="B166" s="40" t="s">
        <v>332</v>
      </c>
      <c r="C166" s="43" t="s">
        <v>308</v>
      </c>
      <c r="D166" s="71"/>
      <c r="E166" s="33"/>
      <c r="F166" s="33"/>
      <c r="G166" s="33"/>
      <c r="H166" s="33"/>
      <c r="I166" s="46"/>
      <c r="J166" s="52"/>
      <c r="K166" s="34"/>
      <c r="L166" s="57"/>
      <c r="W166" s="1">
        <v>3193899655</v>
      </c>
    </row>
    <row r="167" spans="2:23" ht="12.75">
      <c r="B167" s="41"/>
      <c r="C167" s="43" t="s">
        <v>301</v>
      </c>
      <c r="D167" s="32"/>
      <c r="E167" s="33"/>
      <c r="F167" s="33"/>
      <c r="G167" s="33"/>
      <c r="H167" s="33"/>
      <c r="I167" s="46"/>
      <c r="J167" s="52"/>
      <c r="K167" s="34"/>
      <c r="L167" s="57"/>
      <c r="W167" s="1">
        <v>3193899679</v>
      </c>
    </row>
    <row r="168" spans="2:12" ht="12.75">
      <c r="B168" s="41"/>
      <c r="C168" s="44"/>
      <c r="D168" s="37"/>
      <c r="E168" s="37"/>
      <c r="F168" s="37"/>
      <c r="G168" s="37"/>
      <c r="H168" s="37"/>
      <c r="I168" s="47"/>
      <c r="J168" s="53"/>
      <c r="K168" s="54"/>
      <c r="L168" s="58"/>
    </row>
    <row r="169" spans="2:12" ht="12.75">
      <c r="B169" s="41"/>
      <c r="C169" s="44"/>
      <c r="D169" s="37"/>
      <c r="E169" s="37"/>
      <c r="F169" s="37"/>
      <c r="G169" s="37"/>
      <c r="H169" s="37"/>
      <c r="I169" s="47"/>
      <c r="J169" s="53"/>
      <c r="K169" s="54"/>
      <c r="L169" s="58"/>
    </row>
    <row r="170" spans="2:12" ht="12.75">
      <c r="B170" s="41"/>
      <c r="C170" s="44"/>
      <c r="D170" s="37"/>
      <c r="E170" s="37"/>
      <c r="F170" s="37"/>
      <c r="G170" s="37"/>
      <c r="H170" s="37"/>
      <c r="I170" s="47"/>
      <c r="J170" s="53"/>
      <c r="K170" s="54"/>
      <c r="L170" s="58"/>
    </row>
    <row r="171" spans="2:12" ht="12.75">
      <c r="B171" s="41"/>
      <c r="C171" s="44"/>
      <c r="D171" s="37"/>
      <c r="E171" s="37"/>
      <c r="F171" s="37"/>
      <c r="G171" s="37"/>
      <c r="H171" s="37"/>
      <c r="I171" s="47"/>
      <c r="J171" s="53"/>
      <c r="K171" s="54"/>
      <c r="L171" s="58"/>
    </row>
    <row r="172" spans="2:12" ht="12.75">
      <c r="B172" s="41"/>
      <c r="C172" s="44"/>
      <c r="D172" s="37"/>
      <c r="E172" s="37"/>
      <c r="F172" s="37"/>
      <c r="G172" s="37"/>
      <c r="H172" s="37"/>
      <c r="I172" s="47"/>
      <c r="J172" s="53"/>
      <c r="K172" s="54"/>
      <c r="L172" s="58"/>
    </row>
    <row r="173" spans="2:12" ht="12.75">
      <c r="B173" s="41"/>
      <c r="C173" s="44"/>
      <c r="D173" s="37"/>
      <c r="E173" s="37"/>
      <c r="F173" s="37"/>
      <c r="G173" s="37"/>
      <c r="H173" s="37"/>
      <c r="I173" s="47"/>
      <c r="J173" s="53"/>
      <c r="K173" s="54"/>
      <c r="L173" s="58"/>
    </row>
    <row r="174" spans="1:12" ht="13.5" thickBot="1">
      <c r="A174" s="36"/>
      <c r="B174" s="42"/>
      <c r="C174" s="45"/>
      <c r="D174" s="38"/>
      <c r="E174" s="38"/>
      <c r="F174" s="38"/>
      <c r="G174" s="38"/>
      <c r="H174" s="38"/>
      <c r="I174" s="48"/>
      <c r="J174" s="55"/>
      <c r="K174" s="56"/>
      <c r="L174" s="59"/>
    </row>
    <row r="175" ht="13.5" thickBot="1"/>
    <row r="176" spans="1:29" ht="12.75">
      <c r="A176" s="35" t="s">
        <v>333</v>
      </c>
      <c r="B176" s="39"/>
      <c r="C176" s="49" t="s">
        <v>16</v>
      </c>
      <c r="D176" s="50" t="s">
        <v>296</v>
      </c>
      <c r="E176" s="50"/>
      <c r="F176" s="50" t="s">
        <v>297</v>
      </c>
      <c r="G176" s="50"/>
      <c r="H176" s="50" t="s">
        <v>298</v>
      </c>
      <c r="I176" s="51" t="s">
        <v>299</v>
      </c>
      <c r="J176" s="60">
        <f>SUM(D177:I177)</f>
        <v>0</v>
      </c>
      <c r="K176" s="61">
        <f>PRODUCT(AC176,1-G2/100,1-G4/100)</f>
        <v>0</v>
      </c>
      <c r="L176" s="62">
        <f>PRODUCT(J176,K176)</f>
        <v>0</v>
      </c>
      <c r="AC176" s="1">
        <v>0</v>
      </c>
    </row>
    <row r="177" spans="1:25" ht="13.5" thickBot="1">
      <c r="A177" s="63"/>
      <c r="B177" s="63"/>
      <c r="C177" s="66" t="s">
        <v>301</v>
      </c>
      <c r="D177" s="64"/>
      <c r="E177" s="65"/>
      <c r="F177" s="64"/>
      <c r="G177" s="65"/>
      <c r="H177" s="65"/>
      <c r="I177" s="67"/>
      <c r="J177" s="68"/>
      <c r="K177" s="69"/>
      <c r="L177" s="70"/>
      <c r="W177" s="1">
        <v>2263172752</v>
      </c>
      <c r="Y177" s="1">
        <v>2263172764</v>
      </c>
    </row>
    <row r="178" ht="13.5" thickBot="1"/>
    <row r="179" spans="1:29" ht="12.75">
      <c r="A179" s="35" t="s">
        <v>334</v>
      </c>
      <c r="B179" s="39"/>
      <c r="C179" s="49" t="s">
        <v>16</v>
      </c>
      <c r="D179" s="50" t="s">
        <v>296</v>
      </c>
      <c r="E179" s="50"/>
      <c r="F179" s="50" t="s">
        <v>298</v>
      </c>
      <c r="G179" s="50"/>
      <c r="H179" s="50" t="s">
        <v>299</v>
      </c>
      <c r="I179" s="51"/>
      <c r="J179" s="60">
        <f>SUM(D180:I181)</f>
        <v>0</v>
      </c>
      <c r="K179" s="61">
        <f>PRODUCT(AC179,1-G2/100,1-G4/100)</f>
        <v>0</v>
      </c>
      <c r="L179" s="62">
        <f>PRODUCT(J179,K179)</f>
        <v>0</v>
      </c>
      <c r="AC179" s="1">
        <v>0</v>
      </c>
    </row>
    <row r="180" spans="3:25" ht="12.75">
      <c r="C180" s="43" t="s">
        <v>335</v>
      </c>
      <c r="D180" s="71"/>
      <c r="E180" s="33"/>
      <c r="F180" s="71"/>
      <c r="G180" s="33"/>
      <c r="H180" s="33"/>
      <c r="I180" s="46"/>
      <c r="J180" s="52"/>
      <c r="K180" s="34"/>
      <c r="L180" s="57"/>
      <c r="W180" s="1">
        <v>3888290483</v>
      </c>
      <c r="Y180" s="1">
        <v>3888290520</v>
      </c>
    </row>
    <row r="181" spans="1:25" ht="13.5" thickBot="1">
      <c r="A181" s="36"/>
      <c r="B181" s="36"/>
      <c r="C181" s="66" t="s">
        <v>301</v>
      </c>
      <c r="D181" s="73"/>
      <c r="E181" s="65"/>
      <c r="F181" s="73"/>
      <c r="G181" s="65"/>
      <c r="H181" s="65"/>
      <c r="I181" s="67"/>
      <c r="J181" s="68"/>
      <c r="K181" s="69"/>
      <c r="L181" s="70"/>
      <c r="W181" s="1">
        <v>3888290403</v>
      </c>
      <c r="Y181" s="1">
        <v>3888290438</v>
      </c>
    </row>
    <row r="182" ht="13.5" thickBot="1"/>
    <row r="183" spans="1:29" ht="12.75">
      <c r="A183" s="35" t="s">
        <v>336</v>
      </c>
      <c r="B183" s="39"/>
      <c r="C183" s="49" t="s">
        <v>16</v>
      </c>
      <c r="D183" s="50" t="s">
        <v>296</v>
      </c>
      <c r="E183" s="50"/>
      <c r="F183" s="50" t="s">
        <v>298</v>
      </c>
      <c r="G183" s="50"/>
      <c r="H183" s="50" t="s">
        <v>299</v>
      </c>
      <c r="I183" s="51"/>
      <c r="J183" s="60">
        <f>SUM(D184:I184)</f>
        <v>0</v>
      </c>
      <c r="K183" s="61">
        <f>PRODUCT(AC183,1-G2/100,1-G4/100)</f>
        <v>0</v>
      </c>
      <c r="L183" s="62">
        <f>PRODUCT(J183,K183)</f>
        <v>0</v>
      </c>
      <c r="AC183" s="1">
        <v>0</v>
      </c>
    </row>
    <row r="184" spans="1:25" ht="13.5" thickBot="1">
      <c r="A184" s="63"/>
      <c r="B184" s="63"/>
      <c r="C184" s="66" t="s">
        <v>337</v>
      </c>
      <c r="D184" s="65"/>
      <c r="E184" s="65"/>
      <c r="F184" s="73"/>
      <c r="G184" s="65"/>
      <c r="H184" s="65"/>
      <c r="I184" s="67"/>
      <c r="J184" s="68"/>
      <c r="K184" s="69"/>
      <c r="L184" s="70"/>
      <c r="Y184" s="1">
        <v>1110423195</v>
      </c>
    </row>
    <row r="185" ht="13.5" thickBot="1"/>
    <row r="186" spans="1:29" ht="12.75">
      <c r="A186" s="35" t="s">
        <v>338</v>
      </c>
      <c r="B186" s="39"/>
      <c r="C186" s="49" t="s">
        <v>16</v>
      </c>
      <c r="D186" s="50" t="s">
        <v>296</v>
      </c>
      <c r="E186" s="50"/>
      <c r="F186" s="50" t="s">
        <v>298</v>
      </c>
      <c r="G186" s="50"/>
      <c r="H186" s="50" t="s">
        <v>299</v>
      </c>
      <c r="I186" s="51"/>
      <c r="J186" s="60">
        <f>SUM(D187:I187)</f>
        <v>0</v>
      </c>
      <c r="K186" s="61">
        <f>PRODUCT(AC186,1-G2/100,1-G4/100)</f>
        <v>0</v>
      </c>
      <c r="L186" s="62">
        <f>PRODUCT(J186,K186)</f>
        <v>0</v>
      </c>
      <c r="AC186" s="1">
        <v>0</v>
      </c>
    </row>
    <row r="187" spans="1:25" ht="13.5" thickBot="1">
      <c r="A187" s="63"/>
      <c r="B187" s="63"/>
      <c r="C187" s="66" t="s">
        <v>301</v>
      </c>
      <c r="D187" s="65"/>
      <c r="E187" s="65"/>
      <c r="F187" s="73"/>
      <c r="G187" s="65"/>
      <c r="H187" s="65"/>
      <c r="I187" s="67"/>
      <c r="J187" s="68"/>
      <c r="K187" s="69"/>
      <c r="L187" s="70"/>
      <c r="Y187" s="1">
        <v>1110423227</v>
      </c>
    </row>
    <row r="188" ht="13.5" thickBot="1"/>
    <row r="189" spans="1:29" ht="12.75">
      <c r="A189" s="35" t="s">
        <v>339</v>
      </c>
      <c r="B189" s="39"/>
      <c r="C189" s="49" t="s">
        <v>16</v>
      </c>
      <c r="D189" s="50" t="s">
        <v>296</v>
      </c>
      <c r="E189" s="50"/>
      <c r="F189" s="50" t="s">
        <v>298</v>
      </c>
      <c r="G189" s="50"/>
      <c r="H189" s="50" t="s">
        <v>299</v>
      </c>
      <c r="I189" s="51"/>
      <c r="J189" s="60">
        <f>SUM(D190:I192)</f>
        <v>0</v>
      </c>
      <c r="K189" s="61">
        <f>PRODUCT(AC189,1-G2/100,1-G4/100)</f>
        <v>129.36</v>
      </c>
      <c r="L189" s="62">
        <f>PRODUCT(J189,K189)</f>
        <v>0</v>
      </c>
      <c r="AC189" s="1">
        <v>129.36</v>
      </c>
    </row>
    <row r="190" spans="3:25" ht="12.75">
      <c r="C190" s="43" t="s">
        <v>340</v>
      </c>
      <c r="D190" s="32"/>
      <c r="E190" s="33"/>
      <c r="F190" s="32"/>
      <c r="G190" s="33"/>
      <c r="H190" s="33"/>
      <c r="I190" s="46"/>
      <c r="J190" s="52"/>
      <c r="K190" s="34"/>
      <c r="L190" s="57"/>
      <c r="W190" s="1">
        <v>1120023094</v>
      </c>
      <c r="Y190" s="1">
        <v>1120023152</v>
      </c>
    </row>
    <row r="191" spans="3:25" ht="12.75">
      <c r="C191" s="43" t="s">
        <v>301</v>
      </c>
      <c r="D191" s="71"/>
      <c r="E191" s="33"/>
      <c r="F191" s="71"/>
      <c r="G191" s="33"/>
      <c r="H191" s="33"/>
      <c r="I191" s="46"/>
      <c r="J191" s="52"/>
      <c r="K191" s="34"/>
      <c r="L191" s="57"/>
      <c r="W191" s="1">
        <v>1120023115</v>
      </c>
      <c r="Y191" s="1">
        <v>1120023176</v>
      </c>
    </row>
    <row r="192" spans="3:25" ht="12.75">
      <c r="C192" s="43" t="s">
        <v>341</v>
      </c>
      <c r="D192" s="32"/>
      <c r="E192" s="33"/>
      <c r="F192" s="71"/>
      <c r="G192" s="33"/>
      <c r="H192" s="33"/>
      <c r="I192" s="46"/>
      <c r="J192" s="52"/>
      <c r="K192" s="34"/>
      <c r="L192" s="57"/>
      <c r="W192" s="1">
        <v>1120023134</v>
      </c>
      <c r="Y192" s="1">
        <v>1120023193</v>
      </c>
    </row>
    <row r="193" spans="3:12" ht="12.75">
      <c r="C193" s="44"/>
      <c r="D193" s="37"/>
      <c r="E193" s="37"/>
      <c r="F193" s="37"/>
      <c r="G193" s="37"/>
      <c r="H193" s="37"/>
      <c r="I193" s="47"/>
      <c r="J193" s="53"/>
      <c r="K193" s="54"/>
      <c r="L193" s="58"/>
    </row>
    <row r="194" spans="3:12" ht="12.75">
      <c r="C194" s="44"/>
      <c r="D194" s="37"/>
      <c r="E194" s="37"/>
      <c r="F194" s="37"/>
      <c r="G194" s="37"/>
      <c r="H194" s="37"/>
      <c r="I194" s="47"/>
      <c r="J194" s="53"/>
      <c r="K194" s="54"/>
      <c r="L194" s="58"/>
    </row>
    <row r="195" spans="3:12" ht="12.75">
      <c r="C195" s="44"/>
      <c r="D195" s="37"/>
      <c r="E195" s="37"/>
      <c r="F195" s="37"/>
      <c r="G195" s="37"/>
      <c r="H195" s="37"/>
      <c r="I195" s="47"/>
      <c r="J195" s="53"/>
      <c r="K195" s="54"/>
      <c r="L195" s="58"/>
    </row>
    <row r="196" spans="3:12" ht="12.75">
      <c r="C196" s="44"/>
      <c r="D196" s="37"/>
      <c r="E196" s="37"/>
      <c r="F196" s="37"/>
      <c r="G196" s="37"/>
      <c r="H196" s="37"/>
      <c r="I196" s="47"/>
      <c r="J196" s="53"/>
      <c r="K196" s="54"/>
      <c r="L196" s="58"/>
    </row>
    <row r="197" spans="3:12" ht="12.75">
      <c r="C197" s="44"/>
      <c r="D197" s="37"/>
      <c r="E197" s="37"/>
      <c r="F197" s="37"/>
      <c r="G197" s="37"/>
      <c r="H197" s="37"/>
      <c r="I197" s="47"/>
      <c r="J197" s="53"/>
      <c r="K197" s="54"/>
      <c r="L197" s="58"/>
    </row>
    <row r="198" spans="1:12" ht="13.5" thickBot="1">
      <c r="A198" s="36"/>
      <c r="B198" s="36"/>
      <c r="C198" s="45"/>
      <c r="D198" s="38"/>
      <c r="E198" s="38"/>
      <c r="F198" s="38"/>
      <c r="G198" s="38"/>
      <c r="H198" s="38"/>
      <c r="I198" s="48"/>
      <c r="J198" s="55"/>
      <c r="K198" s="56"/>
      <c r="L198" s="59"/>
    </row>
    <row r="199" ht="13.5" thickBot="1"/>
    <row r="200" spans="1:29" ht="12.75">
      <c r="A200" s="35" t="s">
        <v>342</v>
      </c>
      <c r="B200" s="39"/>
      <c r="C200" s="49" t="s">
        <v>16</v>
      </c>
      <c r="D200" s="50" t="s">
        <v>296</v>
      </c>
      <c r="E200" s="50"/>
      <c r="F200" s="50" t="s">
        <v>298</v>
      </c>
      <c r="G200" s="50"/>
      <c r="H200" s="50" t="s">
        <v>299</v>
      </c>
      <c r="I200" s="51"/>
      <c r="J200" s="60">
        <f>SUM(D201:I203)</f>
        <v>0</v>
      </c>
      <c r="K200" s="61">
        <f>PRODUCT(AC200,1-G2/100,1-G4/100)</f>
        <v>0</v>
      </c>
      <c r="L200" s="62">
        <f>PRODUCT(J200,K200)</f>
        <v>0</v>
      </c>
      <c r="AC200" s="1">
        <v>0</v>
      </c>
    </row>
    <row r="201" spans="3:25" ht="12.75">
      <c r="C201" s="43" t="s">
        <v>340</v>
      </c>
      <c r="D201" s="71"/>
      <c r="E201" s="33"/>
      <c r="F201" s="71"/>
      <c r="G201" s="33"/>
      <c r="H201" s="33"/>
      <c r="I201" s="46"/>
      <c r="J201" s="52"/>
      <c r="K201" s="34"/>
      <c r="L201" s="57"/>
      <c r="W201" s="1">
        <v>1120024364</v>
      </c>
      <c r="Y201" s="1">
        <v>1120024453</v>
      </c>
    </row>
    <row r="202" spans="3:25" ht="12.75">
      <c r="C202" s="43" t="s">
        <v>301</v>
      </c>
      <c r="D202" s="71"/>
      <c r="E202" s="33"/>
      <c r="F202" s="71"/>
      <c r="G202" s="33"/>
      <c r="H202" s="33"/>
      <c r="I202" s="46"/>
      <c r="J202" s="52"/>
      <c r="K202" s="34"/>
      <c r="L202" s="57"/>
      <c r="W202" s="1">
        <v>1120024398</v>
      </c>
      <c r="Y202" s="1">
        <v>1120024493</v>
      </c>
    </row>
    <row r="203" spans="3:25" ht="12.75">
      <c r="C203" s="43" t="s">
        <v>341</v>
      </c>
      <c r="D203" s="71"/>
      <c r="E203" s="33"/>
      <c r="F203" s="71"/>
      <c r="G203" s="33"/>
      <c r="H203" s="33"/>
      <c r="I203" s="46"/>
      <c r="J203" s="52"/>
      <c r="K203" s="34"/>
      <c r="L203" s="57"/>
      <c r="W203" s="1">
        <v>1120024424</v>
      </c>
      <c r="Y203" s="1">
        <v>1120024542</v>
      </c>
    </row>
    <row r="204" spans="3:12" ht="12.75">
      <c r="C204" s="44"/>
      <c r="D204" s="37"/>
      <c r="E204" s="37"/>
      <c r="F204" s="37"/>
      <c r="G204" s="37"/>
      <c r="H204" s="37"/>
      <c r="I204" s="47"/>
      <c r="J204" s="53"/>
      <c r="K204" s="54"/>
      <c r="L204" s="58"/>
    </row>
    <row r="205" spans="3:12" ht="12.75">
      <c r="C205" s="44"/>
      <c r="D205" s="37"/>
      <c r="E205" s="37"/>
      <c r="F205" s="37"/>
      <c r="G205" s="37"/>
      <c r="H205" s="37"/>
      <c r="I205" s="47"/>
      <c r="J205" s="53"/>
      <c r="K205" s="54"/>
      <c r="L205" s="58"/>
    </row>
    <row r="206" spans="3:12" ht="12.75">
      <c r="C206" s="44"/>
      <c r="D206" s="37"/>
      <c r="E206" s="37"/>
      <c r="F206" s="37"/>
      <c r="G206" s="37"/>
      <c r="H206" s="37"/>
      <c r="I206" s="47"/>
      <c r="J206" s="53"/>
      <c r="K206" s="54"/>
      <c r="L206" s="58"/>
    </row>
    <row r="207" spans="3:12" ht="12.75">
      <c r="C207" s="44"/>
      <c r="D207" s="37"/>
      <c r="E207" s="37"/>
      <c r="F207" s="37"/>
      <c r="G207" s="37"/>
      <c r="H207" s="37"/>
      <c r="I207" s="47"/>
      <c r="J207" s="53"/>
      <c r="K207" s="54"/>
      <c r="L207" s="58"/>
    </row>
    <row r="208" spans="3:12" ht="12.75">
      <c r="C208" s="44"/>
      <c r="D208" s="37"/>
      <c r="E208" s="37"/>
      <c r="F208" s="37"/>
      <c r="G208" s="37"/>
      <c r="H208" s="37"/>
      <c r="I208" s="47"/>
      <c r="J208" s="53"/>
      <c r="K208" s="54"/>
      <c r="L208" s="58"/>
    </row>
    <row r="209" spans="1:12" ht="13.5" thickBot="1">
      <c r="A209" s="36"/>
      <c r="B209" s="36"/>
      <c r="C209" s="45"/>
      <c r="D209" s="38"/>
      <c r="E209" s="38"/>
      <c r="F209" s="38"/>
      <c r="G209" s="38"/>
      <c r="H209" s="38"/>
      <c r="I209" s="48"/>
      <c r="J209" s="55"/>
      <c r="K209" s="56"/>
      <c r="L209" s="59"/>
    </row>
    <row r="210" ht="13.5" thickBot="1"/>
    <row r="211" spans="1:29" ht="12.75">
      <c r="A211" s="35" t="s">
        <v>343</v>
      </c>
      <c r="B211" s="39"/>
      <c r="C211" s="49" t="s">
        <v>16</v>
      </c>
      <c r="D211" s="50" t="s">
        <v>296</v>
      </c>
      <c r="E211" s="50"/>
      <c r="F211" s="50" t="s">
        <v>298</v>
      </c>
      <c r="G211" s="50"/>
      <c r="H211" s="50" t="s">
        <v>299</v>
      </c>
      <c r="I211" s="51"/>
      <c r="J211" s="60">
        <f>SUM(D212:I213)</f>
        <v>0</v>
      </c>
      <c r="K211" s="61">
        <f>PRODUCT(AC211,1-G2/100,1-G4/100)</f>
        <v>0</v>
      </c>
      <c r="L211" s="62">
        <f>PRODUCT(J211,K211)</f>
        <v>0</v>
      </c>
      <c r="AC211" s="1">
        <v>0</v>
      </c>
    </row>
    <row r="212" spans="3:25" ht="12.75">
      <c r="C212" s="43" t="s">
        <v>301</v>
      </c>
      <c r="D212" s="71"/>
      <c r="E212" s="33"/>
      <c r="F212" s="71"/>
      <c r="G212" s="33"/>
      <c r="H212" s="33"/>
      <c r="I212" s="46"/>
      <c r="J212" s="52"/>
      <c r="K212" s="34"/>
      <c r="L212" s="57"/>
      <c r="W212" s="1">
        <v>637972790</v>
      </c>
      <c r="Y212" s="1">
        <v>637972871</v>
      </c>
    </row>
    <row r="213" spans="3:25" ht="12.75">
      <c r="C213" s="43" t="s">
        <v>341</v>
      </c>
      <c r="D213" s="71"/>
      <c r="E213" s="33"/>
      <c r="F213" s="71"/>
      <c r="G213" s="33"/>
      <c r="H213" s="33"/>
      <c r="I213" s="46"/>
      <c r="J213" s="52"/>
      <c r="K213" s="34"/>
      <c r="L213" s="57"/>
      <c r="W213" s="1">
        <v>637972823</v>
      </c>
      <c r="Y213" s="1">
        <v>637972902</v>
      </c>
    </row>
    <row r="214" spans="3:12" ht="12.75">
      <c r="C214" s="44"/>
      <c r="D214" s="37"/>
      <c r="E214" s="37"/>
      <c r="F214" s="37"/>
      <c r="G214" s="37"/>
      <c r="H214" s="37"/>
      <c r="I214" s="47"/>
      <c r="J214" s="53"/>
      <c r="K214" s="54"/>
      <c r="L214" s="58"/>
    </row>
    <row r="215" spans="3:12" ht="12.75">
      <c r="C215" s="44"/>
      <c r="D215" s="37"/>
      <c r="E215" s="37"/>
      <c r="F215" s="37"/>
      <c r="G215" s="37"/>
      <c r="H215" s="37"/>
      <c r="I215" s="47"/>
      <c r="J215" s="53"/>
      <c r="K215" s="54"/>
      <c r="L215" s="58"/>
    </row>
    <row r="216" spans="3:12" ht="12.75">
      <c r="C216" s="44"/>
      <c r="D216" s="37"/>
      <c r="E216" s="37"/>
      <c r="F216" s="37"/>
      <c r="G216" s="37"/>
      <c r="H216" s="37"/>
      <c r="I216" s="47"/>
      <c r="J216" s="53"/>
      <c r="K216" s="54"/>
      <c r="L216" s="58"/>
    </row>
    <row r="217" spans="3:12" ht="12.75">
      <c r="C217" s="44"/>
      <c r="D217" s="37"/>
      <c r="E217" s="37"/>
      <c r="F217" s="37"/>
      <c r="G217" s="37"/>
      <c r="H217" s="37"/>
      <c r="I217" s="47"/>
      <c r="J217" s="53"/>
      <c r="K217" s="54"/>
      <c r="L217" s="58"/>
    </row>
    <row r="218" spans="3:12" ht="12.75">
      <c r="C218" s="44"/>
      <c r="D218" s="37"/>
      <c r="E218" s="37"/>
      <c r="F218" s="37"/>
      <c r="G218" s="37"/>
      <c r="H218" s="37"/>
      <c r="I218" s="47"/>
      <c r="J218" s="53"/>
      <c r="K218" s="54"/>
      <c r="L218" s="58"/>
    </row>
    <row r="219" spans="3:12" ht="12.75">
      <c r="C219" s="44"/>
      <c r="D219" s="37"/>
      <c r="E219" s="37"/>
      <c r="F219" s="37"/>
      <c r="G219" s="37"/>
      <c r="H219" s="37"/>
      <c r="I219" s="47"/>
      <c r="J219" s="53"/>
      <c r="K219" s="54"/>
      <c r="L219" s="58"/>
    </row>
    <row r="220" spans="1:12" ht="13.5" thickBot="1">
      <c r="A220" s="36"/>
      <c r="B220" s="36"/>
      <c r="C220" s="45"/>
      <c r="D220" s="38"/>
      <c r="E220" s="38"/>
      <c r="F220" s="38"/>
      <c r="G220" s="38"/>
      <c r="H220" s="38"/>
      <c r="I220" s="48"/>
      <c r="J220" s="55"/>
      <c r="K220" s="56"/>
      <c r="L220" s="59"/>
    </row>
    <row r="221" ht="13.5" thickBot="1"/>
    <row r="222" spans="1:29" ht="12.75">
      <c r="A222" s="35" t="s">
        <v>344</v>
      </c>
      <c r="B222" s="39"/>
      <c r="C222" s="49" t="s">
        <v>16</v>
      </c>
      <c r="D222" s="50" t="s">
        <v>296</v>
      </c>
      <c r="E222" s="50"/>
      <c r="F222" s="50" t="s">
        <v>298</v>
      </c>
      <c r="G222" s="50"/>
      <c r="H222" s="50" t="s">
        <v>299</v>
      </c>
      <c r="I222" s="51"/>
      <c r="J222" s="60">
        <f>SUM(D223:I225)</f>
        <v>0</v>
      </c>
      <c r="K222" s="61">
        <f>PRODUCT(AC222,1-G2/100,1-G4/100)</f>
        <v>0</v>
      </c>
      <c r="L222" s="62">
        <f>PRODUCT(J222,K222)</f>
        <v>0</v>
      </c>
      <c r="AC222" s="1">
        <v>0</v>
      </c>
    </row>
    <row r="223" spans="3:25" ht="12.75">
      <c r="C223" s="43" t="s">
        <v>340</v>
      </c>
      <c r="D223" s="71"/>
      <c r="E223" s="33"/>
      <c r="F223" s="71"/>
      <c r="G223" s="33"/>
      <c r="H223" s="33"/>
      <c r="I223" s="46"/>
      <c r="J223" s="52"/>
      <c r="K223" s="34"/>
      <c r="L223" s="57"/>
      <c r="W223" s="1">
        <v>1120024008</v>
      </c>
      <c r="Y223" s="1">
        <v>1120024250</v>
      </c>
    </row>
    <row r="224" spans="3:25" ht="12.75">
      <c r="C224" s="43" t="s">
        <v>301</v>
      </c>
      <c r="D224" s="71"/>
      <c r="E224" s="33"/>
      <c r="F224" s="71"/>
      <c r="G224" s="33"/>
      <c r="H224" s="33"/>
      <c r="I224" s="46"/>
      <c r="J224" s="52"/>
      <c r="K224" s="34"/>
      <c r="L224" s="57"/>
      <c r="W224" s="1">
        <v>1120024049</v>
      </c>
      <c r="Y224" s="1">
        <v>1120024321</v>
      </c>
    </row>
    <row r="225" spans="3:25" ht="12.75">
      <c r="C225" s="43" t="s">
        <v>341</v>
      </c>
      <c r="D225" s="71"/>
      <c r="E225" s="33"/>
      <c r="F225" s="71"/>
      <c r="G225" s="33"/>
      <c r="H225" s="33"/>
      <c r="I225" s="46"/>
      <c r="J225" s="52"/>
      <c r="K225" s="34"/>
      <c r="L225" s="57"/>
      <c r="W225" s="1">
        <v>1120024229</v>
      </c>
      <c r="Y225" s="1">
        <v>1120024343</v>
      </c>
    </row>
    <row r="226" spans="3:12" ht="12.75">
      <c r="C226" s="44"/>
      <c r="D226" s="37"/>
      <c r="E226" s="37"/>
      <c r="F226" s="37"/>
      <c r="G226" s="37"/>
      <c r="H226" s="37"/>
      <c r="I226" s="47"/>
      <c r="J226" s="53"/>
      <c r="K226" s="54"/>
      <c r="L226" s="58"/>
    </row>
    <row r="227" spans="3:12" ht="12.75">
      <c r="C227" s="44"/>
      <c r="D227" s="37"/>
      <c r="E227" s="37"/>
      <c r="F227" s="37"/>
      <c r="G227" s="37"/>
      <c r="H227" s="37"/>
      <c r="I227" s="47"/>
      <c r="J227" s="53"/>
      <c r="K227" s="54"/>
      <c r="L227" s="58"/>
    </row>
    <row r="228" spans="3:12" ht="12.75">
      <c r="C228" s="44"/>
      <c r="D228" s="37"/>
      <c r="E228" s="37"/>
      <c r="F228" s="37"/>
      <c r="G228" s="37"/>
      <c r="H228" s="37"/>
      <c r="I228" s="47"/>
      <c r="J228" s="53"/>
      <c r="K228" s="54"/>
      <c r="L228" s="58"/>
    </row>
    <row r="229" spans="3:12" ht="12.75">
      <c r="C229" s="44"/>
      <c r="D229" s="37"/>
      <c r="E229" s="37"/>
      <c r="F229" s="37"/>
      <c r="G229" s="37"/>
      <c r="H229" s="37"/>
      <c r="I229" s="47"/>
      <c r="J229" s="53"/>
      <c r="K229" s="54"/>
      <c r="L229" s="58"/>
    </row>
    <row r="230" spans="3:12" ht="12.75">
      <c r="C230" s="44"/>
      <c r="D230" s="37"/>
      <c r="E230" s="37"/>
      <c r="F230" s="37"/>
      <c r="G230" s="37"/>
      <c r="H230" s="37"/>
      <c r="I230" s="47"/>
      <c r="J230" s="53"/>
      <c r="K230" s="54"/>
      <c r="L230" s="58"/>
    </row>
    <row r="231" spans="1:12" ht="13.5" thickBot="1">
      <c r="A231" s="36"/>
      <c r="B231" s="36"/>
      <c r="C231" s="45"/>
      <c r="D231" s="38"/>
      <c r="E231" s="38"/>
      <c r="F231" s="38"/>
      <c r="G231" s="38"/>
      <c r="H231" s="38"/>
      <c r="I231" s="48"/>
      <c r="J231" s="55"/>
      <c r="K231" s="56"/>
      <c r="L231" s="59"/>
    </row>
    <row r="232" ht="13.5" thickBot="1"/>
    <row r="233" spans="1:29" ht="12.75">
      <c r="A233" s="35" t="s">
        <v>345</v>
      </c>
      <c r="B233" s="39"/>
      <c r="C233" s="49" t="s">
        <v>16</v>
      </c>
      <c r="D233" s="50" t="s">
        <v>296</v>
      </c>
      <c r="E233" s="50"/>
      <c r="F233" s="50" t="s">
        <v>298</v>
      </c>
      <c r="G233" s="50"/>
      <c r="H233" s="50" t="s">
        <v>299</v>
      </c>
      <c r="I233" s="51"/>
      <c r="J233" s="60">
        <f>SUM(D234:I236)</f>
        <v>0</v>
      </c>
      <c r="K233" s="61">
        <f>PRODUCT(AC233,1-G2/100,1-G4/100)</f>
        <v>0</v>
      </c>
      <c r="L233" s="62">
        <f>PRODUCT(J233,K233)</f>
        <v>0</v>
      </c>
      <c r="AC233" s="1">
        <v>0</v>
      </c>
    </row>
    <row r="234" spans="3:25" ht="12.75">
      <c r="C234" s="43" t="s">
        <v>340</v>
      </c>
      <c r="D234" s="71"/>
      <c r="E234" s="33"/>
      <c r="F234" s="71"/>
      <c r="G234" s="33"/>
      <c r="H234" s="33"/>
      <c r="I234" s="46"/>
      <c r="J234" s="52"/>
      <c r="K234" s="34"/>
      <c r="L234" s="57"/>
      <c r="W234" s="1">
        <v>1120022996</v>
      </c>
      <c r="Y234" s="1">
        <v>1120023020</v>
      </c>
    </row>
    <row r="235" spans="3:25" ht="12.75">
      <c r="C235" s="43" t="s">
        <v>301</v>
      </c>
      <c r="D235" s="71"/>
      <c r="E235" s="33"/>
      <c r="F235" s="71"/>
      <c r="G235" s="33"/>
      <c r="H235" s="33"/>
      <c r="I235" s="46"/>
      <c r="J235" s="52"/>
      <c r="K235" s="34"/>
      <c r="L235" s="57"/>
      <c r="W235" s="1">
        <v>1120022339</v>
      </c>
      <c r="Y235" s="1">
        <v>1120022752</v>
      </c>
    </row>
    <row r="236" spans="3:25" ht="12.75">
      <c r="C236" s="43" t="s">
        <v>341</v>
      </c>
      <c r="D236" s="71"/>
      <c r="E236" s="33"/>
      <c r="F236" s="71"/>
      <c r="G236" s="33"/>
      <c r="H236" s="33"/>
      <c r="I236" s="46"/>
      <c r="J236" s="52"/>
      <c r="K236" s="34"/>
      <c r="L236" s="57"/>
      <c r="W236" s="1">
        <v>1120022667</v>
      </c>
      <c r="Y236" s="1">
        <v>1120022844</v>
      </c>
    </row>
    <row r="237" spans="3:12" ht="12.75">
      <c r="C237" s="44"/>
      <c r="D237" s="37"/>
      <c r="E237" s="37"/>
      <c r="F237" s="37"/>
      <c r="G237" s="37"/>
      <c r="H237" s="37"/>
      <c r="I237" s="47"/>
      <c r="J237" s="53"/>
      <c r="K237" s="54"/>
      <c r="L237" s="58"/>
    </row>
    <row r="238" spans="3:12" ht="12.75">
      <c r="C238" s="44"/>
      <c r="D238" s="37"/>
      <c r="E238" s="37"/>
      <c r="F238" s="37"/>
      <c r="G238" s="37"/>
      <c r="H238" s="37"/>
      <c r="I238" s="47"/>
      <c r="J238" s="53"/>
      <c r="K238" s="54"/>
      <c r="L238" s="58"/>
    </row>
    <row r="239" spans="3:12" ht="12.75">
      <c r="C239" s="44"/>
      <c r="D239" s="37"/>
      <c r="E239" s="37"/>
      <c r="F239" s="37"/>
      <c r="G239" s="37"/>
      <c r="H239" s="37"/>
      <c r="I239" s="47"/>
      <c r="J239" s="53"/>
      <c r="K239" s="54"/>
      <c r="L239" s="58"/>
    </row>
    <row r="240" spans="3:12" ht="12.75">
      <c r="C240" s="44"/>
      <c r="D240" s="37"/>
      <c r="E240" s="37"/>
      <c r="F240" s="37"/>
      <c r="G240" s="37"/>
      <c r="H240" s="37"/>
      <c r="I240" s="47"/>
      <c r="J240" s="53"/>
      <c r="K240" s="54"/>
      <c r="L240" s="58"/>
    </row>
    <row r="241" spans="3:12" ht="12.75">
      <c r="C241" s="44"/>
      <c r="D241" s="37"/>
      <c r="E241" s="37"/>
      <c r="F241" s="37"/>
      <c r="G241" s="37"/>
      <c r="H241" s="37"/>
      <c r="I241" s="47"/>
      <c r="J241" s="53"/>
      <c r="K241" s="54"/>
      <c r="L241" s="58"/>
    </row>
    <row r="242" spans="1:12" ht="13.5" thickBot="1">
      <c r="A242" s="36"/>
      <c r="B242" s="36"/>
      <c r="C242" s="45"/>
      <c r="D242" s="38"/>
      <c r="E242" s="38"/>
      <c r="F242" s="38"/>
      <c r="G242" s="38"/>
      <c r="H242" s="38"/>
      <c r="I242" s="48"/>
      <c r="J242" s="55"/>
      <c r="K242" s="56"/>
      <c r="L242" s="59"/>
    </row>
    <row r="243" ht="13.5" thickBot="1"/>
    <row r="244" spans="1:29" ht="12.75">
      <c r="A244" s="35" t="s">
        <v>346</v>
      </c>
      <c r="B244" s="39"/>
      <c r="C244" s="49" t="s">
        <v>16</v>
      </c>
      <c r="D244" s="50" t="s">
        <v>296</v>
      </c>
      <c r="E244" s="50"/>
      <c r="F244" s="50" t="s">
        <v>298</v>
      </c>
      <c r="G244" s="50"/>
      <c r="H244" s="50" t="s">
        <v>299</v>
      </c>
      <c r="I244" s="51"/>
      <c r="J244" s="60">
        <f>SUM(D245:I247)</f>
        <v>0</v>
      </c>
      <c r="K244" s="61">
        <f>PRODUCT(AC244,1-G2/100,1-G4/100)</f>
        <v>0</v>
      </c>
      <c r="L244" s="62">
        <f>PRODUCT(J244,K244)</f>
        <v>0</v>
      </c>
      <c r="AC244" s="1">
        <v>0</v>
      </c>
    </row>
    <row r="245" spans="3:25" ht="12.75">
      <c r="C245" s="43" t="s">
        <v>347</v>
      </c>
      <c r="D245" s="71"/>
      <c r="E245" s="33"/>
      <c r="F245" s="71"/>
      <c r="G245" s="33"/>
      <c r="H245" s="33"/>
      <c r="I245" s="46"/>
      <c r="J245" s="52"/>
      <c r="K245" s="34"/>
      <c r="L245" s="57"/>
      <c r="W245" s="1">
        <v>3888290144</v>
      </c>
      <c r="Y245" s="1">
        <v>3888290169</v>
      </c>
    </row>
    <row r="246" spans="3:25" ht="12.75">
      <c r="C246" s="43" t="s">
        <v>348</v>
      </c>
      <c r="D246" s="71"/>
      <c r="E246" s="33"/>
      <c r="F246" s="71"/>
      <c r="G246" s="33"/>
      <c r="H246" s="33"/>
      <c r="I246" s="46"/>
      <c r="J246" s="52"/>
      <c r="K246" s="34"/>
      <c r="L246" s="57"/>
      <c r="W246" s="1">
        <v>586715338</v>
      </c>
      <c r="Y246" s="1">
        <v>586715370</v>
      </c>
    </row>
    <row r="247" spans="3:25" ht="12.75">
      <c r="C247" s="43" t="s">
        <v>349</v>
      </c>
      <c r="D247" s="71"/>
      <c r="E247" s="33"/>
      <c r="F247" s="71"/>
      <c r="G247" s="33"/>
      <c r="H247" s="33"/>
      <c r="I247" s="46"/>
      <c r="J247" s="52"/>
      <c r="K247" s="34"/>
      <c r="L247" s="57"/>
      <c r="W247" s="1">
        <v>3888290079</v>
      </c>
      <c r="Y247" s="1">
        <v>3888290119</v>
      </c>
    </row>
    <row r="248" spans="3:12" ht="12.75">
      <c r="C248" s="44"/>
      <c r="D248" s="37"/>
      <c r="E248" s="37"/>
      <c r="F248" s="37"/>
      <c r="G248" s="37"/>
      <c r="H248" s="37"/>
      <c r="I248" s="47"/>
      <c r="J248" s="53"/>
      <c r="K248" s="54"/>
      <c r="L248" s="58"/>
    </row>
    <row r="249" spans="3:12" ht="12.75">
      <c r="C249" s="44"/>
      <c r="D249" s="37"/>
      <c r="E249" s="37"/>
      <c r="F249" s="37"/>
      <c r="G249" s="37"/>
      <c r="H249" s="37"/>
      <c r="I249" s="47"/>
      <c r="J249" s="53"/>
      <c r="K249" s="54"/>
      <c r="L249" s="58"/>
    </row>
    <row r="250" spans="3:12" ht="12.75">
      <c r="C250" s="44"/>
      <c r="D250" s="37"/>
      <c r="E250" s="37"/>
      <c r="F250" s="37"/>
      <c r="G250" s="37"/>
      <c r="H250" s="37"/>
      <c r="I250" s="47"/>
      <c r="J250" s="53"/>
      <c r="K250" s="54"/>
      <c r="L250" s="58"/>
    </row>
    <row r="251" spans="3:12" ht="12.75">
      <c r="C251" s="44"/>
      <c r="D251" s="37"/>
      <c r="E251" s="37"/>
      <c r="F251" s="37"/>
      <c r="G251" s="37"/>
      <c r="H251" s="37"/>
      <c r="I251" s="47"/>
      <c r="J251" s="53"/>
      <c r="K251" s="54"/>
      <c r="L251" s="58"/>
    </row>
    <row r="252" spans="3:12" ht="12.75">
      <c r="C252" s="44"/>
      <c r="D252" s="37"/>
      <c r="E252" s="37"/>
      <c r="F252" s="37"/>
      <c r="G252" s="37"/>
      <c r="H252" s="37"/>
      <c r="I252" s="47"/>
      <c r="J252" s="53"/>
      <c r="K252" s="54"/>
      <c r="L252" s="58"/>
    </row>
    <row r="253" spans="1:12" ht="13.5" thickBot="1">
      <c r="A253" s="36"/>
      <c r="B253" s="36"/>
      <c r="C253" s="45"/>
      <c r="D253" s="38"/>
      <c r="E253" s="38"/>
      <c r="F253" s="38"/>
      <c r="G253" s="38"/>
      <c r="H253" s="38"/>
      <c r="I253" s="48"/>
      <c r="J253" s="55"/>
      <c r="K253" s="56"/>
      <c r="L253" s="59"/>
    </row>
    <row r="254" ht="13.5" thickBot="1"/>
    <row r="255" spans="1:29" ht="12.75">
      <c r="A255" s="35" t="s">
        <v>350</v>
      </c>
      <c r="B255" s="39"/>
      <c r="C255" s="49" t="s">
        <v>16</v>
      </c>
      <c r="D255" s="50" t="s">
        <v>296</v>
      </c>
      <c r="E255" s="50"/>
      <c r="F255" s="50" t="s">
        <v>298</v>
      </c>
      <c r="G255" s="50"/>
      <c r="H255" s="50" t="s">
        <v>299</v>
      </c>
      <c r="I255" s="51"/>
      <c r="J255" s="60">
        <f>SUM(D256:I259)</f>
        <v>0</v>
      </c>
      <c r="K255" s="61">
        <f>PRODUCT(AC255,1-G2/100,1-G4/100)</f>
        <v>0</v>
      </c>
      <c r="L255" s="62">
        <f>PRODUCT(J255,K255)</f>
        <v>0</v>
      </c>
      <c r="AC255" s="1">
        <v>0</v>
      </c>
    </row>
    <row r="256" spans="3:25" ht="12.75">
      <c r="C256" s="43" t="s">
        <v>340</v>
      </c>
      <c r="D256" s="71"/>
      <c r="E256" s="33"/>
      <c r="F256" s="71"/>
      <c r="G256" s="33"/>
      <c r="H256" s="33"/>
      <c r="I256" s="46"/>
      <c r="J256" s="52"/>
      <c r="K256" s="34"/>
      <c r="L256" s="57"/>
      <c r="W256" s="1">
        <v>3888288241</v>
      </c>
      <c r="Y256" s="1">
        <v>3888288303</v>
      </c>
    </row>
    <row r="257" spans="3:25" ht="12.75">
      <c r="C257" s="43" t="s">
        <v>301</v>
      </c>
      <c r="D257" s="71"/>
      <c r="E257" s="33"/>
      <c r="F257" s="71"/>
      <c r="G257" s="33"/>
      <c r="H257" s="33"/>
      <c r="I257" s="46"/>
      <c r="J257" s="52"/>
      <c r="K257" s="34"/>
      <c r="L257" s="57"/>
      <c r="W257" s="1">
        <v>3857069628</v>
      </c>
      <c r="Y257" s="1">
        <v>3857069654</v>
      </c>
    </row>
    <row r="258" spans="3:25" ht="12.75">
      <c r="C258" s="43" t="s">
        <v>341</v>
      </c>
      <c r="D258" s="71"/>
      <c r="E258" s="33"/>
      <c r="F258" s="71"/>
      <c r="G258" s="33"/>
      <c r="H258" s="33"/>
      <c r="I258" s="46"/>
      <c r="J258" s="52"/>
      <c r="K258" s="34"/>
      <c r="L258" s="57"/>
      <c r="W258" s="1">
        <v>3888288273</v>
      </c>
      <c r="Y258" s="1">
        <v>3888288327</v>
      </c>
    </row>
    <row r="259" spans="3:25" ht="12.75">
      <c r="C259" s="43" t="s">
        <v>348</v>
      </c>
      <c r="D259" s="71"/>
      <c r="E259" s="33"/>
      <c r="F259" s="71"/>
      <c r="G259" s="33"/>
      <c r="H259" s="33"/>
      <c r="I259" s="46"/>
      <c r="J259" s="52"/>
      <c r="K259" s="34"/>
      <c r="L259" s="57"/>
      <c r="W259" s="1">
        <v>586715426</v>
      </c>
      <c r="Y259" s="1">
        <v>586715491</v>
      </c>
    </row>
    <row r="260" spans="3:12" ht="12.75">
      <c r="C260" s="44"/>
      <c r="D260" s="37"/>
      <c r="E260" s="37"/>
      <c r="F260" s="37"/>
      <c r="G260" s="37"/>
      <c r="H260" s="37"/>
      <c r="I260" s="47"/>
      <c r="J260" s="53"/>
      <c r="K260" s="54"/>
      <c r="L260" s="58"/>
    </row>
    <row r="261" spans="3:12" ht="12.75">
      <c r="C261" s="44"/>
      <c r="D261" s="37"/>
      <c r="E261" s="37"/>
      <c r="F261" s="37"/>
      <c r="G261" s="37"/>
      <c r="H261" s="37"/>
      <c r="I261" s="47"/>
      <c r="J261" s="53"/>
      <c r="K261" s="54"/>
      <c r="L261" s="58"/>
    </row>
    <row r="262" spans="3:12" ht="12.75">
      <c r="C262" s="44"/>
      <c r="D262" s="37"/>
      <c r="E262" s="37"/>
      <c r="F262" s="37"/>
      <c r="G262" s="37"/>
      <c r="H262" s="37"/>
      <c r="I262" s="47"/>
      <c r="J262" s="53"/>
      <c r="K262" s="54"/>
      <c r="L262" s="58"/>
    </row>
    <row r="263" spans="3:12" ht="12.75">
      <c r="C263" s="44"/>
      <c r="D263" s="37"/>
      <c r="E263" s="37"/>
      <c r="F263" s="37"/>
      <c r="G263" s="37"/>
      <c r="H263" s="37"/>
      <c r="I263" s="47"/>
      <c r="J263" s="53"/>
      <c r="K263" s="54"/>
      <c r="L263" s="58"/>
    </row>
    <row r="264" spans="1:12" ht="13.5" thickBot="1">
      <c r="A264" s="36"/>
      <c r="B264" s="36"/>
      <c r="C264" s="45"/>
      <c r="D264" s="38"/>
      <c r="E264" s="38"/>
      <c r="F264" s="38"/>
      <c r="G264" s="38"/>
      <c r="H264" s="38"/>
      <c r="I264" s="48"/>
      <c r="J264" s="55"/>
      <c r="K264" s="56"/>
      <c r="L264" s="59"/>
    </row>
    <row r="265" ht="13.5" thickBot="1"/>
    <row r="266" spans="1:29" ht="12.75">
      <c r="A266" s="35" t="s">
        <v>351</v>
      </c>
      <c r="B266" s="39"/>
      <c r="C266" s="49" t="s">
        <v>16</v>
      </c>
      <c r="D266" s="50" t="s">
        <v>296</v>
      </c>
      <c r="E266" s="50"/>
      <c r="F266" s="50" t="s">
        <v>298</v>
      </c>
      <c r="G266" s="50"/>
      <c r="H266" s="50" t="s">
        <v>299</v>
      </c>
      <c r="I266" s="51"/>
      <c r="J266" s="60">
        <f>SUM(D267:I269)</f>
        <v>0</v>
      </c>
      <c r="K266" s="61">
        <f>PRODUCT(AC266,1-G2/100,1-G4/100)</f>
        <v>0</v>
      </c>
      <c r="L266" s="62">
        <f>PRODUCT(J266,K266)</f>
        <v>0</v>
      </c>
      <c r="AC266" s="1">
        <v>0</v>
      </c>
    </row>
    <row r="267" spans="3:25" ht="12.75">
      <c r="C267" s="43" t="s">
        <v>347</v>
      </c>
      <c r="D267" s="71"/>
      <c r="E267" s="33"/>
      <c r="F267" s="71"/>
      <c r="G267" s="33"/>
      <c r="H267" s="33"/>
      <c r="I267" s="46"/>
      <c r="J267" s="52"/>
      <c r="K267" s="34"/>
      <c r="L267" s="57"/>
      <c r="W267" s="1">
        <v>3857069420</v>
      </c>
      <c r="Y267" s="1">
        <v>3857069447</v>
      </c>
    </row>
    <row r="268" spans="3:25" ht="12.75">
      <c r="C268" s="43" t="s">
        <v>352</v>
      </c>
      <c r="D268" s="71"/>
      <c r="E268" s="33"/>
      <c r="F268" s="71"/>
      <c r="G268" s="33"/>
      <c r="H268" s="33"/>
      <c r="I268" s="46"/>
      <c r="J268" s="52"/>
      <c r="K268" s="34"/>
      <c r="L268" s="57"/>
      <c r="W268" s="1">
        <v>3888289638</v>
      </c>
      <c r="Y268" s="1">
        <v>3888289780</v>
      </c>
    </row>
    <row r="269" spans="3:25" ht="12.75">
      <c r="C269" s="43" t="s">
        <v>349</v>
      </c>
      <c r="D269" s="71"/>
      <c r="E269" s="33"/>
      <c r="F269" s="71"/>
      <c r="G269" s="33"/>
      <c r="H269" s="33"/>
      <c r="I269" s="46"/>
      <c r="J269" s="52"/>
      <c r="K269" s="34"/>
      <c r="L269" s="57"/>
      <c r="W269" s="1">
        <v>3888289737</v>
      </c>
      <c r="Y269" s="1">
        <v>3888289814</v>
      </c>
    </row>
    <row r="270" spans="3:12" ht="12.75">
      <c r="C270" s="44"/>
      <c r="D270" s="37"/>
      <c r="E270" s="37"/>
      <c r="F270" s="37"/>
      <c r="G270" s="37"/>
      <c r="H270" s="37"/>
      <c r="I270" s="47"/>
      <c r="J270" s="53"/>
      <c r="K270" s="54"/>
      <c r="L270" s="58"/>
    </row>
    <row r="271" spans="3:12" ht="12.75">
      <c r="C271" s="44"/>
      <c r="D271" s="37"/>
      <c r="E271" s="37"/>
      <c r="F271" s="37"/>
      <c r="G271" s="37"/>
      <c r="H271" s="37"/>
      <c r="I271" s="47"/>
      <c r="J271" s="53"/>
      <c r="K271" s="54"/>
      <c r="L271" s="58"/>
    </row>
    <row r="272" spans="3:12" ht="12.75">
      <c r="C272" s="44"/>
      <c r="D272" s="37"/>
      <c r="E272" s="37"/>
      <c r="F272" s="37"/>
      <c r="G272" s="37"/>
      <c r="H272" s="37"/>
      <c r="I272" s="47"/>
      <c r="J272" s="53"/>
      <c r="K272" s="54"/>
      <c r="L272" s="58"/>
    </row>
    <row r="273" spans="3:12" ht="12.75">
      <c r="C273" s="44"/>
      <c r="D273" s="37"/>
      <c r="E273" s="37"/>
      <c r="F273" s="37"/>
      <c r="G273" s="37"/>
      <c r="H273" s="37"/>
      <c r="I273" s="47"/>
      <c r="J273" s="53"/>
      <c r="K273" s="54"/>
      <c r="L273" s="58"/>
    </row>
    <row r="274" spans="3:12" ht="12.75">
      <c r="C274" s="44"/>
      <c r="D274" s="37"/>
      <c r="E274" s="37"/>
      <c r="F274" s="37"/>
      <c r="G274" s="37"/>
      <c r="H274" s="37"/>
      <c r="I274" s="47"/>
      <c r="J274" s="53"/>
      <c r="K274" s="54"/>
      <c r="L274" s="58"/>
    </row>
    <row r="275" spans="1:12" ht="13.5" thickBot="1">
      <c r="A275" s="36"/>
      <c r="B275" s="36"/>
      <c r="C275" s="45"/>
      <c r="D275" s="38"/>
      <c r="E275" s="38"/>
      <c r="F275" s="38"/>
      <c r="G275" s="38"/>
      <c r="H275" s="38"/>
      <c r="I275" s="48"/>
      <c r="J275" s="55"/>
      <c r="K275" s="56"/>
      <c r="L275" s="59"/>
    </row>
    <row r="276" ht="13.5" thickBot="1"/>
    <row r="277" spans="1:29" ht="12.75">
      <c r="A277" s="35" t="s">
        <v>353</v>
      </c>
      <c r="B277" s="39"/>
      <c r="C277" s="49" t="s">
        <v>16</v>
      </c>
      <c r="D277" s="50" t="s">
        <v>296</v>
      </c>
      <c r="E277" s="50"/>
      <c r="F277" s="50" t="s">
        <v>298</v>
      </c>
      <c r="G277" s="50"/>
      <c r="H277" s="50" t="s">
        <v>299</v>
      </c>
      <c r="I277" s="51"/>
      <c r="J277" s="60">
        <f>SUM(D278:I280)</f>
        <v>0</v>
      </c>
      <c r="K277" s="61">
        <f>PRODUCT(AC277,1-G2/100,1-G4/100)</f>
        <v>0</v>
      </c>
      <c r="L277" s="62">
        <f>PRODUCT(J277,K277)</f>
        <v>0</v>
      </c>
      <c r="AC277" s="1">
        <v>0</v>
      </c>
    </row>
    <row r="278" spans="3:25" ht="12.75">
      <c r="C278" s="43" t="s">
        <v>340</v>
      </c>
      <c r="D278" s="71"/>
      <c r="E278" s="33"/>
      <c r="F278" s="71"/>
      <c r="G278" s="33"/>
      <c r="H278" s="33"/>
      <c r="I278" s="46"/>
      <c r="J278" s="52"/>
      <c r="K278" s="34"/>
      <c r="L278" s="57"/>
      <c r="W278" s="1">
        <v>1120023788</v>
      </c>
      <c r="Y278" s="1">
        <v>1120023868</v>
      </c>
    </row>
    <row r="279" spans="3:25" ht="12.75">
      <c r="C279" s="43" t="s">
        <v>301</v>
      </c>
      <c r="D279" s="71"/>
      <c r="E279" s="33"/>
      <c r="F279" s="71"/>
      <c r="G279" s="33"/>
      <c r="H279" s="33"/>
      <c r="I279" s="46"/>
      <c r="J279" s="52"/>
      <c r="K279" s="34"/>
      <c r="L279" s="57"/>
      <c r="W279" s="1">
        <v>1120023825</v>
      </c>
      <c r="Y279" s="1">
        <v>1120023891</v>
      </c>
    </row>
    <row r="280" spans="3:25" ht="12.75">
      <c r="C280" s="43" t="s">
        <v>341</v>
      </c>
      <c r="D280" s="71"/>
      <c r="E280" s="33"/>
      <c r="F280" s="71"/>
      <c r="G280" s="33"/>
      <c r="H280" s="33"/>
      <c r="I280" s="46"/>
      <c r="J280" s="52"/>
      <c r="K280" s="34"/>
      <c r="L280" s="57"/>
      <c r="W280" s="1">
        <v>1120023847</v>
      </c>
      <c r="Y280" s="1">
        <v>1120023924</v>
      </c>
    </row>
    <row r="281" spans="3:12" ht="12.75">
      <c r="C281" s="44"/>
      <c r="D281" s="37"/>
      <c r="E281" s="37"/>
      <c r="F281" s="37"/>
      <c r="G281" s="37"/>
      <c r="H281" s="37"/>
      <c r="I281" s="47"/>
      <c r="J281" s="53"/>
      <c r="K281" s="54"/>
      <c r="L281" s="58"/>
    </row>
    <row r="282" spans="3:12" ht="12.75">
      <c r="C282" s="44"/>
      <c r="D282" s="37"/>
      <c r="E282" s="37"/>
      <c r="F282" s="37"/>
      <c r="G282" s="37"/>
      <c r="H282" s="37"/>
      <c r="I282" s="47"/>
      <c r="J282" s="53"/>
      <c r="K282" s="54"/>
      <c r="L282" s="58"/>
    </row>
    <row r="283" spans="3:12" ht="12.75">
      <c r="C283" s="44"/>
      <c r="D283" s="37"/>
      <c r="E283" s="37"/>
      <c r="F283" s="37"/>
      <c r="G283" s="37"/>
      <c r="H283" s="37"/>
      <c r="I283" s="47"/>
      <c r="J283" s="53"/>
      <c r="K283" s="54"/>
      <c r="L283" s="58"/>
    </row>
    <row r="284" spans="3:12" ht="12.75">
      <c r="C284" s="44"/>
      <c r="D284" s="37"/>
      <c r="E284" s="37"/>
      <c r="F284" s="37"/>
      <c r="G284" s="37"/>
      <c r="H284" s="37"/>
      <c r="I284" s="47"/>
      <c r="J284" s="53"/>
      <c r="K284" s="54"/>
      <c r="L284" s="58"/>
    </row>
    <row r="285" spans="3:12" ht="12.75">
      <c r="C285" s="44"/>
      <c r="D285" s="37"/>
      <c r="E285" s="37"/>
      <c r="F285" s="37"/>
      <c r="G285" s="37"/>
      <c r="H285" s="37"/>
      <c r="I285" s="47"/>
      <c r="J285" s="53"/>
      <c r="K285" s="54"/>
      <c r="L285" s="58"/>
    </row>
    <row r="286" spans="1:12" ht="13.5" thickBot="1">
      <c r="A286" s="36"/>
      <c r="B286" s="36"/>
      <c r="C286" s="45"/>
      <c r="D286" s="38"/>
      <c r="E286" s="38"/>
      <c r="F286" s="38"/>
      <c r="G286" s="38"/>
      <c r="H286" s="38"/>
      <c r="I286" s="48"/>
      <c r="J286" s="55"/>
      <c r="K286" s="56"/>
      <c r="L286" s="59"/>
    </row>
    <row r="287" ht="13.5" thickBot="1"/>
    <row r="288" spans="1:29" ht="12.75">
      <c r="A288" s="35" t="s">
        <v>354</v>
      </c>
      <c r="B288" s="39"/>
      <c r="C288" s="49" t="s">
        <v>16</v>
      </c>
      <c r="D288" s="50" t="s">
        <v>296</v>
      </c>
      <c r="E288" s="50"/>
      <c r="F288" s="50" t="s">
        <v>298</v>
      </c>
      <c r="G288" s="50"/>
      <c r="H288" s="50" t="s">
        <v>299</v>
      </c>
      <c r="I288" s="51"/>
      <c r="J288" s="60">
        <f>SUM(D289:I291)</f>
        <v>0</v>
      </c>
      <c r="K288" s="61">
        <f>PRODUCT(AC288,1-G2/100,1-G4/100)</f>
        <v>129.39</v>
      </c>
      <c r="L288" s="62">
        <f>PRODUCT(J288,K288)</f>
        <v>0</v>
      </c>
      <c r="AC288" s="1">
        <v>129.39</v>
      </c>
    </row>
    <row r="289" spans="3:25" ht="12.75">
      <c r="C289" s="43" t="s">
        <v>340</v>
      </c>
      <c r="D289" s="32"/>
      <c r="E289" s="33"/>
      <c r="F289" s="32"/>
      <c r="G289" s="33"/>
      <c r="H289" s="33"/>
      <c r="I289" s="46"/>
      <c r="J289" s="52"/>
      <c r="K289" s="34"/>
      <c r="L289" s="57"/>
      <c r="W289" s="1">
        <v>1120023340</v>
      </c>
      <c r="Y289" s="1">
        <v>1120023404</v>
      </c>
    </row>
    <row r="290" spans="3:25" ht="12.75">
      <c r="C290" s="43" t="s">
        <v>301</v>
      </c>
      <c r="D290" s="71"/>
      <c r="E290" s="33"/>
      <c r="F290" s="71"/>
      <c r="G290" s="33"/>
      <c r="H290" s="33"/>
      <c r="I290" s="46"/>
      <c r="J290" s="52"/>
      <c r="K290" s="34"/>
      <c r="L290" s="57"/>
      <c r="W290" s="1">
        <v>1120023363</v>
      </c>
      <c r="Y290" s="1">
        <v>1120023424</v>
      </c>
    </row>
    <row r="291" spans="3:25" ht="12.75">
      <c r="C291" s="43" t="s">
        <v>341</v>
      </c>
      <c r="D291" s="71"/>
      <c r="E291" s="33"/>
      <c r="F291" s="32"/>
      <c r="G291" s="33"/>
      <c r="H291" s="33"/>
      <c r="I291" s="46"/>
      <c r="J291" s="52"/>
      <c r="K291" s="34"/>
      <c r="L291" s="57"/>
      <c r="W291" s="1">
        <v>1120023384</v>
      </c>
      <c r="Y291" s="1">
        <v>1120023489</v>
      </c>
    </row>
    <row r="292" spans="3:12" ht="12.75">
      <c r="C292" s="44"/>
      <c r="D292" s="37"/>
      <c r="E292" s="37"/>
      <c r="F292" s="37"/>
      <c r="G292" s="37"/>
      <c r="H292" s="37"/>
      <c r="I292" s="47"/>
      <c r="J292" s="53"/>
      <c r="K292" s="54"/>
      <c r="L292" s="58"/>
    </row>
    <row r="293" spans="3:12" ht="12.75">
      <c r="C293" s="44"/>
      <c r="D293" s="37"/>
      <c r="E293" s="37"/>
      <c r="F293" s="37"/>
      <c r="G293" s="37"/>
      <c r="H293" s="37"/>
      <c r="I293" s="47"/>
      <c r="J293" s="53"/>
      <c r="K293" s="54"/>
      <c r="L293" s="58"/>
    </row>
    <row r="294" spans="3:12" ht="12.75">
      <c r="C294" s="44"/>
      <c r="D294" s="37"/>
      <c r="E294" s="37"/>
      <c r="F294" s="37"/>
      <c r="G294" s="37"/>
      <c r="H294" s="37"/>
      <c r="I294" s="47"/>
      <c r="J294" s="53"/>
      <c r="K294" s="54"/>
      <c r="L294" s="58"/>
    </row>
    <row r="295" spans="3:12" ht="12.75">
      <c r="C295" s="44"/>
      <c r="D295" s="37"/>
      <c r="E295" s="37"/>
      <c r="F295" s="37"/>
      <c r="G295" s="37"/>
      <c r="H295" s="37"/>
      <c r="I295" s="47"/>
      <c r="J295" s="53"/>
      <c r="K295" s="54"/>
      <c r="L295" s="58"/>
    </row>
    <row r="296" spans="3:12" ht="12.75">
      <c r="C296" s="44"/>
      <c r="D296" s="37"/>
      <c r="E296" s="37"/>
      <c r="F296" s="37"/>
      <c r="G296" s="37"/>
      <c r="H296" s="37"/>
      <c r="I296" s="47"/>
      <c r="J296" s="53"/>
      <c r="K296" s="54"/>
      <c r="L296" s="58"/>
    </row>
    <row r="297" spans="1:12" ht="13.5" thickBot="1">
      <c r="A297" s="36"/>
      <c r="B297" s="36"/>
      <c r="C297" s="45"/>
      <c r="D297" s="38"/>
      <c r="E297" s="38"/>
      <c r="F297" s="38"/>
      <c r="G297" s="38"/>
      <c r="H297" s="38"/>
      <c r="I297" s="48"/>
      <c r="J297" s="55"/>
      <c r="K297" s="56"/>
      <c r="L297" s="59"/>
    </row>
    <row r="298" ht="13.5" thickBot="1"/>
    <row r="299" spans="1:29" ht="12.75">
      <c r="A299" s="35" t="s">
        <v>355</v>
      </c>
      <c r="B299" s="39"/>
      <c r="C299" s="49" t="s">
        <v>16</v>
      </c>
      <c r="D299" s="50" t="s">
        <v>296</v>
      </c>
      <c r="E299" s="50"/>
      <c r="F299" s="50" t="s">
        <v>298</v>
      </c>
      <c r="G299" s="50"/>
      <c r="H299" s="50" t="s">
        <v>299</v>
      </c>
      <c r="I299" s="51"/>
      <c r="J299" s="60">
        <f>SUM(D300:I302)</f>
        <v>0</v>
      </c>
      <c r="K299" s="61">
        <f>PRODUCT(AC299,1-G2/100,1-G4/100)</f>
        <v>0</v>
      </c>
      <c r="L299" s="62">
        <f>PRODUCT(J299,K299)</f>
        <v>0</v>
      </c>
      <c r="AC299" s="1">
        <v>0</v>
      </c>
    </row>
    <row r="300" spans="3:25" ht="12.75">
      <c r="C300" s="43" t="s">
        <v>340</v>
      </c>
      <c r="D300" s="71"/>
      <c r="E300" s="33"/>
      <c r="F300" s="71"/>
      <c r="G300" s="33"/>
      <c r="H300" s="33"/>
      <c r="I300" s="46"/>
      <c r="J300" s="52"/>
      <c r="K300" s="34"/>
      <c r="L300" s="57"/>
      <c r="W300" s="1">
        <v>1120023564</v>
      </c>
      <c r="Y300" s="1">
        <v>1120023679</v>
      </c>
    </row>
    <row r="301" spans="3:25" ht="12.75">
      <c r="C301" s="43" t="s">
        <v>301</v>
      </c>
      <c r="D301" s="71"/>
      <c r="E301" s="33"/>
      <c r="F301" s="71"/>
      <c r="G301" s="33"/>
      <c r="H301" s="33"/>
      <c r="I301" s="46"/>
      <c r="J301" s="52"/>
      <c r="K301" s="34"/>
      <c r="L301" s="57"/>
      <c r="W301" s="1">
        <v>1120023586</v>
      </c>
      <c r="Y301" s="1">
        <v>1120023711</v>
      </c>
    </row>
    <row r="302" spans="3:25" ht="12.75">
      <c r="C302" s="43" t="s">
        <v>341</v>
      </c>
      <c r="D302" s="71"/>
      <c r="E302" s="33"/>
      <c r="F302" s="71"/>
      <c r="G302" s="33"/>
      <c r="H302" s="33"/>
      <c r="I302" s="46"/>
      <c r="J302" s="52"/>
      <c r="K302" s="34"/>
      <c r="L302" s="57"/>
      <c r="W302" s="1">
        <v>1120023655</v>
      </c>
      <c r="Y302" s="1">
        <v>1120023732</v>
      </c>
    </row>
    <row r="303" spans="3:12" ht="12.75">
      <c r="C303" s="44"/>
      <c r="D303" s="37"/>
      <c r="E303" s="37"/>
      <c r="F303" s="37"/>
      <c r="G303" s="37"/>
      <c r="H303" s="37"/>
      <c r="I303" s="47"/>
      <c r="J303" s="53"/>
      <c r="K303" s="54"/>
      <c r="L303" s="58"/>
    </row>
    <row r="304" spans="3:12" ht="12.75">
      <c r="C304" s="44"/>
      <c r="D304" s="37"/>
      <c r="E304" s="37"/>
      <c r="F304" s="37"/>
      <c r="G304" s="37"/>
      <c r="H304" s="37"/>
      <c r="I304" s="47"/>
      <c r="J304" s="53"/>
      <c r="K304" s="54"/>
      <c r="L304" s="58"/>
    </row>
    <row r="305" spans="3:12" ht="12.75">
      <c r="C305" s="44"/>
      <c r="D305" s="37"/>
      <c r="E305" s="37"/>
      <c r="F305" s="37"/>
      <c r="G305" s="37"/>
      <c r="H305" s="37"/>
      <c r="I305" s="47"/>
      <c r="J305" s="53"/>
      <c r="K305" s="54"/>
      <c r="L305" s="58"/>
    </row>
    <row r="306" spans="3:12" ht="12.75">
      <c r="C306" s="44"/>
      <c r="D306" s="37"/>
      <c r="E306" s="37"/>
      <c r="F306" s="37"/>
      <c r="G306" s="37"/>
      <c r="H306" s="37"/>
      <c r="I306" s="47"/>
      <c r="J306" s="53"/>
      <c r="K306" s="54"/>
      <c r="L306" s="58"/>
    </row>
    <row r="307" spans="3:12" ht="12.75">
      <c r="C307" s="44"/>
      <c r="D307" s="37"/>
      <c r="E307" s="37"/>
      <c r="F307" s="37"/>
      <c r="G307" s="37"/>
      <c r="H307" s="37"/>
      <c r="I307" s="47"/>
      <c r="J307" s="53"/>
      <c r="K307" s="54"/>
      <c r="L307" s="58"/>
    </row>
    <row r="308" spans="1:12" ht="13.5" thickBot="1">
      <c r="A308" s="36"/>
      <c r="B308" s="36"/>
      <c r="C308" s="45"/>
      <c r="D308" s="38"/>
      <c r="E308" s="38"/>
      <c r="F308" s="38"/>
      <c r="G308" s="38"/>
      <c r="H308" s="38"/>
      <c r="I308" s="48"/>
      <c r="J308" s="55"/>
      <c r="K308" s="56"/>
      <c r="L308" s="59"/>
    </row>
  </sheetData>
  <mergeCells count="64">
    <mergeCell ref="A288:B288"/>
    <mergeCell ref="A299:B299"/>
    <mergeCell ref="A244:B244"/>
    <mergeCell ref="A255:B255"/>
    <mergeCell ref="A266:B266"/>
    <mergeCell ref="A277:B277"/>
    <mergeCell ref="A200:B200"/>
    <mergeCell ref="A211:B211"/>
    <mergeCell ref="A222:B222"/>
    <mergeCell ref="A233:B233"/>
    <mergeCell ref="A179:B179"/>
    <mergeCell ref="A183:B183"/>
    <mergeCell ref="A186:B186"/>
    <mergeCell ref="A189:B189"/>
    <mergeCell ref="B155:B163"/>
    <mergeCell ref="A165:B165"/>
    <mergeCell ref="B166:B174"/>
    <mergeCell ref="A176:B176"/>
    <mergeCell ref="B129:B137"/>
    <mergeCell ref="A139:B139"/>
    <mergeCell ref="A143:B143"/>
    <mergeCell ref="A154:B154"/>
    <mergeCell ref="A106:B106"/>
    <mergeCell ref="B107:B115"/>
    <mergeCell ref="A117:B117"/>
    <mergeCell ref="A128:B128"/>
    <mergeCell ref="B82:B90"/>
    <mergeCell ref="A92:B92"/>
    <mergeCell ref="B93:B101"/>
    <mergeCell ref="A103:B103"/>
    <mergeCell ref="B60:B68"/>
    <mergeCell ref="A70:B70"/>
    <mergeCell ref="B71:B79"/>
    <mergeCell ref="A81:B81"/>
    <mergeCell ref="A37:B37"/>
    <mergeCell ref="A48:B48"/>
    <mergeCell ref="B49:B57"/>
    <mergeCell ref="A59:B59"/>
    <mergeCell ref="A12:B12"/>
    <mergeCell ref="B13:B21"/>
    <mergeCell ref="A23:B23"/>
    <mergeCell ref="A26:B26"/>
    <mergeCell ref="A1:F1"/>
    <mergeCell ref="A2:F2"/>
    <mergeCell ref="A3:F3"/>
    <mergeCell ref="A4:F4"/>
    <mergeCell ref="A5:F5"/>
    <mergeCell ref="A6:F6"/>
    <mergeCell ref="G1:H1"/>
    <mergeCell ref="I1:L1"/>
    <mergeCell ref="G2:H2"/>
    <mergeCell ref="I2:L2"/>
    <mergeCell ref="G3:H3"/>
    <mergeCell ref="I3:L3"/>
    <mergeCell ref="G4:H4"/>
    <mergeCell ref="I4:L4"/>
    <mergeCell ref="G5:H5"/>
    <mergeCell ref="I5:L5"/>
    <mergeCell ref="G6:H6"/>
    <mergeCell ref="I6:L6"/>
    <mergeCell ref="G7:H7"/>
    <mergeCell ref="I7:L7"/>
    <mergeCell ref="G8:H8"/>
    <mergeCell ref="I8:L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2015-03-25T15:38:06Z</dcterms:created>
  <dcterms:modified xsi:type="dcterms:W3CDTF">2015-08-17T22:08:48Z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