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50" windowWidth="15480" windowHeight="11640" tabRatio="847"/>
  </bookViews>
  <sheets>
    <sheet name="Белорусские консервы" sheetId="1" r:id="rId1"/>
    <sheet name="Казахстанские консервы" sheetId="10" r:id="rId2"/>
    <sheet name="Российские консервы" sheetId="5" r:id="rId3"/>
    <sheet name="Белорусская кондитерка" sheetId="2" r:id="rId4"/>
    <sheet name="Белорусская бакалея" sheetId="12" r:id="rId5"/>
    <sheet name="Кублей" sheetId="4" state="hidden" r:id="rId6"/>
    <sheet name="Белорусские колбаса и сыр" sheetId="7" r:id="rId7"/>
  </sheets>
  <calcPr calcId="114210"/>
</workbook>
</file>

<file path=xl/calcChain.xml><?xml version="1.0" encoding="utf-8"?>
<calcChain xmlns="http://schemas.openxmlformats.org/spreadsheetml/2006/main">
  <c r="F31" i="7"/>
  <c r="F41"/>
  <c r="F27"/>
  <c r="F28"/>
  <c r="F29"/>
  <c r="F30"/>
  <c r="F32"/>
  <c r="F33"/>
  <c r="F34"/>
  <c r="F35"/>
  <c r="F36"/>
  <c r="F37"/>
  <c r="F38"/>
  <c r="F39"/>
  <c r="F26"/>
  <c r="E16" i="1"/>
  <c r="E15"/>
  <c r="E104" i="2"/>
  <c r="E105"/>
  <c r="E106"/>
  <c r="E107"/>
  <c r="E21" i="1"/>
  <c r="E20"/>
  <c r="E19"/>
  <c r="E18"/>
  <c r="F23" i="7"/>
  <c r="F22"/>
  <c r="F14"/>
  <c r="F15"/>
  <c r="F16"/>
  <c r="F17"/>
  <c r="F18"/>
  <c r="F19"/>
  <c r="F20"/>
  <c r="F21"/>
  <c r="F3"/>
  <c r="F11"/>
  <c r="E11" i="2"/>
  <c r="E10"/>
  <c r="E9"/>
  <c r="E8"/>
  <c r="E7"/>
  <c r="E33" i="12"/>
  <c r="E28"/>
  <c r="E29"/>
  <c r="E30"/>
  <c r="E31"/>
  <c r="E32"/>
  <c r="E35"/>
  <c r="E36"/>
  <c r="E37"/>
  <c r="E38"/>
  <c r="E39"/>
  <c r="E98" i="2"/>
  <c r="E44"/>
  <c r="E40"/>
  <c r="E41"/>
  <c r="E42"/>
  <c r="E93"/>
  <c r="E92"/>
  <c r="E94"/>
  <c r="E4" i="12"/>
  <c r="E7"/>
  <c r="E8"/>
  <c r="E9"/>
  <c r="E10"/>
  <c r="E11"/>
  <c r="E12"/>
  <c r="E13"/>
  <c r="E14"/>
  <c r="E15"/>
  <c r="E17"/>
  <c r="E18"/>
  <c r="E19"/>
  <c r="E21"/>
  <c r="E22"/>
  <c r="E23"/>
  <c r="E24"/>
  <c r="E6"/>
  <c r="F43" i="5"/>
  <c r="F45"/>
  <c r="F46"/>
  <c r="F47"/>
  <c r="F49"/>
  <c r="F50"/>
  <c r="F52"/>
  <c r="F53"/>
  <c r="F54"/>
  <c r="F55"/>
  <c r="F56"/>
  <c r="F57"/>
  <c r="F59"/>
  <c r="F60"/>
  <c r="F61"/>
  <c r="F62"/>
  <c r="F41"/>
  <c r="E152" i="2"/>
  <c r="E151"/>
  <c r="E150"/>
  <c r="E149"/>
  <c r="E148"/>
  <c r="E147"/>
  <c r="E146"/>
  <c r="E145"/>
  <c r="E144"/>
  <c r="E143"/>
  <c r="E140"/>
  <c r="E139"/>
  <c r="E137"/>
  <c r="E136"/>
  <c r="E135"/>
  <c r="E133"/>
  <c r="E131"/>
  <c r="E130"/>
  <c r="E129"/>
  <c r="E128"/>
  <c r="E127"/>
  <c r="E126"/>
  <c r="E125"/>
  <c r="E124"/>
  <c r="E123"/>
  <c r="E121"/>
  <c r="E120"/>
  <c r="E119"/>
  <c r="E115"/>
  <c r="E114"/>
  <c r="E113"/>
  <c r="E112"/>
  <c r="E111"/>
  <c r="E41" i="12"/>
  <c r="G105" i="10"/>
  <c r="G106"/>
  <c r="G107"/>
  <c r="G108"/>
  <c r="E48" i="2"/>
  <c r="E49"/>
  <c r="E50"/>
  <c r="E51"/>
  <c r="E52"/>
  <c r="E12" i="1"/>
  <c r="E9"/>
  <c r="E74" i="2"/>
  <c r="E73"/>
  <c r="E81"/>
  <c r="E33"/>
  <c r="E32"/>
  <c r="G17" i="10"/>
  <c r="G18"/>
  <c r="G19"/>
  <c r="G20"/>
  <c r="G22"/>
  <c r="G23"/>
  <c r="G24"/>
  <c r="G25"/>
  <c r="G26"/>
  <c r="G27"/>
  <c r="G28"/>
  <c r="G29"/>
  <c r="G30"/>
  <c r="G31"/>
  <c r="G33"/>
  <c r="G35"/>
  <c r="G36"/>
  <c r="G38"/>
  <c r="G39"/>
  <c r="G40"/>
  <c r="G41"/>
  <c r="G42"/>
  <c r="G43"/>
  <c r="G44"/>
  <c r="G45"/>
  <c r="G46"/>
  <c r="G47"/>
  <c r="G48"/>
  <c r="G50"/>
  <c r="G51"/>
  <c r="G52"/>
  <c r="G53"/>
  <c r="G54"/>
  <c r="G55"/>
  <c r="G56"/>
  <c r="G57"/>
  <c r="G58"/>
  <c r="G59"/>
  <c r="G60"/>
  <c r="G61"/>
  <c r="G63"/>
  <c r="G64"/>
  <c r="G66"/>
  <c r="G67"/>
  <c r="G68"/>
  <c r="G69"/>
  <c r="G70"/>
  <c r="G71"/>
  <c r="G72"/>
  <c r="G73"/>
  <c r="G74"/>
  <c r="G76"/>
  <c r="G78"/>
  <c r="G79"/>
  <c r="G80"/>
  <c r="G81"/>
  <c r="G82"/>
  <c r="G83"/>
  <c r="G84"/>
  <c r="G85"/>
  <c r="G87"/>
  <c r="G88"/>
  <c r="G89"/>
  <c r="G90"/>
  <c r="G92"/>
  <c r="G93"/>
  <c r="G94"/>
  <c r="G95"/>
  <c r="G96"/>
  <c r="G97"/>
  <c r="G98"/>
  <c r="G100"/>
  <c r="G102"/>
  <c r="G103"/>
  <c r="G109"/>
  <c r="G6"/>
  <c r="G7"/>
  <c r="G8"/>
  <c r="G9"/>
  <c r="G11"/>
  <c r="G12"/>
  <c r="G13"/>
  <c r="G14"/>
  <c r="G15"/>
  <c r="G5"/>
  <c r="G111"/>
  <c r="F4" i="7"/>
  <c r="E13" i="1"/>
  <c r="E14"/>
  <c r="E22"/>
  <c r="E23"/>
  <c r="E24"/>
  <c r="F10" i="7"/>
  <c r="E78" i="2"/>
  <c r="E79"/>
  <c r="E80"/>
  <c r="E8" i="1"/>
  <c r="E83" i="2"/>
  <c r="E7" i="1"/>
  <c r="E6"/>
  <c r="F5" i="7"/>
  <c r="F9"/>
  <c r="F8"/>
  <c r="E5" i="1"/>
  <c r="E41"/>
  <c r="E42"/>
  <c r="E33"/>
  <c r="E32"/>
  <c r="F6" i="7"/>
  <c r="F7"/>
  <c r="E30" i="1"/>
  <c r="E31"/>
  <c r="E34"/>
  <c r="E35"/>
  <c r="E36"/>
  <c r="E37"/>
  <c r="E38"/>
  <c r="E39"/>
  <c r="E46"/>
  <c r="E47"/>
  <c r="E48"/>
  <c r="E49"/>
  <c r="E51"/>
  <c r="E52"/>
  <c r="E53"/>
  <c r="E55"/>
  <c r="E56"/>
  <c r="E57"/>
  <c r="E59"/>
  <c r="E60"/>
  <c r="E61"/>
  <c r="E62"/>
  <c r="E63"/>
  <c r="E64"/>
  <c r="E65"/>
  <c r="E66"/>
  <c r="E67"/>
  <c r="E68"/>
  <c r="E69"/>
  <c r="E70"/>
  <c r="E71"/>
  <c r="E72"/>
  <c r="E73"/>
  <c r="E74"/>
  <c r="E75"/>
  <c r="E77"/>
  <c r="E78"/>
  <c r="E79"/>
  <c r="E80"/>
  <c r="E82"/>
  <c r="E83"/>
  <c r="E84"/>
  <c r="E86"/>
  <c r="E87"/>
  <c r="E45"/>
  <c r="E10"/>
  <c r="F7" i="5"/>
  <c r="E27" i="1"/>
  <c r="E65" i="2"/>
  <c r="E66"/>
  <c r="E67"/>
  <c r="E64"/>
  <c r="F5" i="5"/>
  <c r="F6"/>
  <c r="F8"/>
  <c r="F9"/>
  <c r="F10"/>
  <c r="F11"/>
  <c r="F12"/>
  <c r="F13"/>
  <c r="F15"/>
  <c r="F16"/>
  <c r="F17"/>
  <c r="F18"/>
  <c r="F19"/>
  <c r="F20"/>
  <c r="F21"/>
  <c r="F22"/>
  <c r="F24"/>
  <c r="F25"/>
  <c r="F26"/>
  <c r="F28"/>
  <c r="F29"/>
  <c r="F30"/>
  <c r="F31"/>
  <c r="F32"/>
  <c r="F33"/>
  <c r="F34"/>
  <c r="F35"/>
  <c r="F36"/>
  <c r="F4"/>
  <c r="G5" i="4"/>
  <c r="G6"/>
  <c r="G7"/>
  <c r="G9"/>
  <c r="G10"/>
  <c r="G11"/>
  <c r="G12"/>
  <c r="G13"/>
  <c r="G15"/>
  <c r="G16"/>
  <c r="G17"/>
  <c r="G18"/>
  <c r="G20"/>
  <c r="G21"/>
  <c r="G22"/>
  <c r="G23"/>
  <c r="G24"/>
  <c r="G25"/>
  <c r="G26"/>
  <c r="G27"/>
  <c r="G29"/>
  <c r="G31"/>
  <c r="G32"/>
  <c r="G34"/>
  <c r="G35"/>
  <c r="G36"/>
  <c r="G37"/>
  <c r="G38"/>
  <c r="G39"/>
  <c r="G40"/>
  <c r="G41"/>
  <c r="G42"/>
  <c r="G43"/>
  <c r="G45"/>
  <c r="G46"/>
  <c r="G47"/>
  <c r="G48"/>
  <c r="G49"/>
  <c r="G50"/>
  <c r="G51"/>
  <c r="G52"/>
  <c r="G53"/>
  <c r="G56"/>
  <c r="G57"/>
  <c r="G59"/>
  <c r="G60"/>
  <c r="G61"/>
  <c r="G62"/>
  <c r="G63"/>
  <c r="G64"/>
  <c r="G65"/>
  <c r="G66"/>
  <c r="G68"/>
  <c r="G70"/>
  <c r="G71"/>
  <c r="G72"/>
  <c r="G73"/>
  <c r="G74"/>
  <c r="G75"/>
  <c r="G76"/>
  <c r="G78"/>
  <c r="G79"/>
  <c r="G80"/>
  <c r="G81"/>
  <c r="G83"/>
  <c r="G84"/>
  <c r="G85"/>
  <c r="G86"/>
  <c r="G87"/>
  <c r="G88"/>
  <c r="G91"/>
  <c r="G92"/>
  <c r="G93"/>
  <c r="G95"/>
  <c r="G96"/>
  <c r="G97"/>
  <c r="G4"/>
  <c r="E5" i="2"/>
  <c r="E6"/>
  <c r="E13"/>
  <c r="E14"/>
  <c r="E15"/>
  <c r="E16"/>
  <c r="E17"/>
  <c r="E18"/>
  <c r="E19"/>
  <c r="E20"/>
  <c r="E21"/>
  <c r="E22"/>
  <c r="E24"/>
  <c r="E25"/>
  <c r="E26"/>
  <c r="E28"/>
  <c r="E29"/>
  <c r="E30"/>
  <c r="E31"/>
  <c r="E35"/>
  <c r="E36"/>
  <c r="E37"/>
  <c r="E38"/>
  <c r="E43"/>
  <c r="E53"/>
  <c r="E54"/>
  <c r="E55"/>
  <c r="E56"/>
  <c r="E57"/>
  <c r="E58"/>
  <c r="E59"/>
  <c r="E60"/>
  <c r="E61"/>
  <c r="E62"/>
  <c r="E69"/>
  <c r="E70"/>
  <c r="E71"/>
  <c r="E72"/>
  <c r="E75"/>
  <c r="E76"/>
  <c r="E84"/>
  <c r="E85"/>
  <c r="E86"/>
  <c r="E87"/>
  <c r="E88"/>
  <c r="E89"/>
  <c r="E90"/>
  <c r="E91"/>
  <c r="E95"/>
  <c r="E96"/>
  <c r="E99"/>
  <c r="E100"/>
  <c r="E101"/>
  <c r="E4"/>
  <c r="E89" i="1"/>
  <c r="E90"/>
  <c r="E91"/>
  <c r="E92"/>
  <c r="E2"/>
  <c r="E3"/>
  <c r="E4"/>
  <c r="E26"/>
  <c r="E28"/>
  <c r="F64" i="5"/>
  <c r="E154" i="2"/>
  <c r="E94" i="1"/>
  <c r="G99" i="4"/>
  <c r="G1" i="2"/>
  <c r="H3" i="10"/>
  <c r="C42" i="7"/>
  <c r="I1" i="5"/>
  <c r="G1" i="1"/>
  <c r="G1" i="12"/>
  <c r="I2" i="4"/>
</calcChain>
</file>

<file path=xl/sharedStrings.xml><?xml version="1.0" encoding="utf-8"?>
<sst xmlns="http://schemas.openxmlformats.org/spreadsheetml/2006/main" count="1523" uniqueCount="687">
  <si>
    <t>Говядина тушеная Орша ГОСТ-2013 1/с 525 г.</t>
  </si>
  <si>
    <t>Тушенка</t>
  </si>
  <si>
    <t>Цена</t>
  </si>
  <si>
    <t>Количество в коробке</t>
  </si>
  <si>
    <t>Итого:</t>
  </si>
  <si>
    <t>Сумма</t>
  </si>
  <si>
    <t>Цена за шт.</t>
  </si>
  <si>
    <t>Карп натуральный с д/м 1/230 б/ж</t>
  </si>
  <si>
    <t>Лещ натуральный 1/230 б/ж</t>
  </si>
  <si>
    <t>Толстолобик в том. заливке 1/230 гр. б/ж</t>
  </si>
  <si>
    <t>Толстолобик нат. с добавлением масла б/ж, 230 г.</t>
  </si>
  <si>
    <t>Рыбные Консервы "БраславРыба"</t>
  </si>
  <si>
    <t>Спартак (кондитерка)</t>
  </si>
  <si>
    <t>Шоколад</t>
  </si>
  <si>
    <t>Цена за 1 шт.</t>
  </si>
  <si>
    <t>Шоколад "СПАРТАК ГОРЬКИЙ"  59% 90г (1/28шт) эт.крафт</t>
  </si>
  <si>
    <t>Шоколад "СПАРТАК МОЛОЧНЫЙ" 90г (1/28шт) эт.крафт</t>
  </si>
  <si>
    <t>Шоколад "СПАРТАК" Горький-Элитный" 72% 90г (1/28шт) эт.крафт</t>
  </si>
  <si>
    <t>Шоколад "СПАРТАК" Горький-Элитный" 90% 90г (1/28шт) эт.крафт</t>
  </si>
  <si>
    <t>Наборы конфет</t>
  </si>
  <si>
    <t>НАБОР конфет подарочный АССОРТИ (Алая роза) 171г (1/8шт) (Спартак)</t>
  </si>
  <si>
    <t>Конфеты ВИШЕНКА 230г (1/8шт) (Спартак)(в под.кор.)</t>
  </si>
  <si>
    <t>Конфеты "Шоколадные бутылочки с ликером" 178г  (1/6шт) (Спартак)</t>
  </si>
  <si>
    <t>Конфеты "Шоколадные бутылочки с вишн.ликером" 178г  (1/6шт) (Спартак)</t>
  </si>
  <si>
    <t>Конфеты ЭСКАМИНИО  вкус ореха 141г (1/9шт)(Спартак)(в под.кор.)</t>
  </si>
  <si>
    <t>Конфеты ЭСКАМИНИО сливочный вкус  141г (1/9шт)(Спартак)(в под.кор.)</t>
  </si>
  <si>
    <t>Конфеты ЭСКАМИНИО вкус тирамису  141г (1/9шт)(Спартак)(в под.кор.)</t>
  </si>
  <si>
    <t>Конфеты ЭСКАМИНИО со вкусом кофе  141г (1/9шт)(Спартак)(в под.кор.)</t>
  </si>
  <si>
    <t>Набор конфет "Спартак", 300 г кор.терм.пл./6 шт</t>
  </si>
  <si>
    <t>Конфеты ТРЮФФИ 200г (1/12шт) (Спартак)(в под.кор.)</t>
  </si>
  <si>
    <t>Батончики</t>
  </si>
  <si>
    <t>Вафли</t>
  </si>
  <si>
    <t>Вафли Апельсинные 100 г флоу-пак/ 45 шт</t>
  </si>
  <si>
    <t>Вафли Лимонные 100 г флоу-пак/45 шт</t>
  </si>
  <si>
    <t>Вафли Ананасные 100 г флоу-пак/45 шт </t>
  </si>
  <si>
    <t>Вафли Сливочные 100 г флоу-пак/45 шт</t>
  </si>
  <si>
    <t>Вафли Черничные 100 г флоу-пак/45 шт</t>
  </si>
  <si>
    <t>Печенье</t>
  </si>
  <si>
    <t>Печенье Апельсиновое 90 г в пачках/37 шт (СПАРТАК; БЕЛАРУСЬ)</t>
  </si>
  <si>
    <t>Печенье К чаю 100 г в пачках/37 шт (СПАРТАК; БЕЛАРУСЬ)</t>
  </si>
  <si>
    <t>Печенье Лимонное 90 г в пачках/37 шт (СПАРТАК; БЕЛАРУСЬ)</t>
  </si>
  <si>
    <t>Печенье Ванильное 100 г в пачках/37 шт (СПАРТАК; БЕЛАРУСЬ)</t>
  </si>
  <si>
    <t>Карамель и Конфеты (Вес)</t>
  </si>
  <si>
    <t>Цена за 1 кг</t>
  </si>
  <si>
    <t>Карамель Речной усач, бум.пар.мет./3 кг (СПАРТАК; БЕЛАРУСЬ)</t>
  </si>
  <si>
    <t>Карамель Белым-бело бум. пар. мет./3 кг (СПАРТАК; БЕЛАРУСЬ)</t>
  </si>
  <si>
    <t>Коммунарка (кондитерка)</t>
  </si>
  <si>
    <t>Шоколад ТРЮФЕЛЬНЫЙ ЭЛИТ 200г (1/17шт) (Коммунарка)</t>
  </si>
  <si>
    <t>Шоколад КОММУНАРКА со вкусом капучино ЭЛИТ 200г (1/17шт)</t>
  </si>
  <si>
    <t>Шоколад КОММУНАРКА С ШОКОЛАДНОЙ начинкой 200г (1/17шт) (Коммунарка)</t>
  </si>
  <si>
    <t>Шоколад КОММУНАРКА Молочный 200г (1/17шт)</t>
  </si>
  <si>
    <t>Шоколад КОММУНАРКА Классический 200г (1/17шт)</t>
  </si>
  <si>
    <t>Шоколад "Коммунарка" с клубнич.соком 200г/17 шт (Коммунарка; БЕЛАРУСЬ)</t>
  </si>
  <si>
    <t>Шоколад "Коммунарка" с апельсин.соком 200г/17 шт (Коммунарка; БЕЛАРУСЬ)</t>
  </si>
  <si>
    <t>Шоколад "Коммунарка" с вишневым соком 200г/17 шт (Коммунарка; БЕЛАРУСЬ)</t>
  </si>
  <si>
    <t>Шоколад БЕЛОВЕЖСКАЯ ПУЩА ЭЛИТ 200г (1/17шт) (Коммунарка)</t>
  </si>
  <si>
    <t>НАБОР Шоколада ЦВЕТЫ 200г (1/20шт) (Коммунарка)</t>
  </si>
  <si>
    <t>КАКАО ПОРОШОК КОММУНАРКА 150Г ХИТ!</t>
  </si>
  <si>
    <t>Карамель</t>
  </si>
  <si>
    <t>Карамель Леденец вкус дюшеса ПФ ПР (умельч.) /3 кг (Коммунарка; БЕЛАРУСЬ)</t>
  </si>
  <si>
    <t>Карамель Леденец вкус барбариса ПФ ПР (умельч.)/3 кг (Коммунарка; БЕЛАРУСЬ)</t>
  </si>
  <si>
    <t>Карамель Улетный леденец ПФ ПР (умельч.)/3 кг (Коммунарка; БЕЛАРУСЬ)</t>
  </si>
  <si>
    <t>Карамель Молочная с кофе КФ/3 кг (Коммунарка; БЕЛАРУСЬ)</t>
  </si>
  <si>
    <t>Карамель Фрутомелька микс КФ/3 кг (Коммунарка; БЕЛАРУСЬ)</t>
  </si>
  <si>
    <t>Конфеты (Вес)</t>
  </si>
  <si>
    <t>Конфеты глазированные Беловежская пуща КФ/3 кг (Коммунарка; БЕЛАРУСЬ)</t>
  </si>
  <si>
    <t>Конфеты глазированные Белорусские писч.КФ/3 кг (Коммунарка; БЕЛАРУСЬ)</t>
  </si>
  <si>
    <t>Конфеты глазированные Клубничный грильяж/3 кг (Коммунарка; БЕЛАРУСЬ)</t>
  </si>
  <si>
    <t>Конфеты глазированные Клюквенный грильяж/3 кг (Коммунарка; БЕЛАРУСЬ)</t>
  </si>
  <si>
    <t>Конфеты глазированные Кузнечик/3 кг (Коммунарка; БЕЛАРУСЬ)</t>
  </si>
  <si>
    <t>Конфеты глазированные Минский грильяж КФ/3 кг (Коммунарка; БЕЛАРУСЬ)</t>
  </si>
  <si>
    <t>Конфеты глазированные Минчанка КФ/3 кг (Коммунарка; БЕЛАРУСЬ)</t>
  </si>
  <si>
    <t>Конфеты глазированные Березка ПИСЧ КФ/3 кг (Коммунарка; БЕЛАРУСЬ)</t>
  </si>
  <si>
    <t>Конфеты глазированные "Сорванец"/3 кг (Коммунарка; БЕЛАРУСЬ)</t>
  </si>
  <si>
    <t>Новинка</t>
  </si>
  <si>
    <t>ХИТ продаж! Конфеты шоколадные МИКС. 500 гр. (7 видов конфет по 5 штук)</t>
  </si>
  <si>
    <t>Входит все шоколадные конфеты кроме грильяжа.</t>
  </si>
  <si>
    <t>ХИТ продаж! Леденцы и карамель МИКС. 500 гр. (14 видов конфет по 6 штук)</t>
  </si>
  <si>
    <t>Входит вся карамель и леденцы от Коммун. и Спартака, что есть в прайсе.</t>
  </si>
  <si>
    <t>Ваш заказ в шт.</t>
  </si>
  <si>
    <t>Фото</t>
  </si>
  <si>
    <t>Вафельные трубочки</t>
  </si>
  <si>
    <t>"Лафинель"- ваф. труб. с молочн. начинкой в глазури с кокосом , 230г</t>
  </si>
  <si>
    <t>"Лафинель"ваф. труб. с мол. начинкой в глазури ,195г</t>
  </si>
  <si>
    <t>"Лафинель"ваф. труб. с шок.начинкой в глазури с арахисом , 235г</t>
  </si>
  <si>
    <t>Вафельные палочки</t>
  </si>
  <si>
    <t>Вафли в бел. глазури"Снежка",400г</t>
  </si>
  <si>
    <t>Вафли глазиров.с арахис. и воздуш.рисом, 400г</t>
  </si>
  <si>
    <t>Вафли с арахисом в карамельной глазури, 400г</t>
  </si>
  <si>
    <t>Вафли с халвой глазир.с арахис. и воздуш.рисом, 400г</t>
  </si>
  <si>
    <t>Зефир</t>
  </si>
  <si>
    <t>Зефир глазиров."Ежик",500г.</t>
  </si>
  <si>
    <t>Печенье глазир."Царские сладости" с кокосом, 200 г.</t>
  </si>
  <si>
    <t>Печенье глазир."Царские сладости" со вкус.карамели, 185 г.</t>
  </si>
  <si>
    <t>Печенье глазир."Царские сладости" со вкус.шоколада, 205 г.</t>
  </si>
  <si>
    <t>Печенье "Соломка"</t>
  </si>
  <si>
    <t>Можно заказывать штучно. Цена указана в рублях.</t>
  </si>
  <si>
    <t xml:space="preserve">№ п/п </t>
  </si>
  <si>
    <t xml:space="preserve">Наименование продукции </t>
  </si>
  <si>
    <t>Кол-во банок в уп.</t>
  </si>
  <si>
    <t xml:space="preserve">Вес нетто, гр </t>
  </si>
  <si>
    <t>цена</t>
  </si>
  <si>
    <t>1. Мясная группа</t>
  </si>
  <si>
    <t>I</t>
  </si>
  <si>
    <t>Консервы из говядины</t>
  </si>
  <si>
    <t xml:space="preserve">Говядина тушена высший сорт Премиум  (крышка Easy Open) </t>
  </si>
  <si>
    <t>325 гр.</t>
  </si>
  <si>
    <t>Говядина тушеная высший сорт</t>
  </si>
  <si>
    <t>240 гр.</t>
  </si>
  <si>
    <t>Гуляш говяжий</t>
  </si>
  <si>
    <t>Завтрак туриста (говядина)</t>
  </si>
  <si>
    <t>II</t>
  </si>
  <si>
    <t>Консервы из конины</t>
  </si>
  <si>
    <t xml:space="preserve">Конина тушеная </t>
  </si>
  <si>
    <t xml:space="preserve">Казы к бешбармаку (крышка Easy Open) </t>
  </si>
  <si>
    <t xml:space="preserve">Шужык (крышка Easy Open) </t>
  </si>
  <si>
    <t xml:space="preserve">Конина вяленая (крышка Easy Open) </t>
  </si>
  <si>
    <t xml:space="preserve">Куырдак из конины (крышка Easy Open) </t>
  </si>
  <si>
    <t>III</t>
  </si>
  <si>
    <t xml:space="preserve">Консервы мясо растительные </t>
  </si>
  <si>
    <t>Каша перловая с говядиной</t>
  </si>
  <si>
    <t>Каша гречневая с говядиной</t>
  </si>
  <si>
    <t>Каша рисовая с говядиной</t>
  </si>
  <si>
    <t>Каша пшеная с говядиной</t>
  </si>
  <si>
    <t>IV</t>
  </si>
  <si>
    <t>Консервы Готовые обеды - Супы</t>
  </si>
  <si>
    <t>Макароны с говядиной</t>
  </si>
  <si>
    <t>290 гр.</t>
  </si>
  <si>
    <t>Мясо по-казахски</t>
  </si>
  <si>
    <t>Картофель тушеный с говядиной</t>
  </si>
  <si>
    <t xml:space="preserve">Картофель с говядиной в томатном соусе </t>
  </si>
  <si>
    <t>300 гр.</t>
  </si>
  <si>
    <t>Лагман классический</t>
  </si>
  <si>
    <t xml:space="preserve">Плов с говядиной </t>
  </si>
  <si>
    <t xml:space="preserve">Рыба с гарниром гречки </t>
  </si>
  <si>
    <t xml:space="preserve">Уха по домашнему </t>
  </si>
  <si>
    <t>V</t>
  </si>
  <si>
    <t>Консервы из баранины</t>
  </si>
  <si>
    <t>Баранина тушеная</t>
  </si>
  <si>
    <t>VI</t>
  </si>
  <si>
    <t>Консервы из свинины</t>
  </si>
  <si>
    <t xml:space="preserve">Свинина тушеная </t>
  </si>
  <si>
    <t>Завтрак туриста (свинина)</t>
  </si>
  <si>
    <t>VII</t>
  </si>
  <si>
    <t>Консервы деликатесов</t>
  </si>
  <si>
    <t xml:space="preserve">Языки говяжьи в собственном соку  (крышка Easy Open) </t>
  </si>
  <si>
    <t>Паштет мясной</t>
  </si>
  <si>
    <t xml:space="preserve">Паштет мясной (крышка Easy Open) </t>
  </si>
  <si>
    <t>100 гр.</t>
  </si>
  <si>
    <t xml:space="preserve">Паштет Арктика (крышка Easy Open) </t>
  </si>
  <si>
    <t xml:space="preserve">Паштет из печени курицы (крышка Easy Open) </t>
  </si>
  <si>
    <t xml:space="preserve">Паштет из мясо курицы (крышка Easy Open) </t>
  </si>
  <si>
    <t>Почки говяжьи в томатном соусе</t>
  </si>
  <si>
    <t>Сердце говяжье в собственном соку</t>
  </si>
  <si>
    <t>Печень говяжья в собственном соку</t>
  </si>
  <si>
    <t>Куырдак (из субпродуктов)</t>
  </si>
  <si>
    <t>VIII</t>
  </si>
  <si>
    <t>Консервы из мяса и субпродуктов птицы</t>
  </si>
  <si>
    <t xml:space="preserve">Мясо курицы в собственном соку </t>
  </si>
  <si>
    <t>Чахохбили из курицы</t>
  </si>
  <si>
    <t>Мясо курицы с фасолью</t>
  </si>
  <si>
    <t>Мясо курицы с овощами в пикантном томатном соусе</t>
  </si>
  <si>
    <t>Крылышки куриные в томатном соусе Чили</t>
  </si>
  <si>
    <t>Крылышки куриные в томатном соусе Аджике</t>
  </si>
  <si>
    <t>Сердечки куриные в собственном соку</t>
  </si>
  <si>
    <t>Желудочки куриные в собственном соку</t>
  </si>
  <si>
    <t>Куриные сердечки, желудочки, печенка тушеные в собственном соку</t>
  </si>
  <si>
    <t>2. Рыбная группа</t>
  </si>
  <si>
    <t>Консервы паштеты из рыбы</t>
  </si>
  <si>
    <t>Паштет из тунца (крышка Easy Open)</t>
  </si>
  <si>
    <r>
      <t xml:space="preserve">Паштет шпротный </t>
    </r>
    <r>
      <rPr>
        <b/>
        <i/>
        <sz val="10"/>
        <color indexed="10"/>
        <rFont val="Arial"/>
        <family val="2"/>
        <charset val="204"/>
      </rPr>
      <t>НОВИНКА!</t>
    </r>
  </si>
  <si>
    <t>160 гр.</t>
  </si>
  <si>
    <t>Консервы рыба атлантическая в масле</t>
  </si>
  <si>
    <t xml:space="preserve">Сардина атлантическая бланшированная в масле </t>
  </si>
  <si>
    <t xml:space="preserve">Сардинелла бланшированная в масле </t>
  </si>
  <si>
    <t xml:space="preserve">Скумбрия атлантическая бланшированная в масле </t>
  </si>
  <si>
    <t xml:space="preserve">Сельдь атлантическая в масле </t>
  </si>
  <si>
    <t>Сайра тихоокеаническая в масле</t>
  </si>
  <si>
    <t xml:space="preserve">Салака бланшированная в масле </t>
  </si>
  <si>
    <t xml:space="preserve">Килька балтийская раздельная в ароматизированном масле </t>
  </si>
  <si>
    <r>
      <t xml:space="preserve">Шпроты в масле </t>
    </r>
    <r>
      <rPr>
        <b/>
        <i/>
        <sz val="10"/>
        <color indexed="10"/>
        <rFont val="Arial"/>
        <family val="2"/>
        <charset val="204"/>
      </rPr>
      <t>НОВИНКА!</t>
    </r>
  </si>
  <si>
    <t>160 гр</t>
  </si>
  <si>
    <t xml:space="preserve">Консервы рыба атлантическая в масле (Крышка- Easy Open) </t>
  </si>
  <si>
    <t xml:space="preserve">Тунец натуральный (крышка Easy Open) </t>
  </si>
  <si>
    <t xml:space="preserve">Консервы рыба атлантическая в томате </t>
  </si>
  <si>
    <t>Сардина атлантическая в томатном соусе</t>
  </si>
  <si>
    <t>Сардинелла атлантическая в томатном соусе</t>
  </si>
  <si>
    <t>Скумбрия атлантическая в томатном соусе</t>
  </si>
  <si>
    <t>Сельдь атлантическая в томатном соусе</t>
  </si>
  <si>
    <t>Сайра в томатном соусе</t>
  </si>
  <si>
    <t>Салака в томатном соусе</t>
  </si>
  <si>
    <t>Килька балтийская нераздельная в томатном соусе</t>
  </si>
  <si>
    <t>Консервы рыбные пресноводные в масле</t>
  </si>
  <si>
    <t>Лещ натуральный бланшированный в масле</t>
  </si>
  <si>
    <t xml:space="preserve">Жерех  бланшированный в масле </t>
  </si>
  <si>
    <t>Щука бланшированная в аморатизированном масле</t>
  </si>
  <si>
    <t>Судак натуральный с добавлением масле</t>
  </si>
  <si>
    <t>Консервы рыбные пресноводные в томатном соусе</t>
  </si>
  <si>
    <t>Лещ обжареный в томатном соусе</t>
  </si>
  <si>
    <t>Жерех обжареный в томатном соусе</t>
  </si>
  <si>
    <t>Сазан обжареный в томатном соусе</t>
  </si>
  <si>
    <t>Сом обжареный в томатном соусе</t>
  </si>
  <si>
    <t>Судак обжаренный в томатном соусе</t>
  </si>
  <si>
    <t>Карась в томатном соусе</t>
  </si>
  <si>
    <t>3. Плодоовощная группа</t>
  </si>
  <si>
    <t>Консервы плодоовощные</t>
  </si>
  <si>
    <t>Кукуруза сахарная консервированная из целых зерен</t>
  </si>
  <si>
    <t>310 гр.</t>
  </si>
  <si>
    <t>Горошек зеленый консервированный</t>
  </si>
  <si>
    <t>330 гр.</t>
  </si>
  <si>
    <t>320 гр.</t>
  </si>
  <si>
    <t xml:space="preserve">Грибы Шампиньоны маринованные, резанные, стерилизованные (крышка Easy Open) </t>
  </si>
  <si>
    <t>Консервы томатные консервированные</t>
  </si>
  <si>
    <t>Томатная паста жестяная банка</t>
  </si>
  <si>
    <t>335 гр.</t>
  </si>
  <si>
    <t>250 гр.</t>
  </si>
  <si>
    <t xml:space="preserve">Томатная паста жестяная банка (крышка Easy Open) </t>
  </si>
  <si>
    <t>110 гр.</t>
  </si>
  <si>
    <t>↙</t>
  </si>
  <si>
    <t>↘</t>
  </si>
  <si>
    <t>Преключение между группами товара во вкладках внизу</t>
  </si>
  <si>
    <t>Говядина тушеная высший сорт (премиум)</t>
  </si>
  <si>
    <t>Говядина тушеная высший сорт (экстра)</t>
  </si>
  <si>
    <t>Говядина отварная в бульоне</t>
  </si>
  <si>
    <t>Свинина с белым соусом</t>
  </si>
  <si>
    <t>Свинина тушеная высший сорт</t>
  </si>
  <si>
    <t xml:space="preserve">Мясо кур в желе </t>
  </si>
  <si>
    <t>Языки говяжьи в собственном соку</t>
  </si>
  <si>
    <t>Паштеты</t>
  </si>
  <si>
    <t>Паштет печеночный</t>
  </si>
  <si>
    <t xml:space="preserve">Паштет нежный </t>
  </si>
  <si>
    <t xml:space="preserve">Паштет деликатесный </t>
  </si>
  <si>
    <t>Паштет с грибами</t>
  </si>
  <si>
    <t>Паштет печеночный со сливочным маслом</t>
  </si>
  <si>
    <t>Паштет арктика</t>
  </si>
  <si>
    <t>Паштет с черносливом "Любава"</t>
  </si>
  <si>
    <t>Паштет московский</t>
  </si>
  <si>
    <t>Мясорастительные консервы</t>
  </si>
  <si>
    <t>Консервы мясные, мясорастительные и мясоовощные в банке 4Л с обечайкой</t>
  </si>
  <si>
    <t>Говядина тушеная в/с</t>
  </si>
  <si>
    <t xml:space="preserve">Каша славянская (гречневая) с говядиной </t>
  </si>
  <si>
    <t>Каша дорожная рисовая с говядиной</t>
  </si>
  <si>
    <t>Каша дорожная перловая с говядиной</t>
  </si>
  <si>
    <t>Рагу овощное с мясом</t>
  </si>
  <si>
    <t>Рис с курицей и овощами</t>
  </si>
  <si>
    <t>Мясо с фасолью и овощами</t>
  </si>
  <si>
    <t>Мясо с зеленым горошком и морковью</t>
  </si>
  <si>
    <t>Гуляш с картофелем</t>
  </si>
  <si>
    <t>Вес, гр.</t>
  </si>
  <si>
    <t>Кол-во/коробке</t>
  </si>
  <si>
    <t>Цены</t>
  </si>
  <si>
    <t>Итоговая сумма заказа:</t>
  </si>
  <si>
    <t>Набор конфет Коммунарка Белая Русь 6 мес коробка 635грх2</t>
  </si>
  <si>
    <t>Набор конфет Коммунарка Белорусский сувенир коробка 905грх3</t>
  </si>
  <si>
    <t>Набор конфет Коммунарка Храмы Белой Руси коробка 650грх2</t>
  </si>
  <si>
    <t>фото</t>
  </si>
  <si>
    <t>Весовая продукция</t>
  </si>
  <si>
    <t>Вафельные палочки с арахисом (3кг,тел)</t>
  </si>
  <si>
    <t>"Лафинель"- ваф. труб. с молочн. начинкой в глазури с кокосом , 2,8 кг</t>
  </si>
  <si>
    <t>"Лафинель"ваф. труб. с шок.начинкой в глазури с арахисом , 2,8 кг</t>
  </si>
  <si>
    <t>Вафли глазиров."Арабеска" (3 кг, тел)</t>
  </si>
  <si>
    <t>Вафли глазиров."Каприз" (3 кг, тел)</t>
  </si>
  <si>
    <t>Печенье глазир. "Царские сладости" с кокосом (3 кг, тел)</t>
  </si>
  <si>
    <t>Печенье глазир."Царские сладости" со вкус.шоколада, (3 кг, тел)</t>
  </si>
  <si>
    <t>Печенье глазир."Царские сладости"со вкус. карам.(3кг,тел)</t>
  </si>
  <si>
    <t>Соломка "Сливоч.соломка" в какаосод.глазури (2,5 кг, тел)</t>
  </si>
  <si>
    <t>Соломка" Сливоч.соломка в карам.глазури" (2,5 кг, тел)</t>
  </si>
  <si>
    <t>Цена за кор.</t>
  </si>
  <si>
    <t>Наименование</t>
  </si>
  <si>
    <t>Срок годности</t>
  </si>
  <si>
    <t>120 сут</t>
  </si>
  <si>
    <t>Цена за 1 палку</t>
  </si>
  <si>
    <t>Вареная сгущенка "Егорка" Рогачев 380 г.</t>
  </si>
  <si>
    <t>Молоко сгущеное с сахаром и КАКАО 380 гр.</t>
  </si>
  <si>
    <t>Борщ с квашеной капустой</t>
  </si>
  <si>
    <t>Борщ со свежей капусты</t>
  </si>
  <si>
    <t>Щи из свежей капусты</t>
  </si>
  <si>
    <t>Рассольник</t>
  </si>
  <si>
    <t>Суп овощной с зеленым горошком</t>
  </si>
  <si>
    <t>Обеденные</t>
  </si>
  <si>
    <t>Томаты в томатной заливке</t>
  </si>
  <si>
    <t xml:space="preserve">Огурцы консервированные Особенные </t>
  </si>
  <si>
    <t xml:space="preserve">Огурцы маринованые Домашние </t>
  </si>
  <si>
    <t>Натуральные</t>
  </si>
  <si>
    <t>Горошек зелёный консервированный</t>
  </si>
  <si>
    <t xml:space="preserve">Фасоль натуральная, ж/б №9       </t>
  </si>
  <si>
    <t>Морковь гарнирная</t>
  </si>
  <si>
    <t>Маринады</t>
  </si>
  <si>
    <t>Расфасововка</t>
  </si>
  <si>
    <t>0,45 л</t>
  </si>
  <si>
    <t>0,5 л</t>
  </si>
  <si>
    <t>0,65 л</t>
  </si>
  <si>
    <t>0,95 л</t>
  </si>
  <si>
    <t>Закусочные</t>
  </si>
  <si>
    <t>Капуста свежая тушеная</t>
  </si>
  <si>
    <t>Лечо деликатесное</t>
  </si>
  <si>
    <t>Соте овощное из свежей капусты</t>
  </si>
  <si>
    <t>Соте овощно-грибное из свежей капусты</t>
  </si>
  <si>
    <t>Солянка овощная из свежей капусты</t>
  </si>
  <si>
    <t>Перец в томатной заливке</t>
  </si>
  <si>
    <t>Закуска итальянская Ризотто</t>
  </si>
  <si>
    <t>Закуска Минская из квашеной капусты</t>
  </si>
  <si>
    <t>Закуска Минская из свежей капусты</t>
  </si>
  <si>
    <t>Баклажаны резанные с овощным фаршем</t>
  </si>
  <si>
    <t xml:space="preserve">Свекла гарнирная </t>
  </si>
  <si>
    <t>Икра из кабачков "Фирменная"</t>
  </si>
  <si>
    <t>Фасоль со свиным жиром в томатном соусе</t>
  </si>
  <si>
    <t>Фасоль в томатной заливке</t>
  </si>
  <si>
    <t>Фасоль по-грузински Лобио</t>
  </si>
  <si>
    <t>Фасоль с овощами в том.соусе</t>
  </si>
  <si>
    <t xml:space="preserve">0,45 л </t>
  </si>
  <si>
    <t>Фасоль в томатном соусе</t>
  </si>
  <si>
    <t>Томатные</t>
  </si>
  <si>
    <t>Соус томатный Оригинальный</t>
  </si>
  <si>
    <t>Соус томатный Оргинально Пряный</t>
  </si>
  <si>
    <t>Соус томатный Острый</t>
  </si>
  <si>
    <t>Соус томатный Деликатесный</t>
  </si>
  <si>
    <t>Варенье</t>
  </si>
  <si>
    <t xml:space="preserve">Повидло яблочное </t>
  </si>
  <si>
    <t xml:space="preserve">0,5 л </t>
  </si>
  <si>
    <t>Варенье из клубники</t>
  </si>
  <si>
    <t xml:space="preserve">Соки и нектары </t>
  </si>
  <si>
    <t>Сок березовый с сахаром 2015 год</t>
  </si>
  <si>
    <t>0,25 л</t>
  </si>
  <si>
    <t>Сок березовый "Хлебный аромат"</t>
  </si>
  <si>
    <t xml:space="preserve">Утренний Микс (клубника, малина ,дыня, ежевика, банан) </t>
  </si>
  <si>
    <t>Вечерний Микс (лесные ягоды, апельсин, карамель, персик, тропик)</t>
  </si>
  <si>
    <t>Сливочный Микс (клубника, шоколад, персик, дыня, ежевика)</t>
  </si>
  <si>
    <t>Шоколад со сливками (клубника, шоколад, персик, дыня, ежевика)</t>
  </si>
  <si>
    <t>Клубника со сливками (клубника, шоколад, персик, дыня, ежевика)</t>
  </si>
  <si>
    <t>Сгущенка Рогачев</t>
  </si>
  <si>
    <t>Сгущенка Глубокое ГОСТ-2009 380 г.</t>
  </si>
  <si>
    <t>Молоко сгущенное с сахаром вареное "Лакомка" 8,5%</t>
  </si>
  <si>
    <t>Молоко сгущенное  Фруктозой. Диетическое питание</t>
  </si>
  <si>
    <t>Молоко сгущ.с сахаром и ароматом "Карамель"</t>
  </si>
  <si>
    <t>Молоко сгущенное с сахаром и какао 7,5%</t>
  </si>
  <si>
    <t>Сливки сгущенные с сахаром 19% жирности</t>
  </si>
  <si>
    <t>Молоко сгущенное с сахаром и цикорием 7,0%</t>
  </si>
  <si>
    <t>Ветчина классическая (премиум)</t>
  </si>
  <si>
    <t>90 сут</t>
  </si>
  <si>
    <t>Свинина, говядина, шпик, соль йодированная, пищевая добавка (регулятор кислотности Е575, сахароза, антиокислители Е300, Е301), перец черный, перец душистый, орех мускатный, фиксатор окраски Е250.</t>
  </si>
  <si>
    <t>Говядина, шпик, свинина, соль пищевая йодированная, коньяк, сахар, перец черный, мускатный орех, кардамон, стабилизатор цвета Е250.</t>
  </si>
  <si>
    <t>Говядина, шпик боковой и/или хребтовый, соль йодированная, пищевая добавка (кориандр, паприка,перец, чили, имбирь, мускатный орех, чеснок, натуральный ароматизатор бульона, регулятор кислотности Е575, сахар, соль, усилитель вкуса и аромата Е621, антиокислитель Е300), орех мускатный, стабилизатор цвета Е250.</t>
  </si>
  <si>
    <t>0,36 л</t>
  </si>
  <si>
    <t>Варенье из клюквы</t>
  </si>
  <si>
    <t>0,66 л</t>
  </si>
  <si>
    <t>Овощные консервы Хозяин-Барин</t>
  </si>
  <si>
    <t>Сгущенка Глубокое</t>
  </si>
  <si>
    <t>Масло "Olivia Mix" подсолнечно-оливковое с оливками 770мл</t>
  </si>
  <si>
    <t xml:space="preserve">Масло "Olivia Mix" подсолнечно-оливковое с маслинами 770мл </t>
  </si>
  <si>
    <t>Конфеты (Фасованные)</t>
  </si>
  <si>
    <t xml:space="preserve">Колб. изд. с/к мясное салями. Колбаса "Советская" в/с  </t>
  </si>
  <si>
    <t>Свинина, шпик, говядина, соль йодированная, специи, коньяк, сахар, стабилизатор цвета.</t>
  </si>
  <si>
    <t>Говядина, шпик, свинина, соль йодированная, комплексная пищеваяя добавка (регулятор кислотности глюконо-дельта-лактон, сахароза, антиокислители - аскорбиновая кислота, аскорбат натрия), кориандр, перец черный, мускатный орех, фиксатор окраски - нитрит натрия.</t>
  </si>
  <si>
    <t xml:space="preserve">Конфеты глазированные Суфле Коммунарка ванильное 200 гр. </t>
  </si>
  <si>
    <t xml:space="preserve">Конфеты глазированные Суфле Коммунарка шоколадное 200 гр. </t>
  </si>
  <si>
    <t xml:space="preserve">Конфеты глазированные Суфле Коммунарка вишневое 200 гр. </t>
  </si>
  <si>
    <r>
      <t xml:space="preserve">Говядина тушеная Орша ГОСТ-2013 в/с 325 г. </t>
    </r>
    <r>
      <rPr>
        <b/>
        <sz val="10"/>
        <color indexed="10"/>
        <rFont val="Arial Cyr"/>
        <charset val="204"/>
      </rPr>
      <t>Акция!</t>
    </r>
  </si>
  <si>
    <r>
      <t xml:space="preserve">Свинина тушеная Жлобин ГОСТ-2013 338 гр. </t>
    </r>
    <r>
      <rPr>
        <b/>
        <sz val="10"/>
        <color indexed="10"/>
        <rFont val="Arial Cyr"/>
        <charset val="204"/>
      </rPr>
      <t>Акция!</t>
    </r>
  </si>
  <si>
    <r>
      <t xml:space="preserve">Говядина тушеная Орша ГОСТ-2013 1/с 325 г. </t>
    </r>
    <r>
      <rPr>
        <b/>
        <sz val="10"/>
        <color indexed="10"/>
        <rFont val="Arial Cyr"/>
        <charset val="204"/>
      </rPr>
      <t>Акция!</t>
    </r>
  </si>
  <si>
    <r>
      <t>Говядина, </t>
    </r>
    <r>
      <rPr>
        <b/>
        <sz val="9"/>
        <color indexed="63"/>
        <rFont val="Tahoma"/>
        <family val="2"/>
        <charset val="204"/>
      </rPr>
      <t>свинина</t>
    </r>
    <r>
      <rPr>
        <sz val="9"/>
        <color indexed="63"/>
        <rFont val="Tahoma"/>
        <family val="2"/>
        <charset val="204"/>
      </rPr>
      <t>, шпик, жир-сырец, молоко, меланж, соль йодированная, пищевая добавка, специи.</t>
    </r>
  </si>
  <si>
    <t>Белорусская Тушенка</t>
  </si>
  <si>
    <t>Каши</t>
  </si>
  <si>
    <r>
      <rPr>
        <b/>
        <sz val="10"/>
        <rFont val="Arial Cyr"/>
        <charset val="204"/>
      </rPr>
      <t xml:space="preserve">Сгущенка Рогачев ГОСТ-78 380 г. </t>
    </r>
    <r>
      <rPr>
        <b/>
        <sz val="10"/>
        <color indexed="10"/>
        <rFont val="Arial Cyr"/>
        <charset val="204"/>
      </rPr>
      <t>АКЦИЯ!!!</t>
    </r>
  </si>
  <si>
    <t xml:space="preserve">Колб. изд. с/к мясное салями. Колбаса "Столичная" в/с  </t>
  </si>
  <si>
    <t>Говядина, свинина, шпик хребтовой, соль пищевая йодированная, стабилизатор цвета.</t>
  </si>
  <si>
    <t>Говядина тушеная высший сорт 338</t>
  </si>
  <si>
    <t>Вес нетто, гр.</t>
  </si>
  <si>
    <t>Нормативный документ</t>
  </si>
  <si>
    <t>Цена в руб. без НДС</t>
  </si>
  <si>
    <t xml:space="preserve"> ГОСТ 32125-2013</t>
  </si>
  <si>
    <t>ГОСТ 32125-2013</t>
  </si>
  <si>
    <t>ГОСТ 7987-79</t>
  </si>
  <si>
    <t>Говядина в белом соусе</t>
  </si>
  <si>
    <t xml:space="preserve"> ГОСТ 9937-79</t>
  </si>
  <si>
    <t>ГОСТ 9936-76</t>
  </si>
  <si>
    <t>СТ РК 2123-2011</t>
  </si>
  <si>
    <t>ГОСТ 8286-90</t>
  </si>
  <si>
    <t>ГОСТ 10907-77</t>
  </si>
  <si>
    <t>СТ РК 1392-2005</t>
  </si>
  <si>
    <t>СТ ТОО 1639-1926-18-014-2014</t>
  </si>
  <si>
    <t>СТ ТОО 1639-1926-18-013-2014</t>
  </si>
  <si>
    <t>СТ ТОО 1639-1926-18-012-2014</t>
  </si>
  <si>
    <r>
      <t xml:space="preserve">Фасоль с говядиной (белая) </t>
    </r>
    <r>
      <rPr>
        <b/>
        <i/>
        <sz val="10"/>
        <color indexed="10"/>
        <rFont val="Arial Cyr"/>
        <charset val="204"/>
      </rPr>
      <t>НОВИНКА!</t>
    </r>
  </si>
  <si>
    <t>ГОСТ 8687</t>
  </si>
  <si>
    <r>
      <t xml:space="preserve">Фасоль с говядиной (красная) </t>
    </r>
    <r>
      <rPr>
        <b/>
        <i/>
        <sz val="10"/>
        <color indexed="10"/>
        <rFont val="Arial Cyr"/>
        <charset val="204"/>
      </rPr>
      <t>НОВИНКА!</t>
    </r>
  </si>
  <si>
    <t>ГОСТ Р 55477-2013</t>
  </si>
  <si>
    <t>ГОСТ Р 55336-2012</t>
  </si>
  <si>
    <t xml:space="preserve">Паштет печеночный (крышка Easy Open) </t>
  </si>
  <si>
    <t>ГОСТ Р 54348-2011</t>
  </si>
  <si>
    <t>СТ РК 2210-2012</t>
  </si>
  <si>
    <t xml:space="preserve">Мясо курицы с овощами </t>
  </si>
  <si>
    <t>Крылышки куриные в белом соусе</t>
  </si>
  <si>
    <t>ГОСТ 7457-2007</t>
  </si>
  <si>
    <t xml:space="preserve">Паштет шпротный </t>
  </si>
  <si>
    <t>ГОСТ 7454-2007</t>
  </si>
  <si>
    <t>ГОСТ 13865-2000</t>
  </si>
  <si>
    <t>Ставрида океаническая с добавлением масла</t>
  </si>
  <si>
    <t xml:space="preserve">Шпроты в масле </t>
  </si>
  <si>
    <t>ГОСТ 280-2009</t>
  </si>
  <si>
    <t xml:space="preserve">Консервы рыба атлантическая в масле (крышка Easy Open) </t>
  </si>
  <si>
    <t>ГОСТ 7452-97</t>
  </si>
  <si>
    <t>СТ ТОО                15340405-04-2010</t>
  </si>
  <si>
    <t>Ставрида океаническая в томатном соусе</t>
  </si>
  <si>
    <t>ГОСТ 16978-99</t>
  </si>
  <si>
    <t>Щука бланшированная в ароматизированном масле</t>
  </si>
  <si>
    <t>Щука обжареная в томатном соусе</t>
  </si>
  <si>
    <t xml:space="preserve"> ГОСТ 16978-99</t>
  </si>
  <si>
    <t>Консервы овощные с рыбой</t>
  </si>
  <si>
    <t xml:space="preserve">Рагу овощное с тунцом </t>
  </si>
  <si>
    <t>СТ ТОО 1639-1926-18-008-2013</t>
  </si>
  <si>
    <t>Консервы рыборастительные в масле/томатном соусе</t>
  </si>
  <si>
    <t>Килька каспийская с перловой крупой в масле</t>
  </si>
  <si>
    <t>ГОСТ 12250-88</t>
  </si>
  <si>
    <t>Тефтели из разделанной рыбы с томатном соусе</t>
  </si>
  <si>
    <t>ГОСТ 12161-2006</t>
  </si>
  <si>
    <t>СТБ 1427-2003</t>
  </si>
  <si>
    <t>Кублей Казахстан</t>
  </si>
  <si>
    <t>http://kublei.kz/catalog/29/67</t>
  </si>
  <si>
    <t>http://kublei.kz/catalog/29/68</t>
  </si>
  <si>
    <t>http://kublei.kz/catalog/29/75</t>
  </si>
  <si>
    <t>http://kublei.kz/catalog/29/77</t>
  </si>
  <si>
    <t>http://kublei.kz/catalog/26/71</t>
  </si>
  <si>
    <t>http://kublei.kz/catalog/26/90</t>
  </si>
  <si>
    <t>http://kublei.kz/catalog/26/92</t>
  </si>
  <si>
    <t>http://kublei.kz/catalog/26/91</t>
  </si>
  <si>
    <t>http://kublei.kz/catalog/26/169</t>
  </si>
  <si>
    <t>http://kublei.kz/catalog/19/79</t>
  </si>
  <si>
    <t>http://kublei.kz/catalog/19/81</t>
  </si>
  <si>
    <t>http://kublei.kz/catalog/19/80</t>
  </si>
  <si>
    <t>http://kublei.kz/catalog/19/78</t>
  </si>
  <si>
    <t>http://kublei.kz/?node=3043</t>
  </si>
  <si>
    <t>http://kublei.kz/?node=3044</t>
  </si>
  <si>
    <t>http://kublei.kz/?node=3034</t>
  </si>
  <si>
    <t>http://kublei.kz/?node=3031</t>
  </si>
  <si>
    <t>http://kublei.kz/?node=3040</t>
  </si>
  <si>
    <t>http://kublei.kz/?node=3047</t>
  </si>
  <si>
    <t>http://kublei.kz/?node=3049</t>
  </si>
  <si>
    <t>http://kublei.kz/?node=3051</t>
  </si>
  <si>
    <t>http://kublei.kz/catalog/28/72</t>
  </si>
  <si>
    <t>http://kublei.kz/catalog/27/73</t>
  </si>
  <si>
    <t>http://kublei.kz/catalog/27/76</t>
  </si>
  <si>
    <t>http://kublei.kz/catalog/20/82</t>
  </si>
  <si>
    <t>http://kublei.kz/catalog/20/84</t>
  </si>
  <si>
    <t>http://kublei.kz/catalog/20/156</t>
  </si>
  <si>
    <t>http://kublei.kz/catalog/20/151</t>
  </si>
  <si>
    <t>http://kublei.kz/catalog/20/152</t>
  </si>
  <si>
    <t>http://kublei.kz/catalog/20/94</t>
  </si>
  <si>
    <t>http://kublei.kz/catalog/20/96</t>
  </si>
  <si>
    <t>http://kublei.kz/catalog/20/95</t>
  </si>
  <si>
    <t>http://kublei.kz/catalog/20/83</t>
  </si>
  <si>
    <t>http://kublei.kz/catalog/30/99</t>
  </si>
  <si>
    <t>http://kublei.kz/catalog/30/155</t>
  </si>
  <si>
    <t>http://kublei.kz/catalog/30/159</t>
  </si>
  <si>
    <t>http://kublei.kz/catalog/30/160</t>
  </si>
  <si>
    <t>http://kublei.kz/catalog/30/168</t>
  </si>
  <si>
    <t>http://kublei.kz/catalog/30/163</t>
  </si>
  <si>
    <t>http://kublei.kz/catalog/30/164</t>
  </si>
  <si>
    <t>http://kublei.kz/catalog/30/166</t>
  </si>
  <si>
    <t>http://kublei.kz/catalog/30/165</t>
  </si>
  <si>
    <t>http://kublei.kz/catalog/20/175</t>
  </si>
  <si>
    <t>http://kublei.kz/?node=3190</t>
  </si>
  <si>
    <t>http://kublei.kz/catalog/23/114</t>
  </si>
  <si>
    <t>http://kublei.kz/catalog/23/115</t>
  </si>
  <si>
    <t>http://kublei.kz/catalog/23/190</t>
  </si>
  <si>
    <t>http://kublei.kz/catalog/23/116</t>
  </si>
  <si>
    <t>http://kublei.kz/catalog/23/119</t>
  </si>
  <si>
    <t>http://kublei.kz/catalog/23/117</t>
  </si>
  <si>
    <t>http://kublei.kz/catalog/23/122</t>
  </si>
  <si>
    <t>http://kublei.kz/?node=3152</t>
  </si>
  <si>
    <t>http://kublei.kz/catalog/23/121</t>
  </si>
  <si>
    <t>http://kublei.kz/catalog/21/191</t>
  </si>
  <si>
    <t>http://kublei.kz/catalog/21/107</t>
  </si>
  <si>
    <t>http://kublei.kz/catalog/21/108</t>
  </si>
  <si>
    <t>http://kublei.kz/catalog/21/109</t>
  </si>
  <si>
    <t>http://kublei.kz/catalog/21/110</t>
  </si>
  <si>
    <t>http://kublei.kz/catalog/21/112</t>
  </si>
  <si>
    <t>http://kublei.kz/catalog/21/113</t>
  </si>
  <si>
    <t>http://kublei.kz/catalog/24/124</t>
  </si>
  <si>
    <t>http://kublei.kz/catalog/24/192</t>
  </si>
  <si>
    <t>http://kublei.kz/catalog/24/128</t>
  </si>
  <si>
    <t>http://kublei.kz/catalog/24/193</t>
  </si>
  <si>
    <t>http://kublei.kz/catalog/31/196</t>
  </si>
  <si>
    <t>http://kublei.kz/catalog/31/195</t>
  </si>
  <si>
    <t>http://kublei.kz/catalog/31/125</t>
  </si>
  <si>
    <t>http://kublei.kz/catalog/31/194</t>
  </si>
  <si>
    <t>http://kublei.kz/catalog/31/186</t>
  </si>
  <si>
    <t>http://kublei.kz/catalog/22/199</t>
  </si>
  <si>
    <t>http://kublei.kz/catalog/29/97</t>
  </si>
  <si>
    <t>http://kublei.kz/?node=3249</t>
  </si>
  <si>
    <t>http://kublei.kz/?node=3253</t>
  </si>
  <si>
    <t>http://kublei.kz/catalog/20/157</t>
  </si>
  <si>
    <t>http://kublei.kz/catalog/30/182</t>
  </si>
  <si>
    <t>http://kublei.kz/catalog/30/167</t>
  </si>
  <si>
    <t>http://kublei.kz/catalog/31/127</t>
  </si>
  <si>
    <t>http://kublei.kz/catalog/31/126</t>
  </si>
  <si>
    <t>http://kublei.kz/catalog/22/198</t>
  </si>
  <si>
    <t xml:space="preserve">Консервы рыбные </t>
  </si>
  <si>
    <t>Язь копчёный</t>
  </si>
  <si>
    <t>Натуральные в желе</t>
  </si>
  <si>
    <t>Натуральные с добавлением масла</t>
  </si>
  <si>
    <t>Обжаренные в масле</t>
  </si>
  <si>
    <t>Обжаренные в томатном соусе</t>
  </si>
  <si>
    <t xml:space="preserve">Тефтели из частиковых пород </t>
  </si>
  <si>
    <t>Натуральные в томатном соусе</t>
  </si>
  <si>
    <t>Вафли Халвичные 100 г флоу-пак/45 шт</t>
  </si>
  <si>
    <t xml:space="preserve">Конфеты глазированные Суфле Коммунарка яблочное 200 гр. </t>
  </si>
  <si>
    <t>Карамель Молочная вкус Сгущенки КФ/3 кг (Коммунарка; БЕЛАРУСЬ)</t>
  </si>
  <si>
    <t>Карамель Молочная вкус Пломбира КФ/3 кг (Коммунарка; БЕЛАРУСЬ)</t>
  </si>
  <si>
    <t>Карамель Молочная с арахисом КФ/3 кг (Коммунарка; БЕЛАРУСЬ)</t>
  </si>
  <si>
    <t>Свинина тушеная Столбцы ГОСТ-2013 325 гр.</t>
  </si>
  <si>
    <r>
      <t xml:space="preserve">Говядина тушеная Калинковичи ГОСТ-2013 в/с 338 г. </t>
    </r>
    <r>
      <rPr>
        <b/>
        <sz val="10"/>
        <color indexed="10"/>
        <rFont val="Arial Cyr"/>
        <charset val="204"/>
      </rPr>
      <t>Акция!</t>
    </r>
  </si>
  <si>
    <r>
      <t xml:space="preserve">Свинина тушеная Калинковичи ГОСТ-2013 в/с 338 г. </t>
    </r>
    <r>
      <rPr>
        <b/>
        <sz val="10"/>
        <color indexed="10"/>
        <rFont val="Arial Cyr"/>
        <charset val="204"/>
      </rPr>
      <t>Акция!</t>
    </r>
  </si>
  <si>
    <t>Каша перловая с говядиной (Калинковичи)</t>
  </si>
  <si>
    <t>Молоко концентрированное стерилизованное 8,6%</t>
  </si>
  <si>
    <t>Молоко сгущ. с сахаром и натуральным кофе 7% жирн.</t>
  </si>
  <si>
    <r>
      <t xml:space="preserve">Свинина тушеная Орша ГОСТ-2013 325 г. </t>
    </r>
    <r>
      <rPr>
        <b/>
        <sz val="10"/>
        <color indexed="10"/>
        <rFont val="Arial Cyr"/>
        <charset val="204"/>
      </rPr>
      <t>Акция!</t>
    </r>
  </si>
  <si>
    <t>Томатная паста жесть. банка 250 гр.</t>
  </si>
  <si>
    <t>Томатная паста жесть. банка 335 гр.</t>
  </si>
  <si>
    <t>Кукуруза сахарная консервированная из цельн. зерен жесть/б</t>
  </si>
  <si>
    <t>Горошек зеленый консервированный жесть/б</t>
  </si>
  <si>
    <t>ГОСТ 15877-70</t>
  </si>
  <si>
    <t>ГОСТ 15842-90</t>
  </si>
  <si>
    <t>ГОСТ 3343-89</t>
  </si>
  <si>
    <t>Трубочки для молока МУМИ</t>
  </si>
  <si>
    <t>Знак Вкуса</t>
  </si>
  <si>
    <t>Вафельные палочки с арахисом ,330г</t>
  </si>
  <si>
    <t>Вафли в бел. глазури"Снежка", 213г</t>
  </si>
  <si>
    <t>Вафли глазиров.с арахис. и воздуш.рисом, 213г</t>
  </si>
  <si>
    <t>Вафли с арахисом в карамельной глазури, 213г</t>
  </si>
  <si>
    <t>Вафли с халвой глазир.с арахис. и воздуш.рисом, 213г</t>
  </si>
  <si>
    <t>Сырок Натуральные в желе</t>
  </si>
  <si>
    <t>Ряпушка Натуральные с добавлением масла</t>
  </si>
  <si>
    <t>Язь Натуральные с добавлением масла</t>
  </si>
  <si>
    <t>Щука Натуральные с добавлением масла</t>
  </si>
  <si>
    <t>Налим Обжаренные в масле</t>
  </si>
  <si>
    <t>Ряпушка Обжаренные в масле</t>
  </si>
  <si>
    <t>Муксун Обжаренные в томатном соусе</t>
  </si>
  <si>
    <t>Чир Обжаренные в томатном соусе</t>
  </si>
  <si>
    <t>Пыжьян Обжаренные в томатном соусе</t>
  </si>
  <si>
    <t>Ряпушка сибирская Обжаренные в томатном соусе</t>
  </si>
  <si>
    <t>Щука Обжаренные в томатном соусе</t>
  </si>
  <si>
    <t>Пыжьян Натуральные в томатном соусе</t>
  </si>
  <si>
    <t>Язь Натуральные в томатном соусе</t>
  </si>
  <si>
    <t>Налим Натуральные в томатном соусе</t>
  </si>
  <si>
    <t>Щука Натуральные в томатном соусе</t>
  </si>
  <si>
    <t>Барышский комбинат (БМК)</t>
  </si>
  <si>
    <t>Легенда Ямала (речная северная рыба консервированная)</t>
  </si>
  <si>
    <t>Кисели</t>
  </si>
  <si>
    <t xml:space="preserve"> Кисель " Абрикос "</t>
  </si>
  <si>
    <t>220г. Брикет</t>
  </si>
  <si>
    <t xml:space="preserve"> Кисель " Черника "</t>
  </si>
  <si>
    <t xml:space="preserve"> Кисель " Брусника "</t>
  </si>
  <si>
    <t xml:space="preserve"> Кисель " Лесная ягода "</t>
  </si>
  <si>
    <t xml:space="preserve"> Кисель " Клюква "</t>
  </si>
  <si>
    <t xml:space="preserve"> Кисель " Клубника "</t>
  </si>
  <si>
    <t xml:space="preserve"> Кисель " Землянина "</t>
  </si>
  <si>
    <t xml:space="preserve"> Кисель " Вишня "</t>
  </si>
  <si>
    <t xml:space="preserve"> Кисель " Малина "</t>
  </si>
  <si>
    <t xml:space="preserve"> Кисель " Яблочный " натуральный</t>
  </si>
  <si>
    <t>Желе</t>
  </si>
  <si>
    <t xml:space="preserve"> Желе " Клубничка "</t>
  </si>
  <si>
    <t>100г. Пакет</t>
  </si>
  <si>
    <t xml:space="preserve"> Желе " Киви "</t>
  </si>
  <si>
    <t xml:space="preserve"> Желе " Вишенка "</t>
  </si>
  <si>
    <t>80г. Пакет</t>
  </si>
  <si>
    <t>20г. Пакет</t>
  </si>
  <si>
    <t>30г. Пакет</t>
  </si>
  <si>
    <t>Прочее</t>
  </si>
  <si>
    <t xml:space="preserve"> Лавровый лист сухой</t>
  </si>
  <si>
    <t>10г. Пакет</t>
  </si>
  <si>
    <t xml:space="preserve"> Лимонная кислота</t>
  </si>
  <si>
    <t xml:space="preserve"> Гвоздика</t>
  </si>
  <si>
    <t>Продукция  "ЛИДКОН" (Беларусь)</t>
  </si>
  <si>
    <t>Суп гороховый</t>
  </si>
  <si>
    <t>Суп гороховый "Лидский"</t>
  </si>
  <si>
    <t>200г. Брикет</t>
  </si>
  <si>
    <t>Конфеты Коммунарка КФ/3 кг (Коммунарка; БЕЛАРУСЬ)</t>
  </si>
  <si>
    <r>
      <t xml:space="preserve">Конфеты неглазированные "Батончик Коммунарка" </t>
    </r>
    <r>
      <rPr>
        <b/>
        <sz val="10"/>
        <rFont val="Arial"/>
        <family val="2"/>
        <charset val="204"/>
      </rPr>
      <t>сливочный</t>
    </r>
    <r>
      <rPr>
        <sz val="10"/>
        <rFont val="Arial"/>
        <family val="2"/>
      </rPr>
      <t>/3 кг (Коммунарка; БЕЛАРУСЬ)</t>
    </r>
  </si>
  <si>
    <r>
      <t xml:space="preserve">Конфеты неглазированные "Батончик Коммунарка" </t>
    </r>
    <r>
      <rPr>
        <b/>
        <sz val="10"/>
        <rFont val="Arial"/>
        <family val="2"/>
        <charset val="204"/>
      </rPr>
      <t>шоколадный</t>
    </r>
    <r>
      <rPr>
        <sz val="10"/>
        <rFont val="Arial"/>
        <family val="2"/>
      </rPr>
      <t>/3 кг (Коммунарка; БЕЛАРУСЬ)</t>
    </r>
  </si>
  <si>
    <r>
      <t>Ко</t>
    </r>
    <r>
      <rPr>
        <sz val="10"/>
        <rFont val="Arial"/>
        <family val="2"/>
        <charset val="204"/>
      </rPr>
      <t>нфеты глазированные Столичные Элит КФ/3 кг (Коммунарка; БЕЛАРУСЬ)</t>
    </r>
    <r>
      <rPr>
        <sz val="10"/>
        <color indexed="10"/>
        <rFont val="Arial"/>
        <family val="2"/>
        <charset val="204"/>
      </rPr>
      <t/>
    </r>
  </si>
  <si>
    <t>Конфеты Грильяж с арахисом/3 кг (Коммунарка; БЕЛАРУСЬ)</t>
  </si>
  <si>
    <t>Конфеты Спартак Дары Полесья с клюквой полубочонок фольга короб 2,55кг</t>
  </si>
  <si>
    <t>Конфеты Спартак Дары Полесья с рябиной полубочонок фольга короб 2,55кг</t>
  </si>
  <si>
    <t>Конфеты Спартак Дары Полесья с черникой полубочонок фольга короб 2,55кг</t>
  </si>
  <si>
    <t xml:space="preserve"> Кориандр (цельный)</t>
  </si>
  <si>
    <t>Входит: конфеты Спартак Дары Полесья с черничной, рябиновой и клюквенной начинками</t>
  </si>
  <si>
    <t xml:space="preserve">ХИТ продаж! Конфеты-бочоночки "Дары Полесья" МИКС. 520 гр. (3 вида конфет) </t>
  </si>
  <si>
    <t>Продукция  "ABC" (Беларусь)</t>
  </si>
  <si>
    <t xml:space="preserve"> Горчица «Душистая»</t>
  </si>
  <si>
    <t xml:space="preserve"> Горчица «Боярская»</t>
  </si>
  <si>
    <t xml:space="preserve"> Горчица «Французская»</t>
  </si>
  <si>
    <t xml:space="preserve"> Горчица «Баварская»</t>
  </si>
  <si>
    <t xml:space="preserve"> Горчица «Французская острая»</t>
  </si>
  <si>
    <t>180г. Ст/банка</t>
  </si>
  <si>
    <t>160г. Ст/банка</t>
  </si>
  <si>
    <t>Вес</t>
  </si>
  <si>
    <t xml:space="preserve"> Хрен «Боярский»</t>
  </si>
  <si>
    <t xml:space="preserve"> Хрен «Со свеклой»</t>
  </si>
  <si>
    <t xml:space="preserve"> Хрен «Васаби»</t>
  </si>
  <si>
    <t xml:space="preserve"> Хрен «С имбирем»</t>
  </si>
  <si>
    <t xml:space="preserve"> Аджика острая</t>
  </si>
  <si>
    <t>Горчица</t>
  </si>
  <si>
    <t>Хрен</t>
  </si>
  <si>
    <t xml:space="preserve"> Горчица «Жгучая»</t>
  </si>
  <si>
    <t>Входит: минский, клюкв., Кузнечик, Грильяж с арахисом</t>
  </si>
  <si>
    <t>ХИТ продаж! Грильяж в шоколаде МИКС. 500 гр. (4 вида конфет)</t>
  </si>
  <si>
    <t>Шоколад "Спартак Горький" с фундуком, 90 г пенал/20 шт</t>
  </si>
  <si>
    <t>Шоколад пористый "Спартак" Молочный" 75 г, пенал/16 шт</t>
  </si>
  <si>
    <t>Шоколад "Спартак" молочный с арахисом, 90 г пенал/24 шт</t>
  </si>
  <si>
    <t>Шоколад "Спартак" молочный с изюмом, 90 г пенал/24 шт</t>
  </si>
  <si>
    <t>Колб. изд. с/к мясное салями. Колбаса "Эль-Белехам" 1 сорт</t>
  </si>
  <si>
    <t xml:space="preserve">Колб. изд. с/к мясное салями. Колбаса "Еврейская" 1 сорт </t>
  </si>
  <si>
    <t>Колб. изд. с/к мясное салями. Колбаса "Венская" в/с</t>
  </si>
  <si>
    <t>Колб. изд. с/к мясное салями. Колбаса "Богатырская" в/с</t>
  </si>
  <si>
    <t>Колб. изд. с/к мясное салями. Колбаса "Огненская" 1 сорта</t>
  </si>
  <si>
    <t>Колб. изд. с/к мясное салями. Колбаса "Раубичская" в/с</t>
  </si>
  <si>
    <t>Колб. изд. с/к мясное сухое. Колбаса "Брауншвейгская" в/с</t>
  </si>
  <si>
    <t>Борисов Сырокопченые, сыровяленые колбасные изделия</t>
  </si>
  <si>
    <t>Брест Сырокопченые, сыровяленые колбасные изделия</t>
  </si>
  <si>
    <t>Итальянская с/к салями в/с /Брест/ (0,25кг)</t>
  </si>
  <si>
    <t>Ла Парма салями с/к в/с /Брест/ (0,15кг)</t>
  </si>
  <si>
    <t>Медовая с/к б/с /Брест/ (0,25кг)</t>
  </si>
  <si>
    <t>Салями Королевская с/в в/с /Брест/ (0,4кг)</t>
  </si>
  <si>
    <t>Свиная по-крестьянски полусухая с/к б/с /Брест/ (0,4кг)</t>
  </si>
  <si>
    <t>Вес палки, гр.</t>
  </si>
  <si>
    <t>говядина, свинина, шпик, соль, паприка, перец, чеснок</t>
  </si>
  <si>
    <t>свинина, соль, специи</t>
  </si>
  <si>
    <t>свинина, говядина, шпик, соль, специи</t>
  </si>
  <si>
    <t>Рижская новая с/к полусухая в/с /Брест/ (0,4кг)</t>
  </si>
  <si>
    <t>говядина, шпик, свинина, соль, экстракты специй</t>
  </si>
  <si>
    <t>Тисовецкая с/к салями в/с /Брест/ (0,25кг)</t>
  </si>
  <si>
    <t>говядина, шпик, свинина, соль, специи</t>
  </si>
  <si>
    <t>говядина, свинина, шпик, соль, специи, мед натуральный</t>
  </si>
  <si>
    <t>говядина, шпик, свинина, соль, перец, мускатный орех</t>
  </si>
  <si>
    <t>От бабушки с/в в/с /Брест/ (0,4кг)</t>
  </si>
  <si>
    <t>~0,4</t>
  </si>
  <si>
    <t>~0,25</t>
  </si>
  <si>
    <t>~0,15</t>
  </si>
  <si>
    <t>~0,35</t>
  </si>
  <si>
    <r>
      <t xml:space="preserve">Говядина тушеная Жлобин ГОСТ-2013 338 гр.  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Акция!</t>
    </r>
  </si>
  <si>
    <t>Беловежское угощение салями с/к в/с н/об газ /Брест/ (0,35кг)</t>
  </si>
  <si>
    <t>Престиж салями с/в в/с /Брест/ (0,15кг)</t>
  </si>
  <si>
    <r>
      <t>Соломка "Сливоч.соломка" в какаосод.глазури ,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>165 г</t>
    </r>
  </si>
  <si>
    <r>
      <t xml:space="preserve">Соломка" Сливоч.соломка в карам.глазури" , </t>
    </r>
    <r>
      <rPr>
        <b/>
        <sz val="10"/>
        <color indexed="10"/>
        <rFont val="Arial"/>
        <family val="2"/>
        <charset val="204"/>
      </rPr>
      <t>165 г</t>
    </r>
  </si>
  <si>
    <r>
      <t xml:space="preserve">Батончик-мюсли "Злаки с персиком" частично глазированный , 37г </t>
    </r>
    <r>
      <rPr>
        <b/>
        <sz val="10"/>
        <color indexed="10"/>
        <rFont val="Arial"/>
        <family val="2"/>
        <charset val="204"/>
      </rPr>
      <t>подорожало</t>
    </r>
  </si>
  <si>
    <r>
      <t xml:space="preserve">Батончик-мюсли "Злаки с клюквой" частично глазированный , 37г </t>
    </r>
    <r>
      <rPr>
        <b/>
        <sz val="10"/>
        <color indexed="10"/>
        <rFont val="Arial"/>
        <family val="2"/>
        <charset val="204"/>
      </rPr>
      <t>подорожало</t>
    </r>
  </si>
  <si>
    <r>
      <t xml:space="preserve">Батончик-мюсли  "Злаки с вишней" глазир. 37г </t>
    </r>
    <r>
      <rPr>
        <b/>
        <sz val="10"/>
        <color indexed="10"/>
        <rFont val="Arial"/>
        <family val="2"/>
        <charset val="204"/>
      </rPr>
      <t>подорожало</t>
    </r>
  </si>
  <si>
    <r>
      <t xml:space="preserve">Шоколад темный Plan B со вкусом текилы и сах. помадкой 90 гр. </t>
    </r>
    <r>
      <rPr>
        <b/>
        <sz val="10"/>
        <color indexed="10"/>
        <rFont val="Arial"/>
        <family val="2"/>
        <charset val="204"/>
      </rPr>
      <t>подорожало</t>
    </r>
  </si>
  <si>
    <r>
      <t xml:space="preserve">Шоколад Молочный Plan B с цельным фундуком и изюмом 90 гр. </t>
    </r>
    <r>
      <rPr>
        <b/>
        <sz val="10"/>
        <color indexed="10"/>
        <rFont val="Arial"/>
        <family val="2"/>
        <charset val="204"/>
      </rPr>
      <t>подорожало</t>
    </r>
  </si>
  <si>
    <r>
      <t xml:space="preserve">Шоколад темный Plan B с вишней и перцем 90 гр. </t>
    </r>
    <r>
      <rPr>
        <b/>
        <sz val="10"/>
        <color indexed="10"/>
        <rFont val="Arial"/>
        <family val="2"/>
        <charset val="204"/>
      </rPr>
      <t>подорожало</t>
    </r>
  </si>
  <si>
    <r>
      <t xml:space="preserve">Шоколад темный Plan B с морской солью 90 гр. </t>
    </r>
    <r>
      <rPr>
        <b/>
        <sz val="10"/>
        <color indexed="10"/>
        <rFont val="Arial"/>
        <family val="2"/>
        <charset val="204"/>
      </rPr>
      <t>подорожало</t>
    </r>
  </si>
  <si>
    <r>
      <t xml:space="preserve">Шоколад темный Plan B с натуральным кофе 90 гр. </t>
    </r>
    <r>
      <rPr>
        <b/>
        <sz val="10"/>
        <color indexed="10"/>
        <rFont val="Arial"/>
        <family val="2"/>
        <charset val="204"/>
      </rPr>
      <t>подорожало</t>
    </r>
  </si>
  <si>
    <t>Паштет Брестский 120гр /Инко-Фуд/</t>
  </si>
  <si>
    <t>Паштет Минский 120гр /Инко-Фуд/ (22шт)</t>
  </si>
  <si>
    <t>Паштет Столичный 120гр /Инко-Фуд/ (22шт)</t>
  </si>
  <si>
    <t>Каша гречневая с говядиной (Калинковичи)</t>
  </si>
  <si>
    <t>Каша рисовая с говядиной (Калинковичи)</t>
  </si>
  <si>
    <t>Паштет печеночный с грибами (Столбцы)</t>
  </si>
  <si>
    <t>Паштет печеночный "Лакомка" (Столбцы)</t>
  </si>
  <si>
    <t>Паштет с индейкой (Столбцы)</t>
  </si>
  <si>
    <t>Паштет нежный с укропом (Столбцы)</t>
  </si>
  <si>
    <r>
      <t xml:space="preserve">Каша перловая с говядиной (Жлобин) </t>
    </r>
    <r>
      <rPr>
        <b/>
        <sz val="10"/>
        <color indexed="10"/>
        <rFont val="Arial Cyr"/>
        <charset val="204"/>
      </rPr>
      <t>NEW!</t>
    </r>
  </si>
  <si>
    <r>
      <t xml:space="preserve">Каша гречневая с говядиной (Жлобин) </t>
    </r>
    <r>
      <rPr>
        <b/>
        <sz val="10"/>
        <color indexed="10"/>
        <rFont val="Arial Cyr"/>
        <charset val="204"/>
      </rPr>
      <t>NEW!</t>
    </r>
  </si>
  <si>
    <t>Красный пищевик</t>
  </si>
  <si>
    <r>
      <t xml:space="preserve">Халва «Подсолнечная глазированная» </t>
    </r>
    <r>
      <rPr>
        <b/>
        <sz val="10"/>
        <color indexed="10"/>
        <rFont val="Arial"/>
        <family val="2"/>
        <charset val="204"/>
      </rPr>
      <t>NEW!</t>
    </r>
  </si>
  <si>
    <r>
      <t xml:space="preserve">Халва подсолнечная «Ванильный аромат» </t>
    </r>
    <r>
      <rPr>
        <b/>
        <sz val="10"/>
        <color indexed="10"/>
        <rFont val="Arial"/>
        <family val="2"/>
        <charset val="204"/>
      </rPr>
      <t>NEW!</t>
    </r>
  </si>
  <si>
    <r>
      <t xml:space="preserve">Халва Подсолнечная «Сахарная» </t>
    </r>
    <r>
      <rPr>
        <b/>
        <sz val="10"/>
        <color indexed="10"/>
        <rFont val="Arial"/>
        <family val="2"/>
        <charset val="204"/>
      </rPr>
      <t>NEW!</t>
    </r>
  </si>
  <si>
    <r>
      <t xml:space="preserve">Халва подсолнечная «Орешек» </t>
    </r>
    <r>
      <rPr>
        <b/>
        <sz val="10"/>
        <color indexed="10"/>
        <rFont val="Arial"/>
        <family val="2"/>
        <charset val="204"/>
      </rPr>
      <t>NEW!</t>
    </r>
  </si>
  <si>
    <t>Сыр фас."Маасдамер" 45% жир.упак.с использ.модиф.газ.среды 140 гр</t>
  </si>
  <si>
    <t>Сыр фас."Монарх" 45%жир.упак.с использ.модиф.газ.среды 140 гр</t>
  </si>
  <si>
    <t>МАСЛО СЛАДКОСЛИВОЧНОЕ м.д.ж. 82,5% фасованное 180,0 г</t>
  </si>
  <si>
    <t>Сыр фас. "Асьяго" м.д.ж. в с.в. 45% упак. в газ.среде (флоу-пак) 250 гр</t>
  </si>
  <si>
    <t>Сыр фас."Верхнедвинский легкий" м.д.ж. в с.в. 25% упак. в газ.среде (флоу-пак)</t>
  </si>
  <si>
    <t>Сыр фас."Гауда GRAND" м.д.ж. в с.в. 45% упак. в газ.среде (флоу-пак) 250 гр</t>
  </si>
  <si>
    <t>Сыр фас."Голландский новый" молодой м.д.ж. в с.в. 45% упак. в газ.среде (флоу-пак) 250 гр</t>
  </si>
  <si>
    <t>Сыр фас."Мраморный" м.д.ж. в с.в. 45% упак. в газ.среде (флоу-пак) 250 гр</t>
  </si>
  <si>
    <t>Сыр фас."Пармезан классический" м.д.ж. в с.в. 45% упак. в газ.среде (флоу-пак) 250 гр</t>
  </si>
  <si>
    <t>Сыр фас."Российский Новый" молодой м.д.ж. в с.в. 50% упак. в газ.среде (флоу-пак) 250 гр</t>
  </si>
  <si>
    <t>Сыр фас."Сливочный"  м.д.ж. в с.в. 50% упак. в газ.среде (флоу-пак) 250 гр</t>
  </si>
  <si>
    <t>Сыр "Старый монах" с ароматом "топленое молоко" м.д.ж. в с.в. 50% в газ.среде (флоу-пак) 250 гр</t>
  </si>
  <si>
    <t>Сыр фас."Буковинский" в/с м.д.ж. в с.в. 45% упак. в газ.среде (флоу-пак) 250 гр</t>
  </si>
  <si>
    <t>МАСЛО КРЕСТЬЯНСКОЕ СЛАДКОСЛИВОЧНОЕ несоленое м.д.ж. 72,5% ВЫСШИЙ СОРТ 180,0 г</t>
  </si>
  <si>
    <t>Ян сыродел сыры и масло</t>
  </si>
  <si>
    <t>Вес пачки, гр.</t>
  </si>
  <si>
    <t>Кол-во в коробке</t>
  </si>
  <si>
    <r>
      <t xml:space="preserve">Молоко сгущенное стерилизованное со Стевией. </t>
    </r>
    <r>
      <rPr>
        <b/>
        <sz val="10"/>
        <color indexed="10"/>
        <rFont val="Arial Cyr"/>
        <charset val="204"/>
      </rPr>
      <t>Диетическое питание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</si>
</sst>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&quot;р.&quot;"/>
  </numFmts>
  <fonts count="9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6"/>
      <color indexed="53"/>
      <name val="Calibri"/>
      <family val="2"/>
      <charset val="204"/>
    </font>
    <font>
      <b/>
      <sz val="16"/>
      <color indexed="53"/>
      <name val="Calibri"/>
      <family val="2"/>
      <charset val="204"/>
    </font>
    <font>
      <b/>
      <sz val="12"/>
      <color indexed="53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0"/>
      <color indexed="10"/>
      <name val="Arial Cyr"/>
      <charset val="204"/>
    </font>
    <font>
      <sz val="11"/>
      <name val="Calibri"/>
      <family val="2"/>
      <charset val="204"/>
    </font>
    <font>
      <sz val="9"/>
      <color indexed="23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8"/>
      <name val="Arial"/>
      <family val="2"/>
      <charset val="204"/>
    </font>
    <font>
      <b/>
      <i/>
      <sz val="10"/>
      <color indexed="10"/>
      <name val="Arial Cyr"/>
      <charset val="204"/>
    </font>
    <font>
      <sz val="10"/>
      <color indexed="8"/>
      <name val="Calibri"/>
      <family val="2"/>
      <charset val="204"/>
    </font>
    <font>
      <sz val="10"/>
      <color indexed="8"/>
      <name val="Arial Cyr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  <charset val="204"/>
    </font>
    <font>
      <sz val="18"/>
      <name val="Calibri"/>
      <family val="2"/>
    </font>
    <font>
      <sz val="11"/>
      <name val="Calibri"/>
      <family val="2"/>
    </font>
    <font>
      <b/>
      <sz val="10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/>
      <top/>
      <bottom/>
      <diagonal/>
    </border>
    <border>
      <left/>
      <right style="thin">
        <color indexed="26"/>
      </right>
      <top/>
      <bottom/>
      <diagonal/>
    </border>
    <border>
      <left/>
      <right/>
      <top style="thin">
        <color indexed="64"/>
      </top>
      <bottom style="thin">
        <color indexed="43"/>
      </bottom>
      <diagonal/>
    </border>
    <border>
      <left/>
      <right/>
      <top style="thin">
        <color indexed="43"/>
      </top>
      <bottom/>
      <diagonal/>
    </border>
    <border>
      <left/>
      <right style="thin">
        <color indexed="43"/>
      </right>
      <top/>
      <bottom/>
      <diagonal/>
    </border>
    <border>
      <left style="thin">
        <color indexed="43"/>
      </left>
      <right/>
      <top style="thin">
        <color indexed="43"/>
      </top>
      <bottom style="thin">
        <color indexed="43"/>
      </bottom>
      <diagonal/>
    </border>
    <border>
      <left style="thin">
        <color indexed="43"/>
      </left>
      <right style="thin">
        <color indexed="43"/>
      </right>
      <top/>
      <bottom style="thin">
        <color indexed="43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 style="thin">
        <color indexed="43"/>
      </left>
      <right/>
      <top style="thin">
        <color indexed="43"/>
      </top>
      <bottom/>
      <diagonal/>
    </border>
    <border>
      <left/>
      <right/>
      <top/>
      <bottom style="thin">
        <color indexed="4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/>
      <right/>
      <top style="thin">
        <color indexed="26"/>
      </top>
      <bottom style="thin">
        <color indexed="2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rgb="FF3F3F3F"/>
      </bottom>
      <diagonal/>
    </border>
  </borders>
  <cellStyleXfs count="96">
    <xf numFmtId="0" fontId="0" fillId="0" borderId="0"/>
    <xf numFmtId="0" fontId="73" fillId="31" borderId="0" applyNumberFormat="0" applyBorder="0" applyAlignment="0" applyProtection="0"/>
    <xf numFmtId="0" fontId="8" fillId="2" borderId="0" applyNumberFormat="0" applyBorder="0" applyAlignment="0" applyProtection="0"/>
    <xf numFmtId="0" fontId="73" fillId="32" borderId="0" applyNumberFormat="0" applyBorder="0" applyAlignment="0" applyProtection="0"/>
    <xf numFmtId="0" fontId="8" fillId="3" borderId="0" applyNumberFormat="0" applyBorder="0" applyAlignment="0" applyProtection="0"/>
    <xf numFmtId="0" fontId="73" fillId="33" borderId="0" applyNumberFormat="0" applyBorder="0" applyAlignment="0" applyProtection="0"/>
    <xf numFmtId="0" fontId="8" fillId="4" borderId="0" applyNumberFormat="0" applyBorder="0" applyAlignment="0" applyProtection="0"/>
    <xf numFmtId="0" fontId="73" fillId="34" borderId="0" applyNumberFormat="0" applyBorder="0" applyAlignment="0" applyProtection="0"/>
    <xf numFmtId="0" fontId="8" fillId="5" borderId="0" applyNumberFormat="0" applyBorder="0" applyAlignment="0" applyProtection="0"/>
    <xf numFmtId="0" fontId="73" fillId="35" borderId="0" applyNumberFormat="0" applyBorder="0" applyAlignment="0" applyProtection="0"/>
    <xf numFmtId="0" fontId="8" fillId="6" borderId="0" applyNumberFormat="0" applyBorder="0" applyAlignment="0" applyProtection="0"/>
    <xf numFmtId="0" fontId="73" fillId="36" borderId="0" applyNumberFormat="0" applyBorder="0" applyAlignment="0" applyProtection="0"/>
    <xf numFmtId="0" fontId="8" fillId="7" borderId="0" applyNumberFormat="0" applyBorder="0" applyAlignment="0" applyProtection="0"/>
    <xf numFmtId="0" fontId="73" fillId="37" borderId="0" applyNumberFormat="0" applyBorder="0" applyAlignment="0" applyProtection="0"/>
    <xf numFmtId="0" fontId="8" fillId="8" borderId="0" applyNumberFormat="0" applyBorder="0" applyAlignment="0" applyProtection="0"/>
    <xf numFmtId="0" fontId="73" fillId="38" borderId="0" applyNumberFormat="0" applyBorder="0" applyAlignment="0" applyProtection="0"/>
    <xf numFmtId="0" fontId="8" fillId="9" borderId="0" applyNumberFormat="0" applyBorder="0" applyAlignment="0" applyProtection="0"/>
    <xf numFmtId="0" fontId="73" fillId="39" borderId="0" applyNumberFormat="0" applyBorder="0" applyAlignment="0" applyProtection="0"/>
    <xf numFmtId="0" fontId="8" fillId="10" borderId="0" applyNumberFormat="0" applyBorder="0" applyAlignment="0" applyProtection="0"/>
    <xf numFmtId="0" fontId="73" fillId="40" borderId="0" applyNumberFormat="0" applyBorder="0" applyAlignment="0" applyProtection="0"/>
    <xf numFmtId="0" fontId="8" fillId="5" borderId="0" applyNumberFormat="0" applyBorder="0" applyAlignment="0" applyProtection="0"/>
    <xf numFmtId="0" fontId="73" fillId="41" borderId="0" applyNumberFormat="0" applyBorder="0" applyAlignment="0" applyProtection="0"/>
    <xf numFmtId="0" fontId="8" fillId="8" borderId="0" applyNumberFormat="0" applyBorder="0" applyAlignment="0" applyProtection="0"/>
    <xf numFmtId="0" fontId="73" fillId="42" borderId="0" applyNumberFormat="0" applyBorder="0" applyAlignment="0" applyProtection="0"/>
    <xf numFmtId="0" fontId="8" fillId="11" borderId="0" applyNumberFormat="0" applyBorder="0" applyAlignment="0" applyProtection="0"/>
    <xf numFmtId="0" fontId="74" fillId="43" borderId="0" applyNumberFormat="0" applyBorder="0" applyAlignment="0" applyProtection="0"/>
    <xf numFmtId="0" fontId="9" fillId="12" borderId="0" applyNumberFormat="0" applyBorder="0" applyAlignment="0" applyProtection="0"/>
    <xf numFmtId="0" fontId="74" fillId="44" borderId="0" applyNumberFormat="0" applyBorder="0" applyAlignment="0" applyProtection="0"/>
    <xf numFmtId="0" fontId="9" fillId="9" borderId="0" applyNumberFormat="0" applyBorder="0" applyAlignment="0" applyProtection="0"/>
    <xf numFmtId="0" fontId="74" fillId="45" borderId="0" applyNumberFormat="0" applyBorder="0" applyAlignment="0" applyProtection="0"/>
    <xf numFmtId="0" fontId="9" fillId="10" borderId="0" applyNumberFormat="0" applyBorder="0" applyAlignment="0" applyProtection="0"/>
    <xf numFmtId="0" fontId="74" fillId="46" borderId="0" applyNumberFormat="0" applyBorder="0" applyAlignment="0" applyProtection="0"/>
    <xf numFmtId="0" fontId="9" fillId="13" borderId="0" applyNumberFormat="0" applyBorder="0" applyAlignment="0" applyProtection="0"/>
    <xf numFmtId="0" fontId="74" fillId="47" borderId="0" applyNumberFormat="0" applyBorder="0" applyAlignment="0" applyProtection="0"/>
    <xf numFmtId="0" fontId="9" fillId="14" borderId="0" applyNumberFormat="0" applyBorder="0" applyAlignment="0" applyProtection="0"/>
    <xf numFmtId="0" fontId="74" fillId="48" borderId="0" applyNumberFormat="0" applyBorder="0" applyAlignment="0" applyProtection="0"/>
    <xf numFmtId="0" fontId="9" fillId="15" borderId="0" applyNumberFormat="0" applyBorder="0" applyAlignment="0" applyProtection="0"/>
    <xf numFmtId="0" fontId="74" fillId="49" borderId="0" applyNumberFormat="0" applyBorder="0" applyAlignment="0" applyProtection="0"/>
    <xf numFmtId="0" fontId="9" fillId="16" borderId="0" applyNumberFormat="0" applyBorder="0" applyAlignment="0" applyProtection="0"/>
    <xf numFmtId="0" fontId="74" fillId="50" borderId="0" applyNumberFormat="0" applyBorder="0" applyAlignment="0" applyProtection="0"/>
    <xf numFmtId="0" fontId="9" fillId="17" borderId="0" applyNumberFormat="0" applyBorder="0" applyAlignment="0" applyProtection="0"/>
    <xf numFmtId="0" fontId="74" fillId="51" borderId="0" applyNumberFormat="0" applyBorder="0" applyAlignment="0" applyProtection="0"/>
    <xf numFmtId="0" fontId="9" fillId="18" borderId="0" applyNumberFormat="0" applyBorder="0" applyAlignment="0" applyProtection="0"/>
    <xf numFmtId="0" fontId="74" fillId="52" borderId="0" applyNumberFormat="0" applyBorder="0" applyAlignment="0" applyProtection="0"/>
    <xf numFmtId="0" fontId="9" fillId="13" borderId="0" applyNumberFormat="0" applyBorder="0" applyAlignment="0" applyProtection="0"/>
    <xf numFmtId="0" fontId="74" fillId="53" borderId="0" applyNumberFormat="0" applyBorder="0" applyAlignment="0" applyProtection="0"/>
    <xf numFmtId="0" fontId="9" fillId="14" borderId="0" applyNumberFormat="0" applyBorder="0" applyAlignment="0" applyProtection="0"/>
    <xf numFmtId="0" fontId="74" fillId="54" borderId="0" applyNumberFormat="0" applyBorder="0" applyAlignment="0" applyProtection="0"/>
    <xf numFmtId="0" fontId="9" fillId="19" borderId="0" applyNumberFormat="0" applyBorder="0" applyAlignment="0" applyProtection="0"/>
    <xf numFmtId="0" fontId="75" fillId="55" borderId="63" applyNumberFormat="0" applyAlignment="0" applyProtection="0"/>
    <xf numFmtId="0" fontId="10" fillId="7" borderId="1" applyNumberFormat="0" applyAlignment="0" applyProtection="0"/>
    <xf numFmtId="0" fontId="76" fillId="56" borderId="64" applyNumberFormat="0" applyAlignment="0" applyProtection="0"/>
    <xf numFmtId="0" fontId="11" fillId="20" borderId="2" applyNumberFormat="0" applyAlignment="0" applyProtection="0"/>
    <xf numFmtId="0" fontId="77" fillId="56" borderId="63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65" applyNumberFormat="0" applyFill="0" applyAlignment="0" applyProtection="0"/>
    <xf numFmtId="0" fontId="13" fillId="0" borderId="3" applyNumberFormat="0" applyFill="0" applyAlignment="0" applyProtection="0"/>
    <xf numFmtId="0" fontId="80" fillId="0" borderId="66" applyNumberFormat="0" applyFill="0" applyAlignment="0" applyProtection="0"/>
    <xf numFmtId="0" fontId="14" fillId="0" borderId="4" applyNumberFormat="0" applyFill="0" applyAlignment="0" applyProtection="0"/>
    <xf numFmtId="0" fontId="81" fillId="0" borderId="67" applyNumberFormat="0" applyFill="0" applyAlignment="0" applyProtection="0"/>
    <xf numFmtId="0" fontId="15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68" applyNumberFormat="0" applyFill="0" applyAlignment="0" applyProtection="0"/>
    <xf numFmtId="0" fontId="16" fillId="0" borderId="6" applyNumberFormat="0" applyFill="0" applyAlignment="0" applyProtection="0"/>
    <xf numFmtId="0" fontId="83" fillId="57" borderId="69" applyNumberFormat="0" applyAlignment="0" applyProtection="0"/>
    <xf numFmtId="0" fontId="17" fillId="21" borderId="7" applyNumberFormat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5" fillId="58" borderId="0" applyNumberFormat="0" applyBorder="0" applyAlignment="0" applyProtection="0"/>
    <xf numFmtId="0" fontId="19" fillId="22" borderId="0" applyNumberFormat="0" applyBorder="0" applyAlignment="0" applyProtection="0"/>
    <xf numFmtId="0" fontId="86" fillId="0" borderId="0"/>
    <xf numFmtId="0" fontId="4" fillId="0" borderId="0"/>
    <xf numFmtId="0" fontId="4" fillId="0" borderId="0"/>
    <xf numFmtId="0" fontId="4" fillId="0" borderId="0"/>
    <xf numFmtId="0" fontId="87" fillId="0" borderId="0"/>
    <xf numFmtId="0" fontId="8" fillId="0" borderId="0"/>
    <xf numFmtId="0" fontId="25" fillId="0" borderId="0"/>
    <xf numFmtId="0" fontId="31" fillId="0" borderId="0">
      <alignment horizontal="left"/>
    </xf>
    <xf numFmtId="0" fontId="25" fillId="0" borderId="0"/>
    <xf numFmtId="0" fontId="88" fillId="59" borderId="0" applyNumberFormat="0" applyBorder="0" applyAlignment="0" applyProtection="0"/>
    <xf numFmtId="0" fontId="20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60" borderId="70" applyNumberFormat="0" applyFont="0" applyAlignment="0" applyProtection="0"/>
    <xf numFmtId="0" fontId="8" fillId="23" borderId="8" applyNumberFormat="0" applyFont="0" applyAlignment="0" applyProtection="0"/>
    <xf numFmtId="0" fontId="90" fillId="0" borderId="71" applyNumberFormat="0" applyFill="0" applyAlignment="0" applyProtection="0"/>
    <xf numFmtId="0" fontId="22" fillId="0" borderId="9" applyNumberFormat="0" applyFill="0" applyAlignment="0" applyProtection="0"/>
    <xf numFmtId="0" fontId="91" fillId="40" borderId="72" applyAlignment="0">
      <alignment horizontal="left" wrapText="1"/>
    </xf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61" borderId="0" applyNumberFormat="0" applyBorder="0" applyAlignment="0" applyProtection="0"/>
    <xf numFmtId="0" fontId="24" fillId="4" borderId="0" applyNumberFormat="0" applyBorder="0" applyAlignment="0" applyProtection="0"/>
  </cellStyleXfs>
  <cellXfs count="433">
    <xf numFmtId="0" fontId="0" fillId="0" borderId="0" xfId="0"/>
    <xf numFmtId="0" fontId="5" fillId="0" borderId="0" xfId="77" applyFont="1" applyAlignment="1">
      <alignment horizontal="center"/>
    </xf>
    <xf numFmtId="0" fontId="4" fillId="0" borderId="10" xfId="77" applyBorder="1"/>
    <xf numFmtId="0" fontId="4" fillId="0" borderId="10" xfId="77" applyFill="1" applyBorder="1"/>
    <xf numFmtId="0" fontId="28" fillId="0" borderId="0" xfId="55" applyAlignment="1" applyProtection="1"/>
    <xf numFmtId="0" fontId="4" fillId="0" borderId="0" xfId="75" applyBorder="1"/>
    <xf numFmtId="0" fontId="4" fillId="0" borderId="0" xfId="75" applyFill="1" applyBorder="1"/>
    <xf numFmtId="0" fontId="6" fillId="0" borderId="10" xfId="81" applyFont="1" applyBorder="1" applyAlignment="1">
      <alignment horizontal="left" vertical="center" wrapText="1"/>
    </xf>
    <xf numFmtId="0" fontId="5" fillId="0" borderId="0" xfId="75" applyFont="1" applyFill="1" applyAlignment="1">
      <alignment horizontal="center"/>
    </xf>
    <xf numFmtId="0" fontId="7" fillId="0" borderId="0" xfId="75" applyFont="1" applyFill="1" applyBorder="1" applyAlignment="1">
      <alignment horizontal="center" vertical="top" wrapText="1"/>
    </xf>
    <xf numFmtId="0" fontId="0" fillId="24" borderId="0" xfId="0" applyFill="1"/>
    <xf numFmtId="0" fontId="5" fillId="0" borderId="0" xfId="75" applyFont="1" applyAlignment="1">
      <alignment horizontal="center"/>
    </xf>
    <xf numFmtId="0" fontId="7" fillId="0" borderId="11" xfId="77" applyFont="1" applyFill="1" applyBorder="1" applyAlignment="1">
      <alignment horizontal="center" wrapText="1"/>
    </xf>
    <xf numFmtId="0" fontId="5" fillId="0" borderId="10" xfId="77" applyFont="1" applyBorder="1" applyAlignment="1">
      <alignment horizontal="center"/>
    </xf>
    <xf numFmtId="0" fontId="5" fillId="0" borderId="0" xfId="75" applyFont="1" applyFill="1" applyBorder="1" applyAlignment="1">
      <alignment horizontal="center"/>
    </xf>
    <xf numFmtId="0" fontId="26" fillId="0" borderId="12" xfId="80" applyNumberFormat="1" applyFont="1" applyFill="1" applyBorder="1" applyAlignment="1">
      <alignment vertical="top" wrapText="1"/>
    </xf>
    <xf numFmtId="0" fontId="26" fillId="0" borderId="10" xfId="80" applyNumberFormat="1" applyFont="1" applyFill="1" applyBorder="1" applyAlignment="1">
      <alignment vertical="top" wrapText="1"/>
    </xf>
    <xf numFmtId="0" fontId="0" fillId="0" borderId="0" xfId="0" applyFill="1"/>
    <xf numFmtId="0" fontId="7" fillId="0" borderId="0" xfId="75" applyFont="1" applyFill="1" applyBorder="1" applyAlignment="1">
      <alignment horizontal="center" vertical="center" wrapText="1"/>
    </xf>
    <xf numFmtId="0" fontId="27" fillId="0" borderId="0" xfId="82" applyNumberFormat="1" applyFont="1" applyFill="1" applyBorder="1" applyAlignment="1">
      <alignment horizontal="center" vertical="center"/>
    </xf>
    <xf numFmtId="0" fontId="4" fillId="0" borderId="0" xfId="75"/>
    <xf numFmtId="0" fontId="7" fillId="0" borderId="10" xfId="82" applyNumberFormat="1" applyFont="1" applyBorder="1" applyAlignment="1">
      <alignment vertical="top" wrapText="1"/>
    </xf>
    <xf numFmtId="0" fontId="26" fillId="0" borderId="10" xfId="82" applyNumberFormat="1" applyFont="1" applyBorder="1" applyAlignment="1">
      <alignment vertical="top" wrapText="1"/>
    </xf>
    <xf numFmtId="0" fontId="7" fillId="0" borderId="10" xfId="82" applyNumberFormat="1" applyFont="1" applyBorder="1" applyAlignment="1">
      <alignment horizontal="center" vertical="top" wrapText="1"/>
    </xf>
    <xf numFmtId="0" fontId="7" fillId="0" borderId="0" xfId="82" applyNumberFormat="1" applyFont="1" applyBorder="1" applyAlignment="1">
      <alignment horizontal="center" vertical="top" wrapText="1"/>
    </xf>
    <xf numFmtId="0" fontId="29" fillId="25" borderId="0" xfId="75" applyFont="1" applyFill="1"/>
    <xf numFmtId="0" fontId="29" fillId="25" borderId="13" xfId="75" applyFont="1" applyFill="1" applyBorder="1" applyAlignment="1">
      <alignment vertical="top" wrapText="1"/>
    </xf>
    <xf numFmtId="0" fontId="29" fillId="25" borderId="14" xfId="75" applyFont="1" applyFill="1" applyBorder="1"/>
    <xf numFmtId="0" fontId="29" fillId="25" borderId="14" xfId="75" applyFont="1" applyFill="1" applyBorder="1" applyAlignment="1">
      <alignment vertical="top" wrapText="1"/>
    </xf>
    <xf numFmtId="0" fontId="26" fillId="0" borderId="12" xfId="80" applyNumberFormat="1" applyFont="1" applyBorder="1" applyAlignment="1">
      <alignment vertical="top" wrapText="1"/>
    </xf>
    <xf numFmtId="0" fontId="6" fillId="0" borderId="10" xfId="82" applyNumberFormat="1" applyFont="1" applyBorder="1" applyAlignment="1">
      <alignment vertical="top" wrapText="1"/>
    </xf>
    <xf numFmtId="0" fontId="30" fillId="0" borderId="10" xfId="75" applyFont="1" applyBorder="1" applyAlignment="1">
      <alignment horizontal="center" vertical="top" wrapText="1"/>
    </xf>
    <xf numFmtId="0" fontId="7" fillId="0" borderId="12" xfId="80" applyNumberFormat="1" applyFont="1" applyBorder="1" applyAlignment="1">
      <alignment horizontal="center" vertical="top" wrapText="1"/>
    </xf>
    <xf numFmtId="0" fontId="7" fillId="0" borderId="10" xfId="80" applyNumberFormat="1" applyFont="1" applyBorder="1" applyAlignment="1">
      <alignment horizontal="center" vertical="top" wrapText="1"/>
    </xf>
    <xf numFmtId="0" fontId="7" fillId="0" borderId="10" xfId="75" applyFont="1" applyFill="1" applyBorder="1" applyAlignment="1">
      <alignment horizontal="center" vertical="top" wrapText="1"/>
    </xf>
    <xf numFmtId="0" fontId="7" fillId="0" borderId="15" xfId="82" applyNumberFormat="1" applyFont="1" applyBorder="1" applyAlignment="1">
      <alignment horizontal="center" vertical="top" wrapText="1"/>
    </xf>
    <xf numFmtId="0" fontId="26" fillId="0" borderId="16" xfId="82" applyNumberFormat="1" applyFont="1" applyBorder="1" applyAlignment="1">
      <alignment vertical="top" wrapText="1"/>
    </xf>
    <xf numFmtId="0" fontId="5" fillId="24" borderId="0" xfId="75" applyFont="1" applyFill="1" applyBorder="1" applyAlignment="1">
      <alignment horizontal="center"/>
    </xf>
    <xf numFmtId="0" fontId="28" fillId="0" borderId="0" xfId="55" applyFill="1" applyBorder="1" applyAlignment="1" applyProtection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0" xfId="75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9" fillId="25" borderId="10" xfId="0" applyNumberFormat="1" applyFont="1" applyFill="1" applyBorder="1" applyAlignment="1" applyProtection="1">
      <alignment vertical="top" wrapText="1"/>
    </xf>
    <xf numFmtId="0" fontId="30" fillId="25" borderId="17" xfId="0" applyNumberFormat="1" applyFont="1" applyFill="1" applyBorder="1" applyAlignment="1" applyProtection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3" fillId="26" borderId="18" xfId="75" applyFont="1" applyFill="1" applyBorder="1" applyAlignment="1">
      <alignment horizontal="center"/>
    </xf>
    <xf numFmtId="0" fontId="4" fillId="0" borderId="19" xfId="75" applyFill="1" applyBorder="1" applyAlignment="1">
      <alignment horizontal="center"/>
    </xf>
    <xf numFmtId="0" fontId="4" fillId="0" borderId="20" xfId="75" applyFill="1" applyBorder="1"/>
    <xf numFmtId="0" fontId="4" fillId="0" borderId="21" xfId="75" applyFill="1" applyBorder="1" applyAlignment="1">
      <alignment horizontal="center"/>
    </xf>
    <xf numFmtId="0" fontId="4" fillId="0" borderId="22" xfId="75" applyFill="1" applyBorder="1"/>
    <xf numFmtId="0" fontId="4" fillId="0" borderId="23" xfId="75" applyFill="1" applyBorder="1" applyAlignment="1">
      <alignment horizontal="center"/>
    </xf>
    <xf numFmtId="0" fontId="4" fillId="0" borderId="24" xfId="75" applyFill="1" applyBorder="1"/>
    <xf numFmtId="0" fontId="6" fillId="0" borderId="23" xfId="75" applyFont="1" applyFill="1" applyBorder="1" applyAlignment="1">
      <alignment horizontal="center"/>
    </xf>
    <xf numFmtId="0" fontId="33" fillId="26" borderId="25" xfId="75" applyFont="1" applyFill="1" applyBorder="1" applyAlignment="1">
      <alignment horizontal="center"/>
    </xf>
    <xf numFmtId="0" fontId="33" fillId="26" borderId="26" xfId="75" applyFont="1" applyFill="1" applyBorder="1" applyAlignment="1">
      <alignment horizontal="center"/>
    </xf>
    <xf numFmtId="0" fontId="4" fillId="0" borderId="19" xfId="75" applyFill="1" applyBorder="1"/>
    <xf numFmtId="0" fontId="4" fillId="0" borderId="21" xfId="75" applyFill="1" applyBorder="1"/>
    <xf numFmtId="0" fontId="4" fillId="0" borderId="23" xfId="75" applyFill="1" applyBorder="1"/>
    <xf numFmtId="0" fontId="4" fillId="0" borderId="27" xfId="75" applyFill="1" applyBorder="1"/>
    <xf numFmtId="164" fontId="4" fillId="0" borderId="22" xfId="75" applyNumberFormat="1" applyFill="1" applyBorder="1" applyAlignment="1">
      <alignment horizontal="center"/>
    </xf>
    <xf numFmtId="0" fontId="4" fillId="0" borderId="27" xfId="75" applyFill="1" applyBorder="1" applyAlignment="1">
      <alignment horizontal="center"/>
    </xf>
    <xf numFmtId="0" fontId="33" fillId="26" borderId="28" xfId="75" applyFont="1" applyFill="1" applyBorder="1" applyAlignment="1">
      <alignment horizontal="center"/>
    </xf>
    <xf numFmtId="0" fontId="4" fillId="0" borderId="22" xfId="75" applyFill="1" applyBorder="1" applyAlignment="1">
      <alignment horizontal="center"/>
    </xf>
    <xf numFmtId="0" fontId="6" fillId="0" borderId="19" xfId="75" applyFont="1" applyFill="1" applyBorder="1" applyAlignment="1">
      <alignment horizontal="center"/>
    </xf>
    <xf numFmtId="0" fontId="33" fillId="26" borderId="29" xfId="75" applyFont="1" applyFill="1" applyBorder="1" applyAlignment="1"/>
    <xf numFmtId="0" fontId="4" fillId="26" borderId="29" xfId="75" applyFill="1" applyBorder="1" applyAlignment="1"/>
    <xf numFmtId="0" fontId="4" fillId="27" borderId="0" xfId="75" applyFill="1" applyAlignment="1">
      <alignment horizontal="center"/>
    </xf>
    <xf numFmtId="0" fontId="32" fillId="27" borderId="30" xfId="75" applyFont="1" applyFill="1" applyBorder="1" applyAlignment="1">
      <alignment horizontal="center"/>
    </xf>
    <xf numFmtId="0" fontId="4" fillId="27" borderId="31" xfId="75" applyFill="1" applyBorder="1" applyAlignment="1">
      <alignment horizontal="center"/>
    </xf>
    <xf numFmtId="0" fontId="6" fillId="0" borderId="23" xfId="75" applyFont="1" applyFill="1" applyBorder="1"/>
    <xf numFmtId="0" fontId="4" fillId="0" borderId="32" xfId="75" applyFill="1" applyBorder="1" applyAlignment="1">
      <alignment horizontal="center"/>
    </xf>
    <xf numFmtId="0" fontId="4" fillId="0" borderId="33" xfId="75" applyFill="1" applyBorder="1" applyAlignment="1">
      <alignment horizontal="center"/>
    </xf>
    <xf numFmtId="0" fontId="4" fillId="25" borderId="23" xfId="75" applyFill="1" applyBorder="1" applyAlignment="1">
      <alignment wrapText="1"/>
    </xf>
    <xf numFmtId="0" fontId="4" fillId="25" borderId="23" xfId="75" applyFill="1" applyBorder="1" applyAlignment="1">
      <alignment horizontal="center" wrapText="1"/>
    </xf>
    <xf numFmtId="0" fontId="4" fillId="0" borderId="23" xfId="75" applyFill="1" applyBorder="1" applyAlignment="1">
      <alignment wrapText="1"/>
    </xf>
    <xf numFmtId="0" fontId="4" fillId="0" borderId="23" xfId="75" applyFill="1" applyBorder="1" applyAlignment="1">
      <alignment horizontal="center" wrapText="1"/>
    </xf>
    <xf numFmtId="1" fontId="5" fillId="0" borderId="22" xfId="75" applyNumberFormat="1" applyFont="1" applyBorder="1" applyAlignment="1">
      <alignment horizontal="center"/>
    </xf>
    <xf numFmtId="0" fontId="4" fillId="28" borderId="21" xfId="75" applyFill="1" applyBorder="1" applyAlignment="1">
      <alignment horizontal="center"/>
    </xf>
    <xf numFmtId="0" fontId="4" fillId="28" borderId="22" xfId="75" applyFill="1" applyBorder="1"/>
    <xf numFmtId="0" fontId="4" fillId="28" borderId="19" xfId="75" applyFill="1" applyBorder="1" applyAlignment="1">
      <alignment horizontal="center"/>
    </xf>
    <xf numFmtId="0" fontId="4" fillId="28" borderId="19" xfId="75" applyFill="1" applyBorder="1"/>
    <xf numFmtId="0" fontId="4" fillId="28" borderId="21" xfId="75" applyFill="1" applyBorder="1"/>
    <xf numFmtId="0" fontId="4" fillId="28" borderId="23" xfId="75" applyFill="1" applyBorder="1" applyAlignment="1">
      <alignment horizontal="center"/>
    </xf>
    <xf numFmtId="0" fontId="4" fillId="28" borderId="23" xfId="75" applyFill="1" applyBorder="1"/>
    <xf numFmtId="0" fontId="6" fillId="28" borderId="21" xfId="75" applyFont="1" applyFill="1" applyBorder="1" applyAlignment="1">
      <alignment horizontal="center"/>
    </xf>
    <xf numFmtId="0" fontId="7" fillId="0" borderId="10" xfId="75" applyFont="1" applyFill="1" applyBorder="1" applyAlignment="1">
      <alignment horizontal="center" vertical="center" wrapText="1"/>
    </xf>
    <xf numFmtId="1" fontId="5" fillId="24" borderId="0" xfId="75" applyNumberFormat="1" applyFont="1" applyFill="1" applyBorder="1" applyAlignment="1">
      <alignment horizontal="center"/>
    </xf>
    <xf numFmtId="1" fontId="5" fillId="0" borderId="0" xfId="75" applyNumberFormat="1" applyFont="1" applyFill="1" applyBorder="1" applyAlignment="1">
      <alignment horizontal="center"/>
    </xf>
    <xf numFmtId="1" fontId="5" fillId="0" borderId="32" xfId="75" applyNumberFormat="1" applyFont="1" applyBorder="1" applyAlignment="1">
      <alignment horizontal="center"/>
    </xf>
    <xf numFmtId="0" fontId="7" fillId="0" borderId="25" xfId="75" applyFont="1" applyFill="1" applyBorder="1" applyAlignment="1">
      <alignment horizontal="center" vertical="center" wrapText="1"/>
    </xf>
    <xf numFmtId="0" fontId="32" fillId="0" borderId="25" xfId="75" applyFont="1" applyFill="1" applyBorder="1" applyAlignment="1">
      <alignment horizontal="center" vertical="center"/>
    </xf>
    <xf numFmtId="164" fontId="7" fillId="0" borderId="34" xfId="75" applyNumberFormat="1" applyFont="1" applyFill="1" applyBorder="1" applyAlignment="1">
      <alignment horizontal="center" vertical="center" wrapText="1"/>
    </xf>
    <xf numFmtId="0" fontId="33" fillId="26" borderId="10" xfId="75" applyFont="1" applyFill="1" applyBorder="1" applyAlignment="1">
      <alignment horizontal="center"/>
    </xf>
    <xf numFmtId="0" fontId="33" fillId="26" borderId="10" xfId="75" applyFont="1" applyFill="1" applyBorder="1" applyAlignment="1"/>
    <xf numFmtId="0" fontId="4" fillId="26" borderId="10" xfId="75" applyFill="1" applyBorder="1" applyAlignment="1"/>
    <xf numFmtId="164" fontId="4" fillId="28" borderId="22" xfId="75" applyNumberFormat="1" applyFill="1" applyBorder="1" applyAlignment="1">
      <alignment horizontal="center"/>
    </xf>
    <xf numFmtId="164" fontId="4" fillId="0" borderId="24" xfId="75" applyNumberFormat="1" applyFill="1" applyBorder="1" applyAlignment="1">
      <alignment horizontal="center"/>
    </xf>
    <xf numFmtId="164" fontId="4" fillId="28" borderId="20" xfId="75" applyNumberFormat="1" applyFill="1" applyBorder="1" applyAlignment="1">
      <alignment horizontal="center"/>
    </xf>
    <xf numFmtId="1" fontId="4" fillId="0" borderId="10" xfId="75" applyNumberFormat="1" applyFont="1" applyBorder="1" applyAlignment="1">
      <alignment horizontal="center"/>
    </xf>
    <xf numFmtId="164" fontId="4" fillId="0" borderId="20" xfId="75" applyNumberFormat="1" applyFill="1" applyBorder="1" applyAlignment="1">
      <alignment horizontal="center"/>
    </xf>
    <xf numFmtId="164" fontId="4" fillId="28" borderId="24" xfId="75" applyNumberFormat="1" applyFill="1" applyBorder="1" applyAlignment="1">
      <alignment horizontal="center"/>
    </xf>
    <xf numFmtId="164" fontId="6" fillId="0" borderId="24" xfId="75" applyNumberFormat="1" applyFont="1" applyFill="1" applyBorder="1" applyAlignment="1">
      <alignment horizontal="left"/>
    </xf>
    <xf numFmtId="164" fontId="4" fillId="25" borderId="24" xfId="75" applyNumberFormat="1" applyFill="1" applyBorder="1" applyAlignment="1">
      <alignment horizontal="center"/>
    </xf>
    <xf numFmtId="165" fontId="4" fillId="0" borderId="0" xfId="75" applyNumberFormat="1" applyBorder="1"/>
    <xf numFmtId="1" fontId="4" fillId="0" borderId="0" xfId="75" applyNumberFormat="1" applyFont="1" applyBorder="1" applyAlignment="1">
      <alignment horizontal="right"/>
    </xf>
    <xf numFmtId="1" fontId="3" fillId="0" borderId="0" xfId="0" applyNumberFormat="1" applyFont="1"/>
    <xf numFmtId="165" fontId="28" fillId="0" borderId="0" xfId="55" applyNumberFormat="1" applyBorder="1" applyAlignment="1" applyProtection="1"/>
    <xf numFmtId="0" fontId="36" fillId="0" borderId="0" xfId="0" applyFont="1"/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9" fillId="25" borderId="10" xfId="79" applyFont="1" applyFill="1" applyBorder="1" applyAlignment="1">
      <alignment horizontal="center" vertical="center" wrapText="1"/>
    </xf>
    <xf numFmtId="0" fontId="40" fillId="25" borderId="10" xfId="79" applyFont="1" applyFill="1" applyBorder="1" applyAlignment="1">
      <alignment horizontal="center" vertical="center" wrapText="1"/>
    </xf>
    <xf numFmtId="0" fontId="40" fillId="0" borderId="10" xfId="79" applyFont="1" applyFill="1" applyBorder="1" applyAlignment="1">
      <alignment horizontal="center" vertical="center" wrapText="1"/>
    </xf>
    <xf numFmtId="0" fontId="6" fillId="25" borderId="10" xfId="79" applyFont="1" applyFill="1" applyBorder="1" applyAlignment="1">
      <alignment vertical="center" wrapText="1"/>
    </xf>
    <xf numFmtId="0" fontId="29" fillId="0" borderId="10" xfId="79" applyFont="1" applyFill="1" applyBorder="1" applyAlignment="1">
      <alignment vertical="center" wrapText="1"/>
    </xf>
    <xf numFmtId="0" fontId="6" fillId="0" borderId="10" xfId="79" applyFont="1" applyFill="1" applyBorder="1" applyAlignment="1">
      <alignment vertical="center" wrapText="1"/>
    </xf>
    <xf numFmtId="0" fontId="29" fillId="25" borderId="10" xfId="79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6" fillId="0" borderId="10" xfId="79" applyFont="1" applyBorder="1" applyAlignment="1">
      <alignment horizontal="center" vertical="center"/>
    </xf>
    <xf numFmtId="0" fontId="6" fillId="25" borderId="10" xfId="79" applyFont="1" applyFill="1" applyBorder="1" applyAlignment="1">
      <alignment horizontal="center" vertical="center"/>
    </xf>
    <xf numFmtId="0" fontId="6" fillId="0" borderId="10" xfId="79" applyFont="1" applyFill="1" applyBorder="1" applyAlignment="1">
      <alignment horizontal="center" vertical="center"/>
    </xf>
    <xf numFmtId="0" fontId="30" fillId="25" borderId="10" xfId="79" applyFont="1" applyFill="1" applyBorder="1" applyAlignment="1">
      <alignment horizontal="center" vertical="center" wrapText="1"/>
    </xf>
    <xf numFmtId="0" fontId="7" fillId="25" borderId="10" xfId="79" applyFont="1" applyFill="1" applyBorder="1" applyAlignment="1">
      <alignment horizontal="center" vertical="center" wrapText="1"/>
    </xf>
    <xf numFmtId="0" fontId="29" fillId="0" borderId="10" xfId="79" applyFont="1" applyBorder="1" applyAlignment="1">
      <alignment horizontal="center" vertical="center" wrapText="1"/>
    </xf>
    <xf numFmtId="0" fontId="7" fillId="0" borderId="10" xfId="79" applyFont="1" applyFill="1" applyBorder="1" applyAlignment="1">
      <alignment horizontal="center" vertical="center" wrapText="1"/>
    </xf>
    <xf numFmtId="0" fontId="29" fillId="0" borderId="10" xfId="79" applyFont="1" applyFill="1" applyBorder="1" applyAlignment="1">
      <alignment horizontal="center" vertical="center"/>
    </xf>
    <xf numFmtId="0" fontId="41" fillId="0" borderId="0" xfId="0" applyFont="1" applyFill="1"/>
    <xf numFmtId="2" fontId="6" fillId="0" borderId="10" xfId="79" applyNumberFormat="1" applyFont="1" applyFill="1" applyBorder="1" applyAlignment="1">
      <alignment horizontal="center" vertical="center"/>
    </xf>
    <xf numFmtId="2" fontId="42" fillId="0" borderId="10" xfId="79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1" fontId="43" fillId="0" borderId="0" xfId="0" applyNumberFormat="1" applyFont="1"/>
    <xf numFmtId="1" fontId="44" fillId="0" borderId="0" xfId="75" applyNumberFormat="1" applyFont="1" applyFill="1"/>
    <xf numFmtId="0" fontId="43" fillId="0" borderId="10" xfId="0" applyFont="1" applyBorder="1" applyAlignment="1">
      <alignment horizontal="center"/>
    </xf>
    <xf numFmtId="0" fontId="2" fillId="0" borderId="0" xfId="0" applyFont="1"/>
    <xf numFmtId="1" fontId="44" fillId="0" borderId="10" xfId="75" applyNumberFormat="1" applyFont="1" applyBorder="1"/>
    <xf numFmtId="0" fontId="29" fillId="0" borderId="0" xfId="0" applyNumberFormat="1" applyFont="1" applyFill="1" applyBorder="1" applyAlignment="1" applyProtection="1">
      <alignment vertical="top" wrapText="1"/>
    </xf>
    <xf numFmtId="0" fontId="30" fillId="25" borderId="10" xfId="0" applyNumberFormat="1" applyFont="1" applyFill="1" applyBorder="1" applyAlignment="1" applyProtection="1">
      <alignment horizontal="center" vertical="top" wrapText="1"/>
    </xf>
    <xf numFmtId="0" fontId="41" fillId="0" borderId="0" xfId="0" applyFont="1"/>
    <xf numFmtId="0" fontId="0" fillId="0" borderId="0" xfId="0" applyBorder="1"/>
    <xf numFmtId="0" fontId="46" fillId="0" borderId="0" xfId="0" applyFont="1"/>
    <xf numFmtId="0" fontId="0" fillId="0" borderId="0" xfId="0" applyAlignment="1">
      <alignment horizontal="center"/>
    </xf>
    <xf numFmtId="0" fontId="4" fillId="28" borderId="24" xfId="75" applyFill="1" applyBorder="1"/>
    <xf numFmtId="0" fontId="6" fillId="28" borderId="21" xfId="75" applyFont="1" applyFill="1" applyBorder="1" applyAlignment="1">
      <alignment horizontal="left"/>
    </xf>
    <xf numFmtId="0" fontId="6" fillId="28" borderId="23" xfId="75" applyFont="1" applyFill="1" applyBorder="1" applyAlignment="1">
      <alignment horizontal="center"/>
    </xf>
    <xf numFmtId="0" fontId="6" fillId="28" borderId="23" xfId="75" applyFont="1" applyFill="1" applyBorder="1" applyAlignment="1">
      <alignment horizontal="left"/>
    </xf>
    <xf numFmtId="0" fontId="4" fillId="0" borderId="35" xfId="75" applyFill="1" applyBorder="1" applyAlignment="1">
      <alignment horizontal="center"/>
    </xf>
    <xf numFmtId="0" fontId="4" fillId="0" borderId="32" xfId="75" applyFill="1" applyBorder="1"/>
    <xf numFmtId="164" fontId="4" fillId="0" borderId="32" xfId="75" applyNumberFormat="1" applyFill="1" applyBorder="1" applyAlignment="1">
      <alignment horizontal="center"/>
    </xf>
    <xf numFmtId="0" fontId="6" fillId="0" borderId="21" xfId="75" applyFont="1" applyFill="1" applyBorder="1" applyAlignment="1">
      <alignment horizontal="center"/>
    </xf>
    <xf numFmtId="0" fontId="6" fillId="0" borderId="21" xfId="75" applyFont="1" applyFill="1" applyBorder="1" applyAlignment="1">
      <alignment horizontal="left"/>
    </xf>
    <xf numFmtId="0" fontId="4" fillId="0" borderId="18" xfId="75" applyFill="1" applyBorder="1" applyAlignment="1">
      <alignment horizontal="center"/>
    </xf>
    <xf numFmtId="0" fontId="4" fillId="0" borderId="18" xfId="75" applyFill="1" applyBorder="1"/>
    <xf numFmtId="164" fontId="4" fillId="0" borderId="36" xfId="75" applyNumberFormat="1" applyFill="1" applyBorder="1" applyAlignment="1">
      <alignment horizontal="center"/>
    </xf>
    <xf numFmtId="0" fontId="48" fillId="0" borderId="37" xfId="77" applyFont="1" applyFill="1" applyBorder="1" applyAlignment="1">
      <alignment horizontal="center"/>
    </xf>
    <xf numFmtId="0" fontId="51" fillId="0" borderId="1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/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10" xfId="0" applyFont="1" applyFill="1" applyBorder="1"/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4" fillId="0" borderId="10" xfId="77" applyFont="1" applyBorder="1" applyAlignment="1"/>
    <xf numFmtId="0" fontId="4" fillId="0" borderId="10" xfId="77" applyFont="1" applyBorder="1"/>
    <xf numFmtId="0" fontId="5" fillId="0" borderId="10" xfId="77" applyFont="1" applyBorder="1"/>
    <xf numFmtId="0" fontId="48" fillId="0" borderId="38" xfId="77" applyFont="1" applyFill="1" applyBorder="1" applyAlignment="1">
      <alignment horizontal="center"/>
    </xf>
    <xf numFmtId="0" fontId="6" fillId="0" borderId="12" xfId="80" applyNumberFormat="1" applyFont="1" applyBorder="1" applyAlignment="1">
      <alignment horizontal="left" vertical="top" wrapText="1"/>
    </xf>
    <xf numFmtId="0" fontId="26" fillId="0" borderId="10" xfId="82" applyNumberFormat="1" applyFont="1" applyFill="1" applyBorder="1" applyAlignment="1">
      <alignment vertical="top" wrapText="1"/>
    </xf>
    <xf numFmtId="0" fontId="6" fillId="0" borderId="10" xfId="0" applyFont="1" applyBorder="1"/>
    <xf numFmtId="0" fontId="53" fillId="0" borderId="0" xfId="0" applyFont="1"/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164" fontId="0" fillId="0" borderId="19" xfId="0" applyNumberForma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/>
    <xf numFmtId="164" fontId="0" fillId="0" borderId="21" xfId="0" applyNumberForma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0" fillId="0" borderId="33" xfId="0" applyFill="1" applyBorder="1"/>
    <xf numFmtId="0" fontId="0" fillId="0" borderId="27" xfId="0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0" fillId="0" borderId="35" xfId="0" applyFill="1" applyBorder="1"/>
    <xf numFmtId="0" fontId="0" fillId="0" borderId="35" xfId="0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0" fontId="55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 wrapText="1"/>
    </xf>
    <xf numFmtId="0" fontId="0" fillId="0" borderId="21" xfId="0" applyFill="1" applyBorder="1"/>
    <xf numFmtId="0" fontId="55" fillId="0" borderId="22" xfId="0" applyFont="1" applyFill="1" applyBorder="1" applyAlignment="1">
      <alignment horizontal="center" wrapText="1"/>
    </xf>
    <xf numFmtId="0" fontId="0" fillId="0" borderId="27" xfId="0" applyFill="1" applyBorder="1"/>
    <xf numFmtId="0" fontId="55" fillId="0" borderId="33" xfId="0" applyFont="1" applyFill="1" applyBorder="1" applyAlignment="1">
      <alignment horizontal="center" wrapText="1"/>
    </xf>
    <xf numFmtId="0" fontId="0" fillId="0" borderId="28" xfId="0" applyFill="1" applyBorder="1"/>
    <xf numFmtId="0" fontId="0" fillId="0" borderId="28" xfId="0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39" xfId="0" applyFill="1" applyBorder="1"/>
    <xf numFmtId="0" fontId="0" fillId="0" borderId="32" xfId="0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0" fillId="0" borderId="40" xfId="0" applyFill="1" applyBorder="1"/>
    <xf numFmtId="0" fontId="0" fillId="0" borderId="22" xfId="0" applyFill="1" applyBorder="1" applyAlignment="1">
      <alignment horizontal="center"/>
    </xf>
    <xf numFmtId="164" fontId="0" fillId="0" borderId="21" xfId="0" applyNumberForma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left"/>
    </xf>
    <xf numFmtId="164" fontId="0" fillId="0" borderId="32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0" fontId="0" fillId="0" borderId="41" xfId="0" applyFill="1" applyBorder="1"/>
    <xf numFmtId="0" fontId="0" fillId="0" borderId="42" xfId="0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18" xfId="75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" fontId="7" fillId="24" borderId="0" xfId="0" applyNumberFormat="1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wrapText="1"/>
    </xf>
    <xf numFmtId="165" fontId="0" fillId="0" borderId="43" xfId="0" applyNumberFormat="1" applyBorder="1"/>
    <xf numFmtId="165" fontId="0" fillId="0" borderId="43" xfId="0" applyNumberFormat="1" applyFill="1" applyBorder="1"/>
    <xf numFmtId="1" fontId="5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0" fontId="7" fillId="0" borderId="12" xfId="80" applyNumberFormat="1" applyFont="1" applyFill="1" applyBorder="1" applyAlignment="1">
      <alignment vertical="top" wrapText="1"/>
    </xf>
    <xf numFmtId="1" fontId="59" fillId="24" borderId="0" xfId="0" applyNumberFormat="1" applyFont="1" applyFill="1" applyBorder="1" applyAlignment="1">
      <alignment horizontal="center"/>
    </xf>
    <xf numFmtId="0" fontId="29" fillId="25" borderId="10" xfId="0" applyNumberFormat="1" applyFont="1" applyFill="1" applyBorder="1" applyAlignment="1" applyProtection="1">
      <alignment horizontal="left" wrapText="1"/>
    </xf>
    <xf numFmtId="0" fontId="0" fillId="0" borderId="44" xfId="0" applyBorder="1"/>
    <xf numFmtId="0" fontId="43" fillId="0" borderId="4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9" fillId="25" borderId="0" xfId="0" applyNumberFormat="1" applyFont="1" applyFill="1" applyBorder="1" applyAlignment="1" applyProtection="1">
      <alignment vertical="top" wrapText="1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43" fillId="0" borderId="49" xfId="0" applyFont="1" applyBorder="1" applyAlignment="1">
      <alignment horizontal="center"/>
    </xf>
    <xf numFmtId="1" fontId="43" fillId="0" borderId="15" xfId="0" applyNumberFormat="1" applyFont="1" applyBorder="1"/>
    <xf numFmtId="1" fontId="43" fillId="0" borderId="50" xfId="0" applyNumberFormat="1" applyFont="1" applyBorder="1"/>
    <xf numFmtId="0" fontId="0" fillId="0" borderId="51" xfId="0" applyBorder="1"/>
    <xf numFmtId="0" fontId="5" fillId="0" borderId="0" xfId="0" applyFont="1" applyBorder="1" applyAlignment="1">
      <alignment horizontal="center"/>
    </xf>
    <xf numFmtId="0" fontId="28" fillId="0" borderId="0" xfId="55" applyBorder="1" applyAlignment="1" applyProtection="1">
      <alignment horizontal="left"/>
    </xf>
    <xf numFmtId="0" fontId="7" fillId="0" borderId="48" xfId="75" applyFont="1" applyFill="1" applyBorder="1" applyAlignment="1">
      <alignment horizontal="center" vertical="top" wrapText="1"/>
    </xf>
    <xf numFmtId="0" fontId="28" fillId="0" borderId="52" xfId="55" applyBorder="1" applyAlignment="1" applyProtection="1">
      <alignment horizontal="left"/>
    </xf>
    <xf numFmtId="0" fontId="0" fillId="0" borderId="53" xfId="0" applyBorder="1"/>
    <xf numFmtId="0" fontId="6" fillId="0" borderId="10" xfId="74" applyFont="1" applyFill="1" applyBorder="1" applyAlignment="1">
      <alignment vertical="center" wrapText="1"/>
    </xf>
    <xf numFmtId="0" fontId="6" fillId="0" borderId="10" xfId="74" applyFont="1" applyFill="1" applyBorder="1" applyAlignment="1">
      <alignment horizontal="center" vertical="center" wrapText="1"/>
    </xf>
    <xf numFmtId="0" fontId="41" fillId="0" borderId="10" xfId="0" applyFont="1" applyBorder="1"/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0" borderId="10" xfId="74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0" xfId="75" applyFont="1" applyFill="1" applyBorder="1" applyAlignment="1">
      <alignment horizontal="center" vertical="center" wrapText="1"/>
    </xf>
    <xf numFmtId="0" fontId="63" fillId="0" borderId="10" xfId="0" applyFont="1" applyFill="1" applyBorder="1"/>
    <xf numFmtId="0" fontId="63" fillId="0" borderId="10" xfId="0" applyFont="1" applyBorder="1"/>
    <xf numFmtId="0" fontId="64" fillId="0" borderId="10" xfId="75" applyFont="1" applyFill="1" applyBorder="1" applyAlignment="1">
      <alignment horizontal="left" vertical="center" wrapText="1"/>
    </xf>
    <xf numFmtId="0" fontId="64" fillId="0" borderId="10" xfId="75" applyFont="1" applyFill="1" applyBorder="1" applyAlignment="1">
      <alignment horizontal="center" vertical="center" wrapText="1"/>
    </xf>
    <xf numFmtId="0" fontId="62" fillId="0" borderId="10" xfId="75" applyFont="1" applyBorder="1" applyAlignment="1">
      <alignment horizontal="center" vertical="center" wrapText="1"/>
    </xf>
    <xf numFmtId="0" fontId="64" fillId="0" borderId="10" xfId="75" applyFont="1" applyBorder="1" applyAlignment="1">
      <alignment horizontal="center" vertical="center" wrapText="1"/>
    </xf>
    <xf numFmtId="0" fontId="64" fillId="0" borderId="10" xfId="75" applyFont="1" applyBorder="1" applyAlignment="1">
      <alignment horizontal="left" vertical="center" wrapText="1"/>
    </xf>
    <xf numFmtId="0" fontId="6" fillId="0" borderId="12" xfId="80" applyNumberFormat="1" applyFont="1" applyFill="1" applyBorder="1" applyAlignment="1">
      <alignment horizontal="left" vertical="top" wrapText="1"/>
    </xf>
    <xf numFmtId="0" fontId="6" fillId="0" borderId="10" xfId="75" applyFont="1" applyFill="1" applyBorder="1" applyAlignment="1">
      <alignment horizontal="left" wrapText="1"/>
    </xf>
    <xf numFmtId="0" fontId="29" fillId="0" borderId="14" xfId="75" applyFont="1" applyFill="1" applyBorder="1" applyAlignment="1">
      <alignment vertical="top" wrapText="1"/>
    </xf>
    <xf numFmtId="0" fontId="6" fillId="0" borderId="10" xfId="82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7" fillId="24" borderId="0" xfId="75" applyFont="1" applyFill="1" applyBorder="1" applyAlignment="1">
      <alignment horizontal="center" vertical="top" wrapText="1"/>
    </xf>
    <xf numFmtId="0" fontId="66" fillId="25" borderId="0" xfId="75" applyFont="1" applyFill="1" applyBorder="1" applyAlignment="1">
      <alignment vertical="center"/>
    </xf>
    <xf numFmtId="0" fontId="63" fillId="25" borderId="10" xfId="0" applyFont="1" applyFill="1" applyBorder="1" applyAlignment="1">
      <alignment horizontal="center" vertical="center"/>
    </xf>
    <xf numFmtId="0" fontId="60" fillId="0" borderId="10" xfId="75" applyFont="1" applyFill="1" applyBorder="1" applyAlignment="1">
      <alignment horizontal="center" vertical="top" wrapText="1"/>
    </xf>
    <xf numFmtId="0" fontId="60" fillId="0" borderId="0" xfId="75" applyFont="1" applyFill="1" applyBorder="1" applyAlignment="1">
      <alignment horizontal="center" vertical="top" wrapText="1"/>
    </xf>
    <xf numFmtId="0" fontId="7" fillId="29" borderId="0" xfId="75" applyFont="1" applyFill="1" applyBorder="1" applyAlignment="1">
      <alignment horizontal="center" vertical="center" wrapText="1"/>
    </xf>
    <xf numFmtId="0" fontId="27" fillId="29" borderId="0" xfId="82" applyNumberFormat="1" applyFont="1" applyFill="1" applyBorder="1" applyAlignment="1">
      <alignment horizontal="center" vertical="center"/>
    </xf>
    <xf numFmtId="0" fontId="5" fillId="0" borderId="0" xfId="75" applyFont="1" applyBorder="1" applyAlignment="1">
      <alignment horizontal="center"/>
    </xf>
    <xf numFmtId="0" fontId="6" fillId="0" borderId="10" xfId="75" applyFont="1" applyFill="1" applyBorder="1" applyAlignment="1">
      <alignment horizontal="left" vertical="center" wrapText="1"/>
    </xf>
    <xf numFmtId="0" fontId="6" fillId="0" borderId="10" xfId="75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1" fontId="52" fillId="0" borderId="10" xfId="0" applyNumberFormat="1" applyFont="1" applyBorder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75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0" fillId="0" borderId="0" xfId="0" applyFont="1"/>
    <xf numFmtId="0" fontId="5" fillId="0" borderId="10" xfId="77" applyFont="1" applyFill="1" applyBorder="1"/>
    <xf numFmtId="0" fontId="5" fillId="0" borderId="15" xfId="77" applyFont="1" applyFill="1" applyBorder="1" applyAlignment="1">
      <alignment horizontal="center"/>
    </xf>
    <xf numFmtId="0" fontId="4" fillId="0" borderId="10" xfId="77" applyFont="1" applyFill="1" applyBorder="1"/>
    <xf numFmtId="0" fontId="71" fillId="0" borderId="0" xfId="0" applyFont="1"/>
    <xf numFmtId="0" fontId="5" fillId="0" borderId="16" xfId="77" applyFont="1" applyBorder="1" applyAlignment="1">
      <alignment horizontal="center"/>
    </xf>
    <xf numFmtId="1" fontId="41" fillId="0" borderId="13" xfId="0" applyNumberFormat="1" applyFont="1" applyFill="1" applyBorder="1" applyAlignment="1" applyProtection="1">
      <alignment horizontal="left" vertical="center"/>
    </xf>
    <xf numFmtId="0" fontId="6" fillId="0" borderId="12" xfId="80" applyNumberFormat="1" applyFont="1" applyFill="1" applyBorder="1" applyAlignment="1">
      <alignment vertical="top" wrapText="1"/>
    </xf>
    <xf numFmtId="0" fontId="7" fillId="0" borderId="10" xfId="80" applyNumberFormat="1" applyFont="1" applyFill="1" applyBorder="1" applyAlignment="1">
      <alignment vertical="top" wrapText="1"/>
    </xf>
    <xf numFmtId="0" fontId="6" fillId="0" borderId="10" xfId="80" applyNumberFormat="1" applyFont="1" applyFill="1" applyBorder="1" applyAlignment="1">
      <alignment vertical="top" wrapText="1"/>
    </xf>
    <xf numFmtId="0" fontId="6" fillId="0" borderId="10" xfId="77" applyFont="1" applyBorder="1"/>
    <xf numFmtId="0" fontId="7" fillId="25" borderId="10" xfId="0" applyFont="1" applyFill="1" applyBorder="1" applyAlignment="1">
      <alignment horizontal="left" vertical="center" wrapText="1"/>
    </xf>
    <xf numFmtId="0" fontId="64" fillId="25" borderId="10" xfId="75" applyFont="1" applyFill="1" applyBorder="1" applyAlignment="1">
      <alignment vertical="center"/>
    </xf>
    <xf numFmtId="0" fontId="67" fillId="25" borderId="40" xfId="75" applyFont="1" applyFill="1" applyBorder="1" applyAlignment="1">
      <alignment vertical="center"/>
    </xf>
    <xf numFmtId="0" fontId="62" fillId="25" borderId="10" xfId="75" applyFont="1" applyFill="1" applyBorder="1" applyAlignment="1">
      <alignment horizontal="center" vertical="center" wrapText="1"/>
    </xf>
    <xf numFmtId="0" fontId="45" fillId="25" borderId="10" xfId="75" applyFont="1" applyFill="1" applyBorder="1" applyAlignment="1">
      <alignment horizontal="left" vertical="top" wrapText="1"/>
    </xf>
    <xf numFmtId="0" fontId="45" fillId="25" borderId="10" xfId="75" applyFont="1" applyFill="1" applyBorder="1" applyAlignment="1">
      <alignment horizontal="center" vertical="top" wrapText="1"/>
    </xf>
    <xf numFmtId="0" fontId="45" fillId="25" borderId="10" xfId="0" applyFont="1" applyFill="1" applyBorder="1" applyAlignment="1"/>
    <xf numFmtId="0" fontId="45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55" fillId="25" borderId="35" xfId="0" applyFont="1" applyFill="1" applyBorder="1" applyAlignment="1">
      <alignment horizontal="center" wrapText="1"/>
    </xf>
    <xf numFmtId="1" fontId="60" fillId="25" borderId="10" xfId="0" applyNumberFormat="1" applyFont="1" applyFill="1" applyBorder="1" applyAlignment="1">
      <alignment horizontal="center"/>
    </xf>
    <xf numFmtId="0" fontId="55" fillId="25" borderId="21" xfId="0" applyFont="1" applyFill="1" applyBorder="1" applyAlignment="1">
      <alignment horizontal="center" wrapText="1"/>
    </xf>
    <xf numFmtId="0" fontId="41" fillId="25" borderId="10" xfId="0" applyFont="1" applyFill="1" applyBorder="1"/>
    <xf numFmtId="0" fontId="6" fillId="28" borderId="10" xfId="82" applyNumberFormat="1" applyFont="1" applyFill="1" applyBorder="1" applyAlignment="1">
      <alignment vertical="top" wrapText="1"/>
    </xf>
    <xf numFmtId="0" fontId="26" fillId="28" borderId="10" xfId="80" applyNumberFormat="1" applyFont="1" applyFill="1" applyBorder="1" applyAlignment="1">
      <alignment vertical="top" wrapText="1"/>
    </xf>
    <xf numFmtId="0" fontId="0" fillId="28" borderId="10" xfId="0" applyFill="1" applyBorder="1"/>
    <xf numFmtId="0" fontId="26" fillId="0" borderId="10" xfId="82" applyNumberFormat="1" applyFont="1" applyBorder="1" applyAlignment="1">
      <alignment horizontal="center" vertical="top" wrapText="1"/>
    </xf>
    <xf numFmtId="0" fontId="4" fillId="0" borderId="10" xfId="75" applyBorder="1" applyAlignment="1">
      <alignment horizontal="center"/>
    </xf>
    <xf numFmtId="0" fontId="4" fillId="0" borderId="10" xfId="75" applyFill="1" applyBorder="1" applyAlignment="1">
      <alignment horizontal="center"/>
    </xf>
    <xf numFmtId="0" fontId="6" fillId="0" borderId="10" xfId="75" applyFont="1" applyFill="1" applyBorder="1" applyAlignment="1">
      <alignment horizontal="center" vertical="top" wrapText="1"/>
    </xf>
    <xf numFmtId="0" fontId="8" fillId="0" borderId="10" xfId="82" applyFont="1" applyFill="1" applyBorder="1" applyAlignment="1">
      <alignment horizontal="center"/>
    </xf>
    <xf numFmtId="1" fontId="41" fillId="25" borderId="54" xfId="0" applyNumberFormat="1" applyFont="1" applyFill="1" applyBorder="1" applyAlignment="1" applyProtection="1">
      <alignment horizontal="left" vertical="center"/>
    </xf>
    <xf numFmtId="1" fontId="41" fillId="25" borderId="13" xfId="0" applyNumberFormat="1" applyFont="1" applyFill="1" applyBorder="1" applyAlignment="1" applyProtection="1">
      <alignment horizontal="left" vertical="center"/>
    </xf>
    <xf numFmtId="0" fontId="0" fillId="28" borderId="27" xfId="0" applyFill="1" applyBorder="1"/>
    <xf numFmtId="0" fontId="0" fillId="28" borderId="21" xfId="0" applyFill="1" applyBorder="1"/>
    <xf numFmtId="0" fontId="0" fillId="28" borderId="33" xfId="0" applyFill="1" applyBorder="1"/>
    <xf numFmtId="0" fontId="0" fillId="28" borderId="32" xfId="0" applyFill="1" applyBorder="1"/>
    <xf numFmtId="0" fontId="6" fillId="28" borderId="40" xfId="0" applyFont="1" applyFill="1" applyBorder="1"/>
    <xf numFmtId="0" fontId="0" fillId="28" borderId="40" xfId="0" applyFill="1" applyBorder="1"/>
    <xf numFmtId="0" fontId="44" fillId="0" borderId="10" xfId="75" applyFont="1" applyBorder="1" applyAlignment="1">
      <alignment horizontal="center"/>
    </xf>
    <xf numFmtId="0" fontId="4" fillId="24" borderId="0" xfId="75" applyFill="1" applyBorder="1" applyAlignment="1">
      <alignment horizontal="center"/>
    </xf>
    <xf numFmtId="0" fontId="4" fillId="0" borderId="0" xfId="75" applyBorder="1" applyAlignment="1">
      <alignment horizontal="center"/>
    </xf>
    <xf numFmtId="0" fontId="28" fillId="0" borderId="0" xfId="55" applyAlignment="1" applyProtection="1">
      <alignment horizontal="center"/>
    </xf>
    <xf numFmtId="0" fontId="44" fillId="0" borderId="10" xfId="75" applyFont="1" applyFill="1" applyBorder="1" applyAlignment="1">
      <alignment horizontal="center"/>
    </xf>
    <xf numFmtId="0" fontId="4" fillId="0" borderId="0" xfId="75" applyFill="1" applyBorder="1" applyAlignment="1">
      <alignment horizontal="center"/>
    </xf>
    <xf numFmtId="0" fontId="44" fillId="0" borderId="0" xfId="75" applyFont="1" applyFill="1" applyBorder="1" applyAlignment="1">
      <alignment horizontal="center"/>
    </xf>
    <xf numFmtId="0" fontId="58" fillId="0" borderId="10" xfId="75" applyFont="1" applyFill="1" applyBorder="1" applyAlignment="1">
      <alignment horizontal="center"/>
    </xf>
    <xf numFmtId="0" fontId="4" fillId="0" borderId="10" xfId="75" applyFont="1" applyBorder="1" applyAlignment="1">
      <alignment horizontal="center"/>
    </xf>
    <xf numFmtId="0" fontId="44" fillId="0" borderId="0" xfId="75" applyFont="1" applyBorder="1" applyAlignment="1">
      <alignment horizontal="center"/>
    </xf>
    <xf numFmtId="0" fontId="6" fillId="0" borderId="0" xfId="75" applyFont="1" applyFill="1" applyBorder="1" applyAlignment="1">
      <alignment horizontal="center"/>
    </xf>
    <xf numFmtId="0" fontId="6" fillId="0" borderId="0" xfId="75" applyFont="1" applyBorder="1" applyAlignment="1">
      <alignment horizontal="center"/>
    </xf>
    <xf numFmtId="0" fontId="50" fillId="0" borderId="10" xfId="75" applyFont="1" applyFill="1" applyBorder="1" applyAlignment="1">
      <alignment horizontal="center"/>
    </xf>
    <xf numFmtId="0" fontId="6" fillId="0" borderId="10" xfId="75" applyFont="1" applyFill="1" applyBorder="1" applyAlignment="1">
      <alignment horizontal="center"/>
    </xf>
    <xf numFmtId="1" fontId="6" fillId="0" borderId="10" xfId="75" applyNumberFormat="1" applyFont="1" applyFill="1" applyBorder="1" applyAlignment="1">
      <alignment horizontal="center"/>
    </xf>
    <xf numFmtId="0" fontId="6" fillId="24" borderId="0" xfId="75" applyFont="1" applyFill="1" applyBorder="1" applyAlignment="1">
      <alignment horizontal="center"/>
    </xf>
    <xf numFmtId="0" fontId="6" fillId="0" borderId="10" xfId="81" applyFont="1" applyBorder="1" applyAlignment="1">
      <alignment horizontal="center"/>
    </xf>
    <xf numFmtId="0" fontId="0" fillId="24" borderId="0" xfId="0" applyFill="1" applyAlignment="1">
      <alignment horizontal="center"/>
    </xf>
    <xf numFmtId="0" fontId="36" fillId="0" borderId="0" xfId="0" applyFont="1" applyAlignment="1">
      <alignment horizontal="center"/>
    </xf>
    <xf numFmtId="0" fontId="4" fillId="0" borderId="0" xfId="75" applyFill="1" applyAlignment="1">
      <alignment horizontal="center"/>
    </xf>
    <xf numFmtId="0" fontId="28" fillId="0" borderId="0" xfId="55" applyFill="1" applyBorder="1" applyAlignment="1" applyProtection="1">
      <alignment horizontal="center"/>
    </xf>
    <xf numFmtId="0" fontId="4" fillId="0" borderId="12" xfId="75" applyFill="1" applyBorder="1" applyAlignment="1">
      <alignment horizontal="center"/>
    </xf>
    <xf numFmtId="0" fontId="4" fillId="0" borderId="45" xfId="75" applyFill="1" applyBorder="1" applyAlignment="1">
      <alignment horizontal="center"/>
    </xf>
    <xf numFmtId="0" fontId="28" fillId="0" borderId="45" xfId="55" applyFill="1" applyBorder="1" applyAlignment="1" applyProtection="1">
      <alignment horizontal="center"/>
    </xf>
    <xf numFmtId="0" fontId="4" fillId="0" borderId="12" xfId="75" applyBorder="1" applyAlignment="1">
      <alignment horizontal="center"/>
    </xf>
    <xf numFmtId="0" fontId="6" fillId="0" borderId="12" xfId="75" applyFont="1" applyBorder="1" applyAlignment="1">
      <alignment horizontal="center"/>
    </xf>
    <xf numFmtId="0" fontId="6" fillId="0" borderId="45" xfId="75" applyFont="1" applyFill="1" applyBorder="1" applyAlignment="1">
      <alignment horizontal="center"/>
    </xf>
    <xf numFmtId="0" fontId="28" fillId="0" borderId="45" xfId="55" applyNumberFormat="1" applyFill="1" applyBorder="1" applyAlignment="1" applyProtection="1">
      <alignment horizontal="center" vertical="top" wrapText="1"/>
    </xf>
    <xf numFmtId="0" fontId="8" fillId="0" borderId="0" xfId="82" applyFont="1" applyFill="1" applyBorder="1" applyAlignment="1">
      <alignment horizontal="center"/>
    </xf>
    <xf numFmtId="0" fontId="8" fillId="24" borderId="0" xfId="82" applyFont="1" applyFill="1" applyBorder="1" applyAlignment="1">
      <alignment horizontal="center"/>
    </xf>
    <xf numFmtId="0" fontId="26" fillId="0" borderId="45" xfId="80" applyNumberFormat="1" applyFont="1" applyFill="1" applyBorder="1" applyAlignment="1">
      <alignment horizontal="center" vertical="top" wrapText="1"/>
    </xf>
    <xf numFmtId="0" fontId="4" fillId="0" borderId="0" xfId="75" applyFont="1" applyBorder="1" applyAlignment="1">
      <alignment horizontal="center"/>
    </xf>
    <xf numFmtId="0" fontId="29" fillId="0" borderId="10" xfId="82" applyFont="1" applyBorder="1" applyAlignment="1">
      <alignment horizontal="center"/>
    </xf>
    <xf numFmtId="0" fontId="29" fillId="0" borderId="0" xfId="82" applyFont="1" applyBorder="1" applyAlignment="1">
      <alignment horizontal="center"/>
    </xf>
    <xf numFmtId="0" fontId="29" fillId="24" borderId="0" xfId="82" applyFont="1" applyFill="1" applyBorder="1" applyAlignment="1">
      <alignment horizontal="center"/>
    </xf>
    <xf numFmtId="0" fontId="6" fillId="0" borderId="0" xfId="75" applyFont="1" applyFill="1" applyBorder="1" applyAlignment="1">
      <alignment horizontal="center" vertical="top" wrapText="1"/>
    </xf>
    <xf numFmtId="0" fontId="6" fillId="0" borderId="10" xfId="75" applyFont="1" applyBorder="1" applyAlignment="1">
      <alignment horizontal="center"/>
    </xf>
    <xf numFmtId="0" fontId="29" fillId="0" borderId="10" xfId="82" applyFont="1" applyFill="1" applyBorder="1" applyAlignment="1">
      <alignment horizontal="center"/>
    </xf>
    <xf numFmtId="0" fontId="29" fillId="0" borderId="0" xfId="82" applyFont="1" applyFill="1" applyBorder="1" applyAlignment="1">
      <alignment horizontal="center"/>
    </xf>
    <xf numFmtId="0" fontId="6" fillId="0" borderId="12" xfId="75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5" xfId="0" applyFill="1" applyBorder="1" applyAlignment="1">
      <alignment horizontal="center"/>
    </xf>
    <xf numFmtId="0" fontId="28" fillId="0" borderId="45" xfId="55" applyBorder="1" applyAlignment="1" applyProtection="1">
      <alignment horizontal="center"/>
    </xf>
    <xf numFmtId="0" fontId="29" fillId="25" borderId="10" xfId="0" applyNumberFormat="1" applyFont="1" applyFill="1" applyBorder="1" applyAlignment="1" applyProtection="1">
      <alignment horizontal="center" vertical="top" wrapText="1"/>
    </xf>
    <xf numFmtId="0" fontId="29" fillId="25" borderId="0" xfId="0" applyNumberFormat="1" applyFont="1" applyFill="1" applyBorder="1" applyAlignment="1" applyProtection="1">
      <alignment horizontal="center" vertical="top" wrapText="1"/>
    </xf>
    <xf numFmtId="0" fontId="28" fillId="25" borderId="58" xfId="55" applyNumberFormat="1" applyFill="1" applyBorder="1" applyAlignment="1" applyProtection="1">
      <alignment horizontal="center" vertical="top" wrapText="1"/>
    </xf>
    <xf numFmtId="0" fontId="28" fillId="25" borderId="59" xfId="55" applyNumberFormat="1" applyFill="1" applyBorder="1" applyAlignment="1" applyProtection="1">
      <alignment horizontal="center" vertical="top" wrapText="1"/>
    </xf>
    <xf numFmtId="0" fontId="29" fillId="25" borderId="59" xfId="0" applyNumberFormat="1" applyFont="1" applyFill="1" applyBorder="1" applyAlignment="1" applyProtection="1">
      <alignment horizontal="center" vertical="top" wrapText="1"/>
    </xf>
    <xf numFmtId="0" fontId="28" fillId="25" borderId="60" xfId="55" applyNumberFormat="1" applyFill="1" applyBorder="1" applyAlignment="1" applyProtection="1">
      <alignment horizontal="center" vertical="top" wrapText="1"/>
    </xf>
    <xf numFmtId="0" fontId="28" fillId="25" borderId="61" xfId="55" applyNumberFormat="1" applyFill="1" applyBorder="1" applyAlignment="1" applyProtection="1">
      <alignment horizontal="center" vertical="top" wrapText="1"/>
    </xf>
    <xf numFmtId="0" fontId="29" fillId="25" borderId="61" xfId="0" applyNumberFormat="1" applyFont="1" applyFill="1" applyBorder="1" applyAlignment="1" applyProtection="1">
      <alignment horizontal="center" vertical="top" wrapText="1"/>
    </xf>
    <xf numFmtId="0" fontId="29" fillId="25" borderId="60" xfId="0" applyNumberFormat="1" applyFont="1" applyFill="1" applyBorder="1" applyAlignment="1" applyProtection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55" applyNumberForma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58" xfId="55" applyBorder="1" applyAlignment="1" applyProtection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59" xfId="55" applyFill="1" applyBorder="1" applyAlignment="1" applyProtection="1">
      <alignment horizontal="center"/>
    </xf>
    <xf numFmtId="0" fontId="28" fillId="0" borderId="61" xfId="55" applyBorder="1" applyAlignment="1" applyProtection="1">
      <alignment horizontal="center"/>
    </xf>
    <xf numFmtId="0" fontId="28" fillId="0" borderId="59" xfId="55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28" fillId="0" borderId="0" xfId="55" applyBorder="1" applyAlignment="1" applyProtection="1">
      <alignment horizontal="center"/>
    </xf>
    <xf numFmtId="0" fontId="28" fillId="0" borderId="62" xfId="55" applyBorder="1" applyAlignment="1" applyProtection="1">
      <alignment horizontal="center"/>
    </xf>
    <xf numFmtId="0" fontId="6" fillId="24" borderId="0" xfId="75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8" fillId="0" borderId="0" xfId="55" applyFill="1" applyBorder="1" applyAlignment="1" applyProtection="1">
      <alignment horizontal="center" vertical="top" wrapText="1"/>
    </xf>
    <xf numFmtId="0" fontId="63" fillId="0" borderId="10" xfId="0" applyFont="1" applyBorder="1" applyAlignment="1">
      <alignment horizontal="center"/>
    </xf>
    <xf numFmtId="1" fontId="63" fillId="0" borderId="10" xfId="78" applyNumberFormat="1" applyFont="1" applyBorder="1" applyAlignment="1">
      <alignment horizontal="center"/>
    </xf>
    <xf numFmtId="1" fontId="63" fillId="0" borderId="10" xfId="78" applyNumberFormat="1" applyFont="1" applyFill="1" applyBorder="1" applyAlignment="1">
      <alignment horizontal="center"/>
    </xf>
    <xf numFmtId="1" fontId="63" fillId="0" borderId="0" xfId="78" applyNumberFormat="1" applyFont="1" applyFill="1" applyBorder="1" applyAlignment="1">
      <alignment horizontal="center"/>
    </xf>
    <xf numFmtId="0" fontId="41" fillId="24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55" applyFont="1" applyAlignment="1" applyProtection="1">
      <alignment horizontal="center"/>
    </xf>
    <xf numFmtId="0" fontId="69" fillId="0" borderId="0" xfId="0" applyFont="1" applyAlignment="1">
      <alignment horizontal="center"/>
    </xf>
    <xf numFmtId="0" fontId="0" fillId="0" borderId="29" xfId="0" applyFill="1" applyBorder="1" applyAlignment="1">
      <alignment horizontal="center"/>
    </xf>
    <xf numFmtId="0" fontId="7" fillId="24" borderId="36" xfId="0" applyFont="1" applyFill="1" applyBorder="1" applyAlignment="1"/>
    <xf numFmtId="0" fontId="7" fillId="24" borderId="57" xfId="0" applyFont="1" applyFill="1" applyBorder="1" applyAlignment="1"/>
    <xf numFmtId="0" fontId="57" fillId="24" borderId="57" xfId="0" applyFont="1" applyFill="1" applyBorder="1" applyAlignment="1"/>
    <xf numFmtId="0" fontId="7" fillId="24" borderId="34" xfId="0" applyFont="1" applyFill="1" applyBorder="1" applyAlignment="1"/>
    <xf numFmtId="0" fontId="7" fillId="24" borderId="29" xfId="0" applyFont="1" applyFill="1" applyBorder="1" applyAlignment="1"/>
    <xf numFmtId="0" fontId="57" fillId="24" borderId="29" xfId="0" applyFont="1" applyFill="1" applyBorder="1" applyAlignment="1"/>
    <xf numFmtId="0" fontId="0" fillId="0" borderId="57" xfId="0" applyFill="1" applyBorder="1" applyAlignment="1">
      <alignment horizontal="center" vertical="center" wrapText="1"/>
    </xf>
    <xf numFmtId="0" fontId="27" fillId="29" borderId="38" xfId="82" applyNumberFormat="1" applyFont="1" applyFill="1" applyBorder="1" applyAlignment="1">
      <alignment horizontal="center" vertical="center"/>
    </xf>
    <xf numFmtId="0" fontId="27" fillId="29" borderId="0" xfId="82" applyNumberFormat="1" applyFont="1" applyFill="1" applyBorder="1" applyAlignment="1">
      <alignment horizontal="center" vertical="center"/>
    </xf>
    <xf numFmtId="0" fontId="27" fillId="29" borderId="56" xfId="82" applyNumberFormat="1" applyFont="1" applyFill="1" applyBorder="1" applyAlignment="1">
      <alignment horizontal="center" vertical="center"/>
    </xf>
    <xf numFmtId="0" fontId="27" fillId="29" borderId="39" xfId="82" applyNumberFormat="1" applyFont="1" applyFill="1" applyBorder="1" applyAlignment="1">
      <alignment horizontal="center" vertical="center"/>
    </xf>
    <xf numFmtId="0" fontId="7" fillId="29" borderId="0" xfId="75" applyFont="1" applyFill="1" applyBorder="1" applyAlignment="1">
      <alignment horizontal="center" vertical="center" wrapText="1"/>
    </xf>
    <xf numFmtId="0" fontId="7" fillId="29" borderId="39" xfId="75" applyFont="1" applyFill="1" applyBorder="1" applyAlignment="1">
      <alignment horizontal="center" vertical="center" wrapText="1"/>
    </xf>
    <xf numFmtId="0" fontId="27" fillId="29" borderId="37" xfId="82" applyNumberFormat="1" applyFont="1" applyFill="1" applyBorder="1" applyAlignment="1">
      <alignment horizontal="center" vertical="center"/>
    </xf>
    <xf numFmtId="0" fontId="27" fillId="29" borderId="55" xfId="82" applyNumberFormat="1" applyFont="1" applyFill="1" applyBorder="1" applyAlignment="1">
      <alignment horizontal="center" vertical="center"/>
    </xf>
    <xf numFmtId="0" fontId="32" fillId="27" borderId="10" xfId="75" applyFont="1" applyFill="1" applyBorder="1" applyAlignment="1">
      <alignment horizontal="center" vertical="center" wrapText="1"/>
    </xf>
    <xf numFmtId="0" fontId="4" fillId="0" borderId="10" xfId="75" applyBorder="1" applyAlignment="1">
      <alignment horizontal="center" vertical="center" wrapText="1"/>
    </xf>
    <xf numFmtId="0" fontId="68" fillId="30" borderId="10" xfId="0" applyFont="1" applyFill="1" applyBorder="1" applyAlignment="1">
      <alignment horizontal="center"/>
    </xf>
  </cellXfs>
  <cellStyles count="96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Гиперссылка" xfId="55" builtinId="8"/>
    <cellStyle name="Гиперссылка 2" xfId="56"/>
    <cellStyle name="Гиперссылка 3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19" xfId="74"/>
    <cellStyle name="Обычный 2" xfId="75"/>
    <cellStyle name="Обычный 2 2" xfId="76"/>
    <cellStyle name="Обычный 3" xfId="77"/>
    <cellStyle name="Обычный 7" xfId="78"/>
    <cellStyle name="Обычный_Барыш" xfId="79"/>
    <cellStyle name="Обычный_Лист1" xfId="80"/>
    <cellStyle name="Обычный_Лист1 2" xfId="81"/>
    <cellStyle name="Обычный_Лист1_1" xfId="82"/>
    <cellStyle name="Плохой" xfId="83" builtinId="27" customBuiltin="1"/>
    <cellStyle name="Плохой 2" xfId="84"/>
    <cellStyle name="Пояснение" xfId="85" builtinId="53" customBuiltin="1"/>
    <cellStyle name="Пояснение 2" xfId="86"/>
    <cellStyle name="Примечание" xfId="87" builtinId="10" customBuiltin="1"/>
    <cellStyle name="Примечание 2" xfId="88"/>
    <cellStyle name="Связанная ячейка" xfId="89" builtinId="24" customBuiltin="1"/>
    <cellStyle name="Связанная ячейка 2" xfId="90"/>
    <cellStyle name="Серый" xfId="91"/>
    <cellStyle name="Текст предупреждения" xfId="92" builtinId="11" customBuiltin="1"/>
    <cellStyle name="Текст предупреждения 2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3829050</xdr:colOff>
      <xdr:row>1</xdr:row>
      <xdr:rowOff>76200</xdr:rowOff>
    </xdr:from>
    <xdr:to>
      <xdr:col>0</xdr:col>
      <xdr:colOff>4267200</xdr:colOff>
      <xdr:row>3</xdr:row>
      <xdr:rowOff>57150</xdr:rowOff>
    </xdr:to>
    <xdr:pic>
      <xdr:nvPicPr>
        <xdr:cNvPr id="102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9050" y="266700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3819525</xdr:colOff>
      <xdr:row>2</xdr:row>
      <xdr:rowOff>104775</xdr:rowOff>
    </xdr:from>
    <xdr:to>
      <xdr:col>0</xdr:col>
      <xdr:colOff>4257675</xdr:colOff>
      <xdr:row>4</xdr:row>
      <xdr:rowOff>85725</xdr:rowOff>
    </xdr:to>
    <xdr:pic>
      <xdr:nvPicPr>
        <xdr:cNvPr id="1026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48577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3819525</xdr:colOff>
      <xdr:row>3</xdr:row>
      <xdr:rowOff>104775</xdr:rowOff>
    </xdr:from>
    <xdr:to>
      <xdr:col>0</xdr:col>
      <xdr:colOff>4257675</xdr:colOff>
      <xdr:row>5</xdr:row>
      <xdr:rowOff>85725</xdr:rowOff>
    </xdr:to>
    <xdr:pic>
      <xdr:nvPicPr>
        <xdr:cNvPr id="1027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676275"/>
          <a:ext cx="4381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-b.by/images/banki/big/%D0%A1%D1%83%D0%BF%20%D0%BE%D0%B2%D0%BE%D1%89%D0%BD%D0%BE%D0%B9%20%D1%81%20%D0%B7%D0%B5%D0%BB%D0%B5%D0%BD%D1%8B%D0%BC%20%D0%B3%D0%BE%D1%80%D0%BE%D1%88%D0%BA%D0%BE%D0%BC%20%D0%A1%D0%9A%D0%9E%200,5.jpg" TargetMode="External"/><Relationship Id="rId18" Type="http://schemas.openxmlformats.org/officeDocument/2006/relationships/hyperlink" Target="http://h-b.by/images/banki/big/%D0%A4%D0%B0%D1%81%D0%BE%D0%BB%D1%8C-%D0%BD%D0%B0%D1%82%D1%83%D1%80%D0%B0%D0%BB%D1%8C%D0%BD%D0%B0%D1%8F-%D0%B6%D0%B5%D1%81%D1%82%D1%8C.jpg" TargetMode="External"/><Relationship Id="rId26" Type="http://schemas.openxmlformats.org/officeDocument/2006/relationships/hyperlink" Target="http://h-b.by/images/banki/big/%D0%97%D0%B0%D0%BA%D1%83%D1%81%D0%BA%D0%B0-%D0%9C%D0%B8%D0%BD%D1%81%D0%BA%D0%B0%D1%8F-%D0%B8%D0%B7-%D1%81%D0%B2%D0%B5%D0%B6%D0%B5%D0%B9-%D0%BA%D0%B0%D0%BF%D1%83%D1%81%D1%82%D1%8B-0,45.jpg" TargetMode="External"/><Relationship Id="rId39" Type="http://schemas.openxmlformats.org/officeDocument/2006/relationships/hyperlink" Target="http://h-b.by/images/banki/big/%D0%A1%D0%BE%D1%83%D1%81%20%D1%82%D0%BE%D0%BC%D0%B0%D1%82%D0%BD%D1%8B%D0%B9%20%D0%9E%D1%81%D1%82%D1%80%D1%8B%D0%B9%20%D0%A1%D0%9A%D0%9E%2005.jpg" TargetMode="External"/><Relationship Id="rId21" Type="http://schemas.openxmlformats.org/officeDocument/2006/relationships/hyperlink" Target="http://h-b.by/images/banki/big/%D0%A4%D0%B0%D1%81%D0%BE%D0%BB%D1%8C-%D0%BF%D0%BE-%D1%80%D1%83%D0%B7%D0%B8%D0%BD%D1%81%D0%BA%D0%B8-%D0%BB%D0%BE%D0%B1%D0%B8%D0%BE-0,45.jpg" TargetMode="External"/><Relationship Id="rId34" Type="http://schemas.openxmlformats.org/officeDocument/2006/relationships/hyperlink" Target="http://h-b.by/images/banki/big/%D0%A1%D0%BE%D1%82%D0%B5-%D0%BE%D0%B2%D0%BE%D1%89%D0%BD%D0%BE%D0%B5-%D0%B8%D0%B7-%D1%81%D0%B2%D0%B5%D0%B6%D0%B5%D0%B9-%D0%BA%D0%B0%D0%BF%D1%83%D1%81%D1%82%D1%8B-0,5.jpg" TargetMode="External"/><Relationship Id="rId42" Type="http://schemas.openxmlformats.org/officeDocument/2006/relationships/hyperlink" Target="http://www.h-b.by/images/banki/big/%D0%9F%D0%BE%D0%B2%D0%B8%D0%B4%D0%BB%D0%BE_%D1%8F%D0%B1%D0%BB%D0%BE%D1%87%D0%BD%D0%BE%D0%B5_%D0%A2%D0%9E_045.jpg" TargetMode="External"/><Relationship Id="rId47" Type="http://schemas.openxmlformats.org/officeDocument/2006/relationships/hyperlink" Target="http://glmkk.by/pictures/modules/ProductsApp/product/image_big/molokosguschennoessaxaromiaromatomkarameli.jpg" TargetMode="External"/><Relationship Id="rId50" Type="http://schemas.openxmlformats.org/officeDocument/2006/relationships/hyperlink" Target="http://glmkk.by/pictures/modules/ProductsApp/product/image_big/0sweetened_condensed_milk_with_cocoa.jpg" TargetMode="External"/><Relationship Id="rId55" Type="http://schemas.openxmlformats.org/officeDocument/2006/relationships/hyperlink" Target="http://glmkk.by/pictures/modules/ProductsApp/product/image_big/kofe.jpg" TargetMode="External"/><Relationship Id="rId63" Type="http://schemas.openxmlformats.org/officeDocument/2006/relationships/hyperlink" Target="http://pp.vk.me/c633416/v633416197/2468d/1NzVNIqUnvo.jpg" TargetMode="External"/><Relationship Id="rId68" Type="http://schemas.openxmlformats.org/officeDocument/2006/relationships/hyperlink" Target="http://trek-plus.ru/wp-content/uploads/2015/10/kolbasnie_izdelia13.jpg" TargetMode="External"/><Relationship Id="rId76" Type="http://schemas.openxmlformats.org/officeDocument/2006/relationships/hyperlink" Target="http://cdn.st100sp.com/cache_pictures/045858255/thumb300" TargetMode="External"/><Relationship Id="rId7" Type="http://schemas.openxmlformats.org/officeDocument/2006/relationships/hyperlink" Target="http://biznestorg-sea.ru/ajax/market/pictures/get_picture.php?good_id=1057" TargetMode="External"/><Relationship Id="rId71" Type="http://schemas.openxmlformats.org/officeDocument/2006/relationships/hyperlink" Target="http://pp.vk.me/c633321/v633321197/3195c/hink-r7pPCE.jpg" TargetMode="External"/><Relationship Id="rId2" Type="http://schemas.openxmlformats.org/officeDocument/2006/relationships/hyperlink" Target="http://paek63.ru/wp-content/uploads/2015/11/P_20151124_113927.jpg" TargetMode="External"/><Relationship Id="rId16" Type="http://schemas.openxmlformats.org/officeDocument/2006/relationships/hyperlink" Target="http://h-b.by/images/banki/big/%D0%9E%D0%B3%D1%83%D1%80%D1%86%D1%8B%20%D0%94%D0%BE%D0%BC%D0%B0%D1%88%D0%BD%D0%B8%D0%B5%20%D0%A2%D0%9E%200,85%20%D0%9F%D0%B0%D1%83%D1%82%D0%B8%D0%BD%D0%BA%D0%B0.jpg" TargetMode="External"/><Relationship Id="rId29" Type="http://schemas.openxmlformats.org/officeDocument/2006/relationships/hyperlink" Target="http://h-b.by/images/banki/big/%D0%A4%D0%B0%D1%81%D0%BE%D0%BB%D1%8C-%D0%BF%D0%BE-%D1%80%D1%83%D0%B7%D0%B8%D0%BD%D1%81%D0%BA%D0%B8-%D0%BB%D0%BE%D0%B1%D0%B8%D0%BE-0,45.jpg" TargetMode="External"/><Relationship Id="rId11" Type="http://schemas.openxmlformats.org/officeDocument/2006/relationships/hyperlink" Target="http://h-b.by/images/banki/big/%D0%91%D0%BE%D1%80%D1%89%20%D1%81%D0%BE%20%D1%81%D0%B2%D0%B5%D0%B6%D0%B5%D0%B9%20%D0%BA%D0%B0%D0%BF%D1%83%D1%81%D1%82%D0%BE%D0%B9%20%D0%92%D0%B5%D0%B3%D0%B5%D1%82%D0%B0%D1%80%D0%B8%D0%B0%D0%BD%D1%81%D0%BA%D0%B8%D0%B9%20%D0%25A" TargetMode="External"/><Relationship Id="rId24" Type="http://schemas.openxmlformats.org/officeDocument/2006/relationships/hyperlink" Target="http://h-b.by/images/banki/big/%D0%97%D0%B0%D0%BA%D1%83%D1%81%D0%BA%D0%B0-%D0%B8%D1%82%D0%B0%D0%BB%D1%8C%D1%8F%D0%BD%D1%81%D0%BA%D0%B0%D1%8F-%D0%A0%D0%B8%D0%B7%D0%BE%D1%82%D0%BE-0,45.jpg" TargetMode="External"/><Relationship Id="rId32" Type="http://schemas.openxmlformats.org/officeDocument/2006/relationships/hyperlink" Target="http://h-b.by/images/banki/big/%D0%A1%D0%BE%D0%BB%D1%8F%D0%BD%D0%BA%D0%B0-%D0%BE%D0%B2%D0%BE%D1%89%D0%BD%D0%B0%D1%8F-%D0%B8%D0%B7-%D1%81%D0%B2%D0%B5%D0%B6%D0%B5%D0%B9-%D0%BA%D0%B0%D0%BF%D1%83%D1%81%D1%82%D1%8B-0,45.jpg" TargetMode="External"/><Relationship Id="rId37" Type="http://schemas.openxmlformats.org/officeDocument/2006/relationships/hyperlink" Target="http://h-b.by/images/banki/big/%D0%A1%D0%BE%D1%83%D1%81%20%D1%82%D0%BE%D0%BC%D0%B0%D1%82%D0%BD%D1%8B%D0%B9%20%D0%9E%D1%80%D0%B8%D0%B3%D0%B8%D0%BD%D0%B0%D0%BB%D1%8C%D0%BD%D1%8B%D0%B9%20%D0%A1%D0%9A%D0%9E%2005.jpg" TargetMode="External"/><Relationship Id="rId40" Type="http://schemas.openxmlformats.org/officeDocument/2006/relationships/hyperlink" Target="http://h-b.by/images/banki/big/%D0%A1%D0%BE%D1%83%D1%81%20%D1%82%D0%BE%D0%BC%D0%B0%D1%82%D0%BD%D1%8B%D0%B9%20%D0%9E%D1%80%D0%B8%D0%B3%D0%B8%D0%BD%D0%B0%D0%BB%D1%8C%D0%BD%D1%8B%D0%B9%20%D0%BF%D1%80%D1%8F%D0%BD%D1%8B%D0%B9%20%D0%A1%D0%9A%D0%9E%200,5.jpg" TargetMode="External"/><Relationship Id="rId45" Type="http://schemas.openxmlformats.org/officeDocument/2006/relationships/hyperlink" Target="http://h-b.by/images/banki/big/Sok-ber-Xlebnyi-aromat-TO-025.jpg" TargetMode="External"/><Relationship Id="rId53" Type="http://schemas.openxmlformats.org/officeDocument/2006/relationships/hyperlink" Target="http://glmkk.by/pictures/modules/ProductsApp/product/image_big/lakomka_sweetened_condensed_milk_boiled_85.jpg" TargetMode="External"/><Relationship Id="rId58" Type="http://schemas.openxmlformats.org/officeDocument/2006/relationships/hyperlink" Target="https://pp.vk.me/c631729/v631729757/24d5d/itXw-OvhdNs.jpg" TargetMode="External"/><Relationship Id="rId66" Type="http://schemas.openxmlformats.org/officeDocument/2006/relationships/hyperlink" Target="https://pp.vk.me/c633417/v633417197/264d4/4s8GQ4lfAhs.jpg" TargetMode="External"/><Relationship Id="rId74" Type="http://schemas.openxmlformats.org/officeDocument/2006/relationships/hyperlink" Target="http://pp.vk.me/c633417/v633417197/264f2/DyOMK8RbRJg.jpg" TargetMode="External"/><Relationship Id="rId5" Type="http://schemas.openxmlformats.org/officeDocument/2006/relationships/hyperlink" Target="http://paek63.ru/wp-content/uploads/2015/11/P_20151124_114123.jpg" TargetMode="External"/><Relationship Id="rId15" Type="http://schemas.openxmlformats.org/officeDocument/2006/relationships/hyperlink" Target="http://h-b.by/images/banki/big/%D0%9E%D0%B3%D1%83%D1%80%D1%86%D1%8B%20%D0%9E%D1%81%D0%BE%D0%B1%D0%B5%D0%BD%D0%BD%D1%8B%D0%B5%20%D0%A2%D0%9E%200,85.jpg" TargetMode="External"/><Relationship Id="rId23" Type="http://schemas.openxmlformats.org/officeDocument/2006/relationships/hyperlink" Target="http://h-b.by/images/banki/big/%D0%A4%D0%B0%D1%81%D0%BE%D0%BB%D1%8C-%D1%81-%D0%BE%D0%B2%D0%BE%D1%89%D0%B0%D0%BC%D0%B8-%D0%B2-%D1%82%D0%BE%D0%BC%D0%B0%D1%82%D0%BD%D0%BE%D0%BC-%D1%81%D0%BE%D1%83%D1%81%D0%B5-0,45.jpg" TargetMode="External"/><Relationship Id="rId28" Type="http://schemas.openxmlformats.org/officeDocument/2006/relationships/hyperlink" Target="http://h-b.by/images/banki/big/%D0%98%D0%BA%D1%80%D0%B0-%D0%B8%D0%B7-%D0%BA%D0%B0%D0%B1%D0%B0%D1%87%D0%BA%D0%BE%D0%B2-%D1%84%D0%B8%D1%80%D0%BC%D0%B5%D0%BD%D0%BD%D0%B0%D1%8F-0,45.jpg" TargetMode="External"/><Relationship Id="rId36" Type="http://schemas.openxmlformats.org/officeDocument/2006/relationships/hyperlink" Target="https://pp.vk.me/c627431/v627431197/3d65e/iMrBQ7gRV4M.jpg" TargetMode="External"/><Relationship Id="rId49" Type="http://schemas.openxmlformats.org/officeDocument/2006/relationships/hyperlink" Target="http://glmkk.by/pictures/modules/ProductsApp/product/image_big/sweetened_condensed_cream_19__fat.jpg" TargetMode="External"/><Relationship Id="rId57" Type="http://schemas.openxmlformats.org/officeDocument/2006/relationships/hyperlink" Target="https://pp.vk.me/c631729/v631729171/23bf7/jw65ONKTZfI.jpg" TargetMode="External"/><Relationship Id="rId61" Type="http://schemas.openxmlformats.org/officeDocument/2006/relationships/hyperlink" Target="http://paek63.ru/wp-content/uploads/2015/05/IMG_1215.jpg" TargetMode="External"/><Relationship Id="rId10" Type="http://schemas.openxmlformats.org/officeDocument/2006/relationships/hyperlink" Target="http://h-b.by/images/banki/big/%D0%91%D0%BE%D1%80%D1%89%20%D1%81%20%D0%BA%D0%B2%D0%B0%D1%88%D0%B5%D0%BD%D0%BE%D0%B9%20%D0%BA%D0%B0%D0%BF%D1%83%D1%81%D1%82%D0%BE%D0%B9%20%D0%A2%D0%9E%200,45.jpg" TargetMode="External"/><Relationship Id="rId19" Type="http://schemas.openxmlformats.org/officeDocument/2006/relationships/hyperlink" Target="http://h-b.by/images/banki/big/%D0%9C%D0%BE%D1%80%D0%BA%D0%BE%D0%B2%D1%8C%20%D0%B3%D0%B0%D1%80%D0%BD%D0%B8%D1%80%D0%BD%D0%B0%D1%8F%20%D0%A1%D0%9A%D0%9E%2005.jpg" TargetMode="External"/><Relationship Id="rId31" Type="http://schemas.openxmlformats.org/officeDocument/2006/relationships/hyperlink" Target="http://h-b.by/images/banki/big/%D0%9A%D0%B0%D0%BF%D1%83%D1%81%D1%82%D0%B0-%D1%81%D0%B2%D0%B5%D0%B6%D0%B0%D1%8F-%D1%82%D1%83%D1%88%D0%B5%D0%BD%D0%B0%D1%8F-0,5.jpg" TargetMode="External"/><Relationship Id="rId44" Type="http://schemas.openxmlformats.org/officeDocument/2006/relationships/hyperlink" Target="http://h-b.by/images/banki/big/sokber.jpg" TargetMode="External"/><Relationship Id="rId52" Type="http://schemas.openxmlformats.org/officeDocument/2006/relationships/hyperlink" Target="http://glmkk.by/pictures/modules/ProductsApp/product/image_big/0fruktoza.jpg" TargetMode="External"/><Relationship Id="rId60" Type="http://schemas.openxmlformats.org/officeDocument/2006/relationships/hyperlink" Target="http://www.kmk.by/pictures/content/product/image_big/svinina_gost.png" TargetMode="External"/><Relationship Id="rId65" Type="http://schemas.openxmlformats.org/officeDocument/2006/relationships/hyperlink" Target="https://pp.vk.me/c633417/v633417197/264c0/2gcwic77ooA.jpg" TargetMode="External"/><Relationship Id="rId73" Type="http://schemas.openxmlformats.org/officeDocument/2006/relationships/hyperlink" Target="http://pp.vk.me/c633417/v633417197/264e8/V-sae9uFUBs.jpg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paek63.ru/wp-content/uploads/2015/11/P_20151124_113742.jpg" TargetMode="External"/><Relationship Id="rId9" Type="http://schemas.openxmlformats.org/officeDocument/2006/relationships/hyperlink" Target="http://h-b.by/images/banki/big/%D0%A0%D0%B0%D1%81%D1%81%D0%BE%D0%BB%D1%8C%D0%BD%D0%B8%D0%BA%20%D0%A2%D0%9E%200,45.jpg" TargetMode="External"/><Relationship Id="rId14" Type="http://schemas.openxmlformats.org/officeDocument/2006/relationships/hyperlink" Target="http://h-b.by/images/banki/big/%D0%A2%D0%BE%D0%BC%D0%B0%D1%82%D1%8B-%D0%B2-%D1%82%D0%BE%D0%BC%D0%B0%D1%82%D0%BD%D0%BE%D0%B9-%D0%B7%D0%B0%D0%BB%D0%B8%D0%B2%D0%BA%D0%B5-0,65.jpg" TargetMode="External"/><Relationship Id="rId22" Type="http://schemas.openxmlformats.org/officeDocument/2006/relationships/hyperlink" Target="http://h-b.by/images/banki/big/%D0%A4%D0%B0%D1%81%D0%BE%D0%BB%D1%8C-%D0%B2-%D1%82%D0%BE%D0%BC%D0%B0%D1%82%D0%BD%D0%BE%D0%BC-%D1%81%D0%BE%D1%83%D1%81%D0%B5-0,45.jpg" TargetMode="External"/><Relationship Id="rId27" Type="http://schemas.openxmlformats.org/officeDocument/2006/relationships/hyperlink" Target="http://h-b.by/images/banki/big/%D0%9F%D0%B5%D1%80%D0%B5%D1%86-%D0%B2-%D1%82%D0%BE%D0%BC%D0%B0%D1%82%D0%BD%D0%BE%D0%B9-%D0%B7%D0%B0%D0%BB%D0%B8%D0%B2%D0%BA%D0%B5-0,45.jpg" TargetMode="External"/><Relationship Id="rId30" Type="http://schemas.openxmlformats.org/officeDocument/2006/relationships/hyperlink" Target="http://h-b.by/images/banki/big/%D0%9B%D0%B5%D1%87%D0%BE-%D0%B4%D0%B5%D0%BB%D0%B8%D0%BA%D0%B0%D1%82%D0%B5%D1%81%D0%BD%D0%BE%D0%B5-0,5.jpg" TargetMode="External"/><Relationship Id="rId35" Type="http://schemas.openxmlformats.org/officeDocument/2006/relationships/hyperlink" Target="https://68.img.avito.st/1280x960/2135318168.jpg" TargetMode="External"/><Relationship Id="rId43" Type="http://schemas.openxmlformats.org/officeDocument/2006/relationships/hyperlink" Target="http://www.h-b.by/images/banki/big/kps.jpg" TargetMode="External"/><Relationship Id="rId48" Type="http://schemas.openxmlformats.org/officeDocument/2006/relationships/hyperlink" Target="http://glmkk.by/pictures/modules/ProductsApp/product/image_big/molokosguschennoessaxaromicikoriem.jpg" TargetMode="External"/><Relationship Id="rId56" Type="http://schemas.openxmlformats.org/officeDocument/2006/relationships/hyperlink" Target="http://pp.vk.me/c631729/v631729660/2573b/w5O69AHdrAQ.jpg" TargetMode="External"/><Relationship Id="rId64" Type="http://schemas.openxmlformats.org/officeDocument/2006/relationships/hyperlink" Target="http://pp.vk.me/c633416/v633416197/24697/Tb0hIhepePA.jpg" TargetMode="External"/><Relationship Id="rId69" Type="http://schemas.openxmlformats.org/officeDocument/2006/relationships/hyperlink" Target="http://trek-plus.ru/wp-content/uploads/2015/10/kolbasnie_izdelia_optom10.jpg" TargetMode="External"/><Relationship Id="rId77" Type="http://schemas.openxmlformats.org/officeDocument/2006/relationships/hyperlink" Target="http://i5.otzovik.com/2016/05/25/3370249/img/43906975.jpeg" TargetMode="External"/><Relationship Id="rId8" Type="http://schemas.openxmlformats.org/officeDocument/2006/relationships/hyperlink" Target="http://pp.vk.me/c633321/v633321197/318cc/VFPyIT65Enc.jpg" TargetMode="External"/><Relationship Id="rId51" Type="http://schemas.openxmlformats.org/officeDocument/2006/relationships/hyperlink" Target="http://glmkk.by/pictures/modules/ProductsApp/product/image_big/0moloko_sguschennoe_so_steviei.jpg" TargetMode="External"/><Relationship Id="rId72" Type="http://schemas.openxmlformats.org/officeDocument/2006/relationships/hyperlink" Target="http://pp.vk.me/c633417/v633417197/264de/zdJRFXDHMgY.jpg" TargetMode="External"/><Relationship Id="rId3" Type="http://schemas.openxmlformats.org/officeDocument/2006/relationships/hyperlink" Target="http://paek63.ru/wp-content/uploads/2015/11/P_20151124_114230.jpg" TargetMode="External"/><Relationship Id="rId12" Type="http://schemas.openxmlformats.org/officeDocument/2006/relationships/hyperlink" Target="http://belsezon.ru/showimage/src=1335277163.jpg&amp;type=original" TargetMode="External"/><Relationship Id="rId17" Type="http://schemas.openxmlformats.org/officeDocument/2006/relationships/hyperlink" Target="http://h-b.by/images/banki/big/%D0%93%D0%BE%D1%80%D0%BE%D1%88%D0%B5%D0%BA-%D0%B7%D0%B5%D0%BB%D0%B5%D0%BD%D1%8B%D0%B9-%D0%A2%D0%9E-045.jpg" TargetMode="External"/><Relationship Id="rId25" Type="http://schemas.openxmlformats.org/officeDocument/2006/relationships/hyperlink" Target="http://h-b.by/images/banki/big/%D0%97%D0%B0%D0%BA%D1%83%D1%81%D0%BA%D0%B0-%D0%9C%D0%B8%D0%BD%D1%81%D0%BA%D0%B0%D1%8F-%D0%B8%D0%B7-%D0%BA%D0%B2%D0%B0%D1%88%D0%B5%D0%BD%D0%BE%D0%B9-%D0%BA%D0%B0%D0%BF%D1%83%D1%81%D1%82%D1%8B-0,45.jpg" TargetMode="External"/><Relationship Id="rId33" Type="http://schemas.openxmlformats.org/officeDocument/2006/relationships/hyperlink" Target="http://h-b.by/images/banki/big/%D0%A1%D0%BE%D1%82%D0%B5-%D0%BE%D0%B2%D0%BE%D1%89%D0%BD%D0%BE-%D0%B3%D1%80%D0%B8%D0%B1%D0%BD%D0%BE%D0%B5-0,45.jpg" TargetMode="External"/><Relationship Id="rId38" Type="http://schemas.openxmlformats.org/officeDocument/2006/relationships/hyperlink" Target="http://h-b.by/images/banki/big/%D0%A1%D0%BE%D1%83%D1%81%20%D1%82%D0%BE%D0%BC%D0%B0%D1%82%D0%BD%D1%8B%D0%B9%20%D0%94%D0%B5%D0%BB%D0%B8%D0%BA%D0%B0%D1%82%D0%B5%D1%81%D0%BD%D1%8B%D0%B9%20%D0%A1%D0%9A%D0%9E%2005.jpg" TargetMode="External"/><Relationship Id="rId46" Type="http://schemas.openxmlformats.org/officeDocument/2006/relationships/hyperlink" Target="http://glmkk.by/pictures/modules/ProductsApp/product/image_big/sweetened_condensed_milk_full_cream.jpg" TargetMode="External"/><Relationship Id="rId59" Type="http://schemas.openxmlformats.org/officeDocument/2006/relationships/hyperlink" Target="http://pp.vk.me/c631330/v631330808/28a35/zX2jl8GTsHs.jpg" TargetMode="External"/><Relationship Id="rId67" Type="http://schemas.openxmlformats.org/officeDocument/2006/relationships/hyperlink" Target="http://trek-plus.ru/wp-content/uploads/2015/10/kolbasnie_izdelia3.jpg" TargetMode="External"/><Relationship Id="rId20" Type="http://schemas.openxmlformats.org/officeDocument/2006/relationships/hyperlink" Target="http://h-b.by/images/banki/big/%D0%A4%D0%B0%D1%81%D0%BE%D0%BB%D1%8C-%D0%B2-%D1%82%D0%BE%D0%BC%D0%B0%D1%82%D0%BD%D0%BE%D0%B9-%D0%B7%D0%B0%D0%BB%D0%B8%D0%B2%D0%BA%D0%B5-0,45.jpg" TargetMode="External"/><Relationship Id="rId41" Type="http://schemas.openxmlformats.org/officeDocument/2006/relationships/hyperlink" Target="https://65.img.avito.st/1280x960/2136267965.jpg" TargetMode="External"/><Relationship Id="rId54" Type="http://schemas.openxmlformats.org/officeDocument/2006/relationships/hyperlink" Target="http://glmkk.by/pictures/modules/ProductsApp/product/image_big/koncentrirovannoe.jpg" TargetMode="External"/><Relationship Id="rId62" Type="http://schemas.openxmlformats.org/officeDocument/2006/relationships/hyperlink" Target="http://pp.vk.me/c633416/v633416197/24683/Kz7Oc2GGHR4.jpg" TargetMode="External"/><Relationship Id="rId70" Type="http://schemas.openxmlformats.org/officeDocument/2006/relationships/hyperlink" Target="http://pp.vk.me/c633321/v633321197/318c2/7wUSJgSbDE0.jpg" TargetMode="External"/><Relationship Id="rId75" Type="http://schemas.openxmlformats.org/officeDocument/2006/relationships/hyperlink" Target="http://pp.vk.me/c633417/v633417197/264fc/x1LjVQiv6cc.jpg" TargetMode="External"/><Relationship Id="rId1" Type="http://schemas.openxmlformats.org/officeDocument/2006/relationships/hyperlink" Target="http://paek63.ru/wp-content/uploads/2015/02/IMG_1132.jpg" TargetMode="External"/><Relationship Id="rId6" Type="http://schemas.openxmlformats.org/officeDocument/2006/relationships/hyperlink" Target="http://www.redsky.ru/media/product/large/1662.p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mk-russia.ru/new/images/stories/produkt/zavtrakturgov.jpg" TargetMode="External"/><Relationship Id="rId13" Type="http://schemas.openxmlformats.org/officeDocument/2006/relationships/hyperlink" Target="http://www.bmk-russia.ru/new/images/stories/produkt/pashtet/griby.png" TargetMode="External"/><Relationship Id="rId18" Type="http://schemas.openxmlformats.org/officeDocument/2006/relationships/hyperlink" Target="http://www.bmk-russia.ru/new/images/stories/produkt/mysorost/tgrech.png" TargetMode="External"/><Relationship Id="rId26" Type="http://schemas.openxmlformats.org/officeDocument/2006/relationships/hyperlink" Target="http://www.bmk-russia.ru/new/images/stories/obechaika/6.png" TargetMode="External"/><Relationship Id="rId39" Type="http://schemas.openxmlformats.org/officeDocument/2006/relationships/hyperlink" Target="http://yamalproduct.com/uploadedFiles/eshopimages/big/Pyzhyan_obzharennyy_v_tomatnom_souse_copy.jpg" TargetMode="External"/><Relationship Id="rId3" Type="http://schemas.openxmlformats.org/officeDocument/2006/relationships/hyperlink" Target="http://www.bmk-russia.ru/new/images/stories/produkt/mysorost/gtuch.png" TargetMode="External"/><Relationship Id="rId21" Type="http://schemas.openxmlformats.org/officeDocument/2006/relationships/hyperlink" Target="http://www.bmk-russia.ru/new/images/stories/obechaika/5.png" TargetMode="External"/><Relationship Id="rId34" Type="http://schemas.openxmlformats.org/officeDocument/2006/relationships/hyperlink" Target="http://yamalproduct.com/uploadedFiles/eshopimages/big/Schuka_naturalnaya_s_dobavleniem_masla_copy.jpg" TargetMode="External"/><Relationship Id="rId42" Type="http://schemas.openxmlformats.org/officeDocument/2006/relationships/hyperlink" Target="http://yamalproduct.com/uploadedFiles/eshopimages/big/Tefteli_iz_presnovodnyh_ryb_v_tomatnom_souse_copy.jpg" TargetMode="External"/><Relationship Id="rId47" Type="http://schemas.openxmlformats.org/officeDocument/2006/relationships/printerSettings" Target="../printerSettings/printerSettings3.bin"/><Relationship Id="rId7" Type="http://schemas.openxmlformats.org/officeDocument/2006/relationships/hyperlink" Target="http://www.bmk-russia.ru/new/images/stories/produkt/pigvs.jpg" TargetMode="External"/><Relationship Id="rId12" Type="http://schemas.openxmlformats.org/officeDocument/2006/relationships/hyperlink" Target="http://www.bmk-russia.ru/new/images/stories/produkt/pashtet/delikat.png" TargetMode="External"/><Relationship Id="rId17" Type="http://schemas.openxmlformats.org/officeDocument/2006/relationships/hyperlink" Target="http://www.bmk-russia.ru/new/images/stories/produkt/pashtet/moscow.png" TargetMode="External"/><Relationship Id="rId25" Type="http://schemas.openxmlformats.org/officeDocument/2006/relationships/hyperlink" Target="http://www.bmk-russia.ru/new/images/stories/obechaika/8.png" TargetMode="External"/><Relationship Id="rId33" Type="http://schemas.openxmlformats.org/officeDocument/2006/relationships/hyperlink" Target="http://yamalproduct.com/uploadedFiles/eshopimages/big/Yaz_naturalnyy_s_dobavleniem_masla_copy.jpg" TargetMode="External"/><Relationship Id="rId38" Type="http://schemas.openxmlformats.org/officeDocument/2006/relationships/hyperlink" Target="http://yamalproduct.com/uploadedFiles/eshopimages/big/Chir_obzharennyy_v_tomatnom_souse_copy.jpg" TargetMode="External"/><Relationship Id="rId46" Type="http://schemas.openxmlformats.org/officeDocument/2006/relationships/hyperlink" Target="http://yamalproduct.com/uploadedFiles/eshopimages/big/Schuka_v_tomatnom_souse_copy.jpg" TargetMode="External"/><Relationship Id="rId2" Type="http://schemas.openxmlformats.org/officeDocument/2006/relationships/hyperlink" Target="http://www.bmk-russia.ru/new/images/stories/produkt/pashtet/premiumtwo.png" TargetMode="External"/><Relationship Id="rId16" Type="http://schemas.openxmlformats.org/officeDocument/2006/relationships/hyperlink" Target="http://www.bmk-russia.ru/new/images/stories/produkt/pashtet/lybava.png" TargetMode="External"/><Relationship Id="rId20" Type="http://schemas.openxmlformats.org/officeDocument/2006/relationships/hyperlink" Target="http://www.bmk-russia.ru/new/images/stories/produkt/mysorost/tperlov.png" TargetMode="External"/><Relationship Id="rId29" Type="http://schemas.openxmlformats.org/officeDocument/2006/relationships/hyperlink" Target="http://www.bmk-russia.ru/new/images/stories/obechaika/9.png" TargetMode="External"/><Relationship Id="rId41" Type="http://schemas.openxmlformats.org/officeDocument/2006/relationships/hyperlink" Target="http://yamalproduct.com/uploadedFiles/eshopimages/big/Schuka_obzharennaya_v_tomatnom_souse_copy.jpg" TargetMode="External"/><Relationship Id="rId1" Type="http://schemas.openxmlformats.org/officeDocument/2006/relationships/hyperlink" Target="http://www.bmk-russia.ru/new/images/stories/produkt/yazykgov.jpg" TargetMode="External"/><Relationship Id="rId6" Type="http://schemas.openxmlformats.org/officeDocument/2006/relationships/hyperlink" Target="http://www.bmk-russia.ru/new/images/stories/produkt/pigsous.jpg" TargetMode="External"/><Relationship Id="rId11" Type="http://schemas.openxmlformats.org/officeDocument/2006/relationships/hyperlink" Target="http://www.bmk-russia.ru/new/images/stories/produkt/pashtet/nejnii.png" TargetMode="External"/><Relationship Id="rId24" Type="http://schemas.openxmlformats.org/officeDocument/2006/relationships/hyperlink" Target="http://www.bmk-russia.ru/new/images/stories/obechaika/3.png" TargetMode="External"/><Relationship Id="rId32" Type="http://schemas.openxmlformats.org/officeDocument/2006/relationships/hyperlink" Target="http://yamalproduct.com/uploadedFiles/eshopimages/big/Ryapushka_sibirskaya_naturalnaya_s_dobavleniem_masla_copy.jpg" TargetMode="External"/><Relationship Id="rId37" Type="http://schemas.openxmlformats.org/officeDocument/2006/relationships/hyperlink" Target="http://yamalproduct.com/uploadedFiles/eshopimages/big/Chir_obzharennyy_v_tomatnom_souse_copy.jpg" TargetMode="External"/><Relationship Id="rId40" Type="http://schemas.openxmlformats.org/officeDocument/2006/relationships/hyperlink" Target="http://yamalproduct.com/uploadedFiles/eshopimages/big/Ryapushka_obzharennaya_v_tomatnom_souse_copy.jpg" TargetMode="External"/><Relationship Id="rId45" Type="http://schemas.openxmlformats.org/officeDocument/2006/relationships/hyperlink" Target="http://yamalproduct.com/uploadedFiles/eshopimages/big/Nalim_presnovodnyy_v_tomatnom_souse_copy.jpg" TargetMode="External"/><Relationship Id="rId5" Type="http://schemas.openxmlformats.org/officeDocument/2006/relationships/hyperlink" Target="http://www.bmk-russia.ru/new/images/stories/produkt/govotvarsok.jpg" TargetMode="External"/><Relationship Id="rId15" Type="http://schemas.openxmlformats.org/officeDocument/2006/relationships/hyperlink" Target="http://www.bmk-russia.ru/new/images/stories/produkt/pashtet/arktika.png" TargetMode="External"/><Relationship Id="rId23" Type="http://schemas.openxmlformats.org/officeDocument/2006/relationships/hyperlink" Target="http://www.bmk-russia.ru/new/images/stories/obechaika/4.png" TargetMode="External"/><Relationship Id="rId28" Type="http://schemas.openxmlformats.org/officeDocument/2006/relationships/hyperlink" Target="http://www.bmk-russia.ru/new/images/stories/obechaika/2.png" TargetMode="External"/><Relationship Id="rId36" Type="http://schemas.openxmlformats.org/officeDocument/2006/relationships/hyperlink" Target="http://yamalproduct.com/uploadedFiles/eshopimages/big/Ryapushka_obzharennaya_v_masle_copy.jpg" TargetMode="External"/><Relationship Id="rId10" Type="http://schemas.openxmlformats.org/officeDocument/2006/relationships/hyperlink" Target="http://www.bmk-russia.ru/new/images/stories/produkt/pashtet/pechonoch.png" TargetMode="External"/><Relationship Id="rId19" Type="http://schemas.openxmlformats.org/officeDocument/2006/relationships/hyperlink" Target="http://www.bmk-russia.ru/new/images/stories/produkt/mysorost/tris.png" TargetMode="External"/><Relationship Id="rId31" Type="http://schemas.openxmlformats.org/officeDocument/2006/relationships/hyperlink" Target="http://yamalproduct.com/uploadedFiles/eshopimages/big/Syrok_v_zhele_copy.jpg" TargetMode="External"/><Relationship Id="rId44" Type="http://schemas.openxmlformats.org/officeDocument/2006/relationships/hyperlink" Target="http://yamalproduct.com/uploadedFiles/eshopimages/big/Yaz_v_tomatnom_souse.jpg" TargetMode="External"/><Relationship Id="rId4" Type="http://schemas.openxmlformats.org/officeDocument/2006/relationships/hyperlink" Target="http://www.bmk-russia.ru/new/images/stories/produkt/extra.jpg" TargetMode="External"/><Relationship Id="rId9" Type="http://schemas.openxmlformats.org/officeDocument/2006/relationships/hyperlink" Target="http://www.bmk-russia.ru/new/images/stories/produkt/mysokur.jpg" TargetMode="External"/><Relationship Id="rId14" Type="http://schemas.openxmlformats.org/officeDocument/2006/relationships/hyperlink" Target="http://www.bmk-russia.ru/new/images/stories/produkt/pashtet/pechsliv.png" TargetMode="External"/><Relationship Id="rId22" Type="http://schemas.openxmlformats.org/officeDocument/2006/relationships/hyperlink" Target="http://www.bmk-russia.ru/new/images/stories/obechaika/1.png" TargetMode="External"/><Relationship Id="rId27" Type="http://schemas.openxmlformats.org/officeDocument/2006/relationships/hyperlink" Target="http://www.bmk-russia.ru/new/images/stories/obechaika/7.png" TargetMode="External"/><Relationship Id="rId30" Type="http://schemas.openxmlformats.org/officeDocument/2006/relationships/hyperlink" Target="http://www.bmk-russia.ru/new/images/stories/produkt/vetchinaster.jpg" TargetMode="External"/><Relationship Id="rId35" Type="http://schemas.openxmlformats.org/officeDocument/2006/relationships/hyperlink" Target="http://yamalproduct.com/uploadedFiles/eshopimages/big/Nalim_obzharennyy_v_masle_copy.jpg" TargetMode="External"/><Relationship Id="rId43" Type="http://schemas.openxmlformats.org/officeDocument/2006/relationships/hyperlink" Target="http://yamalproduct.com/uploadedFiles/eshopimages/big/Pyzhyan_v_tomatnom_souse_copy.jpg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ommunarka.by/catalog/?id=70&amp;pid=1433" TargetMode="External"/><Relationship Id="rId117" Type="http://schemas.openxmlformats.org/officeDocument/2006/relationships/printerSettings" Target="../printerSettings/printerSettings4.bin"/><Relationship Id="rId21" Type="http://schemas.openxmlformats.org/officeDocument/2006/relationships/hyperlink" Target="http://udmurtia.otkorobki.ru/files/goods/24/247492/8714_big.jpg" TargetMode="External"/><Relationship Id="rId42" Type="http://schemas.openxmlformats.org/officeDocument/2006/relationships/hyperlink" Target="http://www.kommunarka.by/catalog/?id=74&amp;pid=1077" TargetMode="External"/><Relationship Id="rId47" Type="http://schemas.openxmlformats.org/officeDocument/2006/relationships/hyperlink" Target="http://www.kommunarka.by/catalog/?id=80&amp;pid=1117" TargetMode="External"/><Relationship Id="rId63" Type="http://schemas.openxmlformats.org/officeDocument/2006/relationships/hyperlink" Target="http://www.kommunarka.by/catalog/plan_b/plan_b__s_celnym_fundukom_i_izyumom_1494/" TargetMode="External"/><Relationship Id="rId68" Type="http://schemas.openxmlformats.org/officeDocument/2006/relationships/hyperlink" Target="http://www.mymumilk.ru/images/01_5.png" TargetMode="External"/><Relationship Id="rId84" Type="http://schemas.openxmlformats.org/officeDocument/2006/relationships/hyperlink" Target="http://paek63.ru/wp-content/uploads/2015/11/8.jpg" TargetMode="External"/><Relationship Id="rId89" Type="http://schemas.openxmlformats.org/officeDocument/2006/relationships/hyperlink" Target="http://www.rpm.by/content/IMG_1547_copy_0gN.jpg" TargetMode="External"/><Relationship Id="rId112" Type="http://schemas.openxmlformats.org/officeDocument/2006/relationships/hyperlink" Target="http://spartak.by/upload/iblock/854/85404b44c1d30c03b1f59164e2edf048.jpg" TargetMode="External"/><Relationship Id="rId16" Type="http://schemas.openxmlformats.org/officeDocument/2006/relationships/hyperlink" Target="http://www.spartak.by/catalog/wafers/chernichnye/" TargetMode="External"/><Relationship Id="rId107" Type="http://schemas.openxmlformats.org/officeDocument/2006/relationships/hyperlink" Target="http://pp.vk.me/c604524/v604524197/2587f/Oe6JX6n7O-8.jpg" TargetMode="External"/><Relationship Id="rId11" Type="http://schemas.openxmlformats.org/officeDocument/2006/relationships/hyperlink" Target="http://www.spartak.by/catalog/candy-boxes-escaminio/eskaminio-vkus-kofe/" TargetMode="External"/><Relationship Id="rId24" Type="http://schemas.openxmlformats.org/officeDocument/2006/relationships/hyperlink" Target="http://www.kommunarka.by/catalog/?id=71&amp;pid=1432" TargetMode="External"/><Relationship Id="rId32" Type="http://schemas.openxmlformats.org/officeDocument/2006/relationships/hyperlink" Target="http://www.kommunarka.by/catalog/?id=81&amp;pid=1149" TargetMode="External"/><Relationship Id="rId37" Type="http://schemas.openxmlformats.org/officeDocument/2006/relationships/hyperlink" Target="http://www.kommunarka.by/catalog/?id=82&amp;pid=1162" TargetMode="External"/><Relationship Id="rId40" Type="http://schemas.openxmlformats.org/officeDocument/2006/relationships/hyperlink" Target="http://www.kommunarka.by/catalog/?id=74&amp;pid=1076" TargetMode="External"/><Relationship Id="rId45" Type="http://schemas.openxmlformats.org/officeDocument/2006/relationships/hyperlink" Target="http://www.kommunarka.by/catalog/?id=75&amp;pid=1083" TargetMode="External"/><Relationship Id="rId53" Type="http://schemas.openxmlformats.org/officeDocument/2006/relationships/hyperlink" Target="http://www.kommunarka.by/catalog/?id=66&amp;pid=1066" TargetMode="External"/><Relationship Id="rId58" Type="http://schemas.openxmlformats.org/officeDocument/2006/relationships/hyperlink" Target="http://www.kommunarka.by/catalog/?id=76&amp;pid=1387" TargetMode="External"/><Relationship Id="rId66" Type="http://schemas.openxmlformats.org/officeDocument/2006/relationships/hyperlink" Target="http://www.kommunarka.by/catalog/plan_b/plan_b___s_vishney_i_percem_1489/" TargetMode="External"/><Relationship Id="rId74" Type="http://schemas.openxmlformats.org/officeDocument/2006/relationships/hyperlink" Target="http://paek63.ru/wp-content/uploads/2015/11/1.jpg" TargetMode="External"/><Relationship Id="rId79" Type="http://schemas.openxmlformats.org/officeDocument/2006/relationships/hyperlink" Target="http://paek63.ru/wp-content/uploads/2015/11/7.jpg" TargetMode="External"/><Relationship Id="rId87" Type="http://schemas.openxmlformats.org/officeDocument/2006/relationships/hyperlink" Target="http://www.rpm.by/content/trubochki_arahisRGB_for_cite.jpg" TargetMode="External"/><Relationship Id="rId102" Type="http://schemas.openxmlformats.org/officeDocument/2006/relationships/hyperlink" Target="http://www.kommunarka.by/catalog/konfety_s_molochno-shokoladnymi_nachinkami/kommunarka_1084/" TargetMode="External"/><Relationship Id="rId110" Type="http://schemas.openxmlformats.org/officeDocument/2006/relationships/hyperlink" Target="http://spartak.by/upload/iblock/3b1/3b155fe0e2d29c615ec79dabdf4d52bd.jpg" TargetMode="External"/><Relationship Id="rId115" Type="http://schemas.openxmlformats.org/officeDocument/2006/relationships/hyperlink" Target="http://www.zefir.by/storage/app/uploads/public/55c/d24/896/55cd24896f21f768965529.jpg" TargetMode="External"/><Relationship Id="rId5" Type="http://schemas.openxmlformats.org/officeDocument/2006/relationships/hyperlink" Target="http://www.spartak.by/catalog/souvenir/spartak-gorkiy-elitnyy-suvenirnyj/" TargetMode="External"/><Relationship Id="rId61" Type="http://schemas.openxmlformats.org/officeDocument/2006/relationships/hyperlink" Target="http://www.kommunarka.by/catalog/konfety_so_sbivnymi_nachinkami/kommunarka__nejnoe_sufle_yablochnoe_1386/" TargetMode="External"/><Relationship Id="rId82" Type="http://schemas.openxmlformats.org/officeDocument/2006/relationships/hyperlink" Target="http://paek63.ru/wp-content/uploads/2015/11/11.jpg" TargetMode="External"/><Relationship Id="rId90" Type="http://schemas.openxmlformats.org/officeDocument/2006/relationships/hyperlink" Target="http://www.rpm.by/content/IMG_1547_copy_HsN.jpg" TargetMode="External"/><Relationship Id="rId95" Type="http://schemas.openxmlformats.org/officeDocument/2006/relationships/hyperlink" Target="http://www.rpm.by/content/DSC_4820.jpg" TargetMode="External"/><Relationship Id="rId19" Type="http://schemas.openxmlformats.org/officeDocument/2006/relationships/hyperlink" Target="http://www.spartak.by/catalog/biscuits-in-packing/limonnoe-v-pachke/" TargetMode="External"/><Relationship Id="rId14" Type="http://schemas.openxmlformats.org/officeDocument/2006/relationships/hyperlink" Target="http://www.spartak.by/catalog/wafers/ananasnye/" TargetMode="External"/><Relationship Id="rId22" Type="http://schemas.openxmlformats.org/officeDocument/2006/relationships/hyperlink" Target="http://www.kommunarka.by/catalog/?id=71&amp;pid=1429" TargetMode="External"/><Relationship Id="rId27" Type="http://schemas.openxmlformats.org/officeDocument/2006/relationships/hyperlink" Target="http://www.kommunarka.by/catalog/?id=71&amp;pid=1427" TargetMode="External"/><Relationship Id="rId30" Type="http://schemas.openxmlformats.org/officeDocument/2006/relationships/hyperlink" Target="http://www.kommunarka.by/catalog/?id=71&amp;pid=1425" TargetMode="External"/><Relationship Id="rId35" Type="http://schemas.openxmlformats.org/officeDocument/2006/relationships/hyperlink" Target="http://www.kommunarka.by/catalog/?id=84&amp;pid=1174" TargetMode="External"/><Relationship Id="rId43" Type="http://schemas.openxmlformats.org/officeDocument/2006/relationships/hyperlink" Target="http://www.kommunarka.by/catalog/konfety_s_grilyajnymi_nachinkami/grilyaj_s_arahisom_top_1100/" TargetMode="External"/><Relationship Id="rId48" Type="http://schemas.openxmlformats.org/officeDocument/2006/relationships/hyperlink" Target="http://paek63.ru/wp-content/uploads/2015/09/11.jpg" TargetMode="External"/><Relationship Id="rId56" Type="http://schemas.openxmlformats.org/officeDocument/2006/relationships/hyperlink" Target="http://www.kommunarka.by/catalog/?id=73&amp;pid=1074" TargetMode="External"/><Relationship Id="rId64" Type="http://schemas.openxmlformats.org/officeDocument/2006/relationships/hyperlink" Target="http://www.kommunarka.by/catalog/plan_b/plan_b___saharnaya_pomadka_so_vkusom_tekily_1496/" TargetMode="External"/><Relationship Id="rId69" Type="http://schemas.openxmlformats.org/officeDocument/2006/relationships/hyperlink" Target="http://www.mymumilk.ru/images/03_52.png" TargetMode="External"/><Relationship Id="rId77" Type="http://schemas.openxmlformats.org/officeDocument/2006/relationships/hyperlink" Target="http://paek63.ru/wp-content/uploads/2015/11/6.jpg" TargetMode="External"/><Relationship Id="rId100" Type="http://schemas.openxmlformats.org/officeDocument/2006/relationships/hyperlink" Target="https://pp.vk.me/c626917/v626917197/3393/BNNRNwyeQ20.jpg" TargetMode="External"/><Relationship Id="rId105" Type="http://schemas.openxmlformats.org/officeDocument/2006/relationships/hyperlink" Target="http://spartak.by/upload/iblock/e49/e4918f1d6fd32b42c5e4f03a336f16b1.jpg" TargetMode="External"/><Relationship Id="rId113" Type="http://schemas.openxmlformats.org/officeDocument/2006/relationships/hyperlink" Target="http://www.zefir.by/storage/app/uploads/public/561/b9a/0f6/561b9a0f65421153072821.png" TargetMode="External"/><Relationship Id="rId8" Type="http://schemas.openxmlformats.org/officeDocument/2006/relationships/hyperlink" Target="http://www.spartak.by/catalog/candy-boxes-escaminio/eskaminio-vkus-orekha/" TargetMode="External"/><Relationship Id="rId51" Type="http://schemas.openxmlformats.org/officeDocument/2006/relationships/hyperlink" Target="http://www.kommunarka.by/catalog/?id=72&amp;pid=1040" TargetMode="External"/><Relationship Id="rId72" Type="http://schemas.openxmlformats.org/officeDocument/2006/relationships/hyperlink" Target="http://www.mymumilk.ru/images/05_5.png" TargetMode="External"/><Relationship Id="rId80" Type="http://schemas.openxmlformats.org/officeDocument/2006/relationships/hyperlink" Target="http://paek63.ru/wp-content/uploads/2015/11/12.jpg" TargetMode="External"/><Relationship Id="rId85" Type="http://schemas.openxmlformats.org/officeDocument/2006/relationships/hyperlink" Target="http://paek63.ru/wp-content/uploads/2015/11/4.jpg" TargetMode="External"/><Relationship Id="rId93" Type="http://schemas.openxmlformats.org/officeDocument/2006/relationships/hyperlink" Target="http://www.rpm.by/content/DSC_4826.jpg" TargetMode="External"/><Relationship Id="rId98" Type="http://schemas.openxmlformats.org/officeDocument/2006/relationships/hyperlink" Target="http://www.rpm.by/content/Vafli_ArahisP2.jpg" TargetMode="External"/><Relationship Id="rId3" Type="http://schemas.openxmlformats.org/officeDocument/2006/relationships/hyperlink" Target="http://www.spartak.by/catalog/souvenir/spartak-gorkiy-suvenirnyj/" TargetMode="External"/><Relationship Id="rId12" Type="http://schemas.openxmlformats.org/officeDocument/2006/relationships/hyperlink" Target="http://www.spartak.by/catalog/wafers/limonnye/" TargetMode="External"/><Relationship Id="rId17" Type="http://schemas.openxmlformats.org/officeDocument/2006/relationships/hyperlink" Target="http://www.spartak.by/catalog/biscuits-in-packing/apelsinovoe-v-pachke/" TargetMode="External"/><Relationship Id="rId25" Type="http://schemas.openxmlformats.org/officeDocument/2006/relationships/hyperlink" Target="http://www.kommunarka.by/catalog/?id=70&amp;pid=1434" TargetMode="External"/><Relationship Id="rId33" Type="http://schemas.openxmlformats.org/officeDocument/2006/relationships/hyperlink" Target="http://www.kommunarka.by/catalog/?id=81&amp;pid=1150" TargetMode="External"/><Relationship Id="rId38" Type="http://schemas.openxmlformats.org/officeDocument/2006/relationships/hyperlink" Target="http://www.kommunarka.by/catalog/?id=73&amp;pid=1073" TargetMode="External"/><Relationship Id="rId46" Type="http://schemas.openxmlformats.org/officeDocument/2006/relationships/hyperlink" Target="http://www.kommunarka.by/catalog/?id=80&amp;pid=1118" TargetMode="External"/><Relationship Id="rId59" Type="http://schemas.openxmlformats.org/officeDocument/2006/relationships/hyperlink" Target="http://www.kommunarka.by/catalog/?id=76&amp;pid=1388" TargetMode="External"/><Relationship Id="rId67" Type="http://schemas.openxmlformats.org/officeDocument/2006/relationships/hyperlink" Target="http://www.kommunarka.by/catalog/plan_b/plan_b__s_naturalnym_kofe_1491/" TargetMode="External"/><Relationship Id="rId103" Type="http://schemas.openxmlformats.org/officeDocument/2006/relationships/hyperlink" Target="http://www.kommunarka.by/catalog/konfety_s_pralinovymi_nachinkami/batonchik__kommunarka__slivochnyy_1102/" TargetMode="External"/><Relationship Id="rId108" Type="http://schemas.openxmlformats.org/officeDocument/2006/relationships/hyperlink" Target="http://www.spartak.by/catalog/souvenir/spartak-gorkiy-elitnyy-90-suvenirnyj/" TargetMode="External"/><Relationship Id="rId116" Type="http://schemas.openxmlformats.org/officeDocument/2006/relationships/hyperlink" Target="http://www.zefir.by/storage/app/uploads/public/55c/d25/cc6/55cd25cc6764f498197223.jpg" TargetMode="External"/><Relationship Id="rId20" Type="http://schemas.openxmlformats.org/officeDocument/2006/relationships/hyperlink" Target="http://www.spartak.by/catalog/biscuits-in-packing/vanilnoe-v-pachke/" TargetMode="External"/><Relationship Id="rId41" Type="http://schemas.openxmlformats.org/officeDocument/2006/relationships/hyperlink" Target="http://www.kommunarka.by/catalog/?id=74&amp;pid=1078" TargetMode="External"/><Relationship Id="rId54" Type="http://schemas.openxmlformats.org/officeDocument/2006/relationships/hyperlink" Target="http://www.kommunarka.by/catalog/?id=66&amp;pid=1069" TargetMode="External"/><Relationship Id="rId62" Type="http://schemas.openxmlformats.org/officeDocument/2006/relationships/hyperlink" Target="http://www.kommunarka.by/catalog/s_molochnymi_nachinkami/molochnaya_vkus_sguschenki_1173/" TargetMode="External"/><Relationship Id="rId70" Type="http://schemas.openxmlformats.org/officeDocument/2006/relationships/hyperlink" Target="http://www.mymumilk.ru/images/09_5.png" TargetMode="External"/><Relationship Id="rId75" Type="http://schemas.openxmlformats.org/officeDocument/2006/relationships/hyperlink" Target="http://paek63.ru/wp-content/uploads/2015/11/3.jpg" TargetMode="External"/><Relationship Id="rId83" Type="http://schemas.openxmlformats.org/officeDocument/2006/relationships/hyperlink" Target="http://paek63.ru/wp-content/uploads/2015/11/9.jpg" TargetMode="External"/><Relationship Id="rId88" Type="http://schemas.openxmlformats.org/officeDocument/2006/relationships/hyperlink" Target="http://www.rpm.by/content/DSC_4770.jpg" TargetMode="External"/><Relationship Id="rId91" Type="http://schemas.openxmlformats.org/officeDocument/2006/relationships/hyperlink" Target="http://paek63.ru/wp-content/uploads/2016/01/P_20151221_172019.jpg" TargetMode="External"/><Relationship Id="rId96" Type="http://schemas.openxmlformats.org/officeDocument/2006/relationships/hyperlink" Target="http://www.rpm.by/content/Vafli_HalvalP2.jpg" TargetMode="External"/><Relationship Id="rId111" Type="http://schemas.openxmlformats.org/officeDocument/2006/relationships/hyperlink" Target="http://spartak.by/upload/iblock/b1e/b1ee0ad372f2ab05ed706c10c449abcc.jpg" TargetMode="External"/><Relationship Id="rId1" Type="http://schemas.openxmlformats.org/officeDocument/2006/relationships/hyperlink" Target="http://www.spartak.by/catalog/muesli-bars/myusli-zlaki-s-vishney/" TargetMode="External"/><Relationship Id="rId6" Type="http://schemas.openxmlformats.org/officeDocument/2006/relationships/hyperlink" Target="http://www.spartak.by/catalog/boxed-confectionery/shokoladnye-butylochki-s-likyerom/" TargetMode="External"/><Relationship Id="rId15" Type="http://schemas.openxmlformats.org/officeDocument/2006/relationships/hyperlink" Target="http://www.spartak.by/catalog/wafers/slivochnye/" TargetMode="External"/><Relationship Id="rId23" Type="http://schemas.openxmlformats.org/officeDocument/2006/relationships/hyperlink" Target="http://www.kommunarka.by/catalog/?id=71&amp;pid=1431" TargetMode="External"/><Relationship Id="rId28" Type="http://schemas.openxmlformats.org/officeDocument/2006/relationships/hyperlink" Target="http://www.kommunarka.by/catalog/?id=71&amp;pid=1426" TargetMode="External"/><Relationship Id="rId36" Type="http://schemas.openxmlformats.org/officeDocument/2006/relationships/hyperlink" Target="http://www.kommunarka.by/catalog/?id=84&amp;pid=1172" TargetMode="External"/><Relationship Id="rId49" Type="http://schemas.openxmlformats.org/officeDocument/2006/relationships/hyperlink" Target="http://paek63.ru/wp-content/uploads/2015/05/IMG_1265.jpg" TargetMode="External"/><Relationship Id="rId57" Type="http://schemas.openxmlformats.org/officeDocument/2006/relationships/hyperlink" Target="http://www.kommunarka.by/catalog/?id=76&amp;pid=1391" TargetMode="External"/><Relationship Id="rId106" Type="http://schemas.openxmlformats.org/officeDocument/2006/relationships/hyperlink" Target="http://spartak.by/catalog/s-yagodnoy-nachinkoy/dary-polesya-chernika/" TargetMode="External"/><Relationship Id="rId114" Type="http://schemas.openxmlformats.org/officeDocument/2006/relationships/hyperlink" Target="http://www.zefir.by/storage/app/uploads/public/55c/d23/a5a/55cd23a5ada55022444672.jpg" TargetMode="External"/><Relationship Id="rId10" Type="http://schemas.openxmlformats.org/officeDocument/2006/relationships/hyperlink" Target="http://www.spartak.by/catalog/candy-boxes-escaminio/eskaminio-vkus-tiramisu/" TargetMode="External"/><Relationship Id="rId31" Type="http://schemas.openxmlformats.org/officeDocument/2006/relationships/hyperlink" Target="http://www.kommunarka.by/catalog/?id=72&amp;pid=1208" TargetMode="External"/><Relationship Id="rId44" Type="http://schemas.openxmlformats.org/officeDocument/2006/relationships/hyperlink" Target="http://www.kommunarka.by/catalog/?id=74&amp;pid=1079" TargetMode="External"/><Relationship Id="rId52" Type="http://schemas.openxmlformats.org/officeDocument/2006/relationships/hyperlink" Target="http://www.spartak.by/catalog/muesli-bars/myusli-zlaki-s-persikom/" TargetMode="External"/><Relationship Id="rId60" Type="http://schemas.openxmlformats.org/officeDocument/2006/relationships/hyperlink" Target="http://spartak.by/catalog/vafli/khalvichnye/" TargetMode="External"/><Relationship Id="rId65" Type="http://schemas.openxmlformats.org/officeDocument/2006/relationships/hyperlink" Target="http://www.kommunarka.by/catalog/plan_b/plan_b__s_morskoy_solyu_1495/" TargetMode="External"/><Relationship Id="rId73" Type="http://schemas.openxmlformats.org/officeDocument/2006/relationships/hyperlink" Target="http://paek63.ru/wp-content/uploads/2015/11/5.jpg" TargetMode="External"/><Relationship Id="rId78" Type="http://schemas.openxmlformats.org/officeDocument/2006/relationships/hyperlink" Target="http://paek63.ru/wp-content/uploads/2015/11/&#1047;&#1077;&#1092;&#1080;&#1088;-&#1045;&#1078;&#1080;&#1082;-500&#1075;.jpg" TargetMode="External"/><Relationship Id="rId81" Type="http://schemas.openxmlformats.org/officeDocument/2006/relationships/hyperlink" Target="http://paek63.ru/wp-content/uploads/2015/11/10.jpg" TargetMode="External"/><Relationship Id="rId86" Type="http://schemas.openxmlformats.org/officeDocument/2006/relationships/hyperlink" Target="http://www.rpm.by/content/trubochkiRGB_for_cite.jpg" TargetMode="External"/><Relationship Id="rId94" Type="http://schemas.openxmlformats.org/officeDocument/2006/relationships/hyperlink" Target="http://paek63.ru/wp-content/uploads/2016/01/P_20151221_172041.jpg" TargetMode="External"/><Relationship Id="rId99" Type="http://schemas.openxmlformats.org/officeDocument/2006/relationships/hyperlink" Target="http://www.rpm.by/content/Vafli_CaramelP2.jpg" TargetMode="External"/><Relationship Id="rId101" Type="http://schemas.openxmlformats.org/officeDocument/2006/relationships/hyperlink" Target="http://www.kommunarka.by/catalog/?id=80&amp;pid=1103" TargetMode="External"/><Relationship Id="rId4" Type="http://schemas.openxmlformats.org/officeDocument/2006/relationships/hyperlink" Target="http://www.spartak.by/catalog/souvenir/spartak-molochnyy-suvenirnyj/" TargetMode="External"/><Relationship Id="rId9" Type="http://schemas.openxmlformats.org/officeDocument/2006/relationships/hyperlink" Target="http://www.spartak.by/catalog/candy-boxes-escaminio/eskaminio-slivochnyy-vkus/" TargetMode="External"/><Relationship Id="rId13" Type="http://schemas.openxmlformats.org/officeDocument/2006/relationships/hyperlink" Target="http://www.spartak.by/catalog/wafers/apelsinnye/" TargetMode="External"/><Relationship Id="rId18" Type="http://schemas.openxmlformats.org/officeDocument/2006/relationships/hyperlink" Target="http://www.spartak.by/catalog/biscuits-in-packing/k-chayu-v-pachke/" TargetMode="External"/><Relationship Id="rId39" Type="http://schemas.openxmlformats.org/officeDocument/2006/relationships/hyperlink" Target="http://www.kommunarka.by/catalog/?id=80&amp;pid=1119" TargetMode="External"/><Relationship Id="rId109" Type="http://schemas.openxmlformats.org/officeDocument/2006/relationships/hyperlink" Target="http://spartak.by/upload/iblock/8bf/8bfb6e2e1953340ff40dca34771e0806.jpg" TargetMode="External"/><Relationship Id="rId34" Type="http://schemas.openxmlformats.org/officeDocument/2006/relationships/hyperlink" Target="http://www.kommunarka.by/catalog/?id=81&amp;pid=1147" TargetMode="External"/><Relationship Id="rId50" Type="http://schemas.openxmlformats.org/officeDocument/2006/relationships/hyperlink" Target="http://paek63.ru/wp-content/uploads/2015/05/IMG_1264.jpg" TargetMode="External"/><Relationship Id="rId55" Type="http://schemas.openxmlformats.org/officeDocument/2006/relationships/hyperlink" Target="http://www.kommunarka.by/catalog/?id=66&amp;pid=1061" TargetMode="External"/><Relationship Id="rId76" Type="http://schemas.openxmlformats.org/officeDocument/2006/relationships/hyperlink" Target="http://paek63.ru/wp-content/uploads/2015/11/21.jpg" TargetMode="External"/><Relationship Id="rId97" Type="http://schemas.openxmlformats.org/officeDocument/2006/relationships/hyperlink" Target="http://www.rpm.by/content/Vafli_BelGlazP2.jpg" TargetMode="External"/><Relationship Id="rId104" Type="http://schemas.openxmlformats.org/officeDocument/2006/relationships/hyperlink" Target="http://spartak.by/catalog/s-yagodnoy-nachinkoy/dary-polesya-klyukva/" TargetMode="External"/><Relationship Id="rId7" Type="http://schemas.openxmlformats.org/officeDocument/2006/relationships/hyperlink" Target="http://www.spartak.by/catalog/boxed-confectionery/shokoladnye-butylochki-s-vishnevym-likyerom/" TargetMode="External"/><Relationship Id="rId71" Type="http://schemas.openxmlformats.org/officeDocument/2006/relationships/hyperlink" Target="http://www.mymumilk.ru/images/07_5.png" TargetMode="External"/><Relationship Id="rId92" Type="http://schemas.openxmlformats.org/officeDocument/2006/relationships/hyperlink" Target="http://paek63.ru/wp-content/uploads/2016/01/P_20151221_172143.jpg" TargetMode="External"/><Relationship Id="rId2" Type="http://schemas.openxmlformats.org/officeDocument/2006/relationships/hyperlink" Target="http://www.spartak.by/catalog/muesli-bars/myusli-zlaki-s-klyukvoy/" TargetMode="External"/><Relationship Id="rId29" Type="http://schemas.openxmlformats.org/officeDocument/2006/relationships/hyperlink" Target="http://www.kommunarka.by/catalog/?id=71&amp;pid=142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idkon.com/pictures/content/production/image_small/lesnaya_yagoda.png" TargetMode="External"/><Relationship Id="rId13" Type="http://schemas.openxmlformats.org/officeDocument/2006/relationships/hyperlink" Target="http://lidkon.com/pictures/content/production/image_small/0mali.png" TargetMode="External"/><Relationship Id="rId18" Type="http://schemas.openxmlformats.org/officeDocument/2006/relationships/hyperlink" Target="http://lidkon.com/pictures/content/production/image_big/sup_goroxovyi_lidskii.png" TargetMode="External"/><Relationship Id="rId26" Type="http://schemas.openxmlformats.org/officeDocument/2006/relationships/hyperlink" Target="http://www.abcfood.net/images/products/hren-so-svekloj_1.jpg" TargetMode="External"/><Relationship Id="rId3" Type="http://schemas.openxmlformats.org/officeDocument/2006/relationships/hyperlink" Target="http://lidkon.com/pictures/content/production/image_small/chernika2.png" TargetMode="External"/><Relationship Id="rId21" Type="http://schemas.openxmlformats.org/officeDocument/2006/relationships/hyperlink" Target="http://www.abcfood.net/images/products/gorchica-francyzskaya-400.jpg" TargetMode="External"/><Relationship Id="rId7" Type="http://schemas.openxmlformats.org/officeDocument/2006/relationships/hyperlink" Target="http://lidkon.com/pictures/content/production/image_small/yablochnyi.png" TargetMode="External"/><Relationship Id="rId12" Type="http://schemas.openxmlformats.org/officeDocument/2006/relationships/hyperlink" Target="http://lidkon.com/pictures/content/production/image_small/kivi.png" TargetMode="External"/><Relationship Id="rId17" Type="http://schemas.openxmlformats.org/officeDocument/2006/relationships/hyperlink" Target="http://lidkon.com/pictures/content/production/image_small/gvozdika_m.png" TargetMode="External"/><Relationship Id="rId25" Type="http://schemas.openxmlformats.org/officeDocument/2006/relationships/hyperlink" Target="http://www.abcfood.net/images/products/hren-boarskij_1.jpg" TargetMode="External"/><Relationship Id="rId2" Type="http://schemas.openxmlformats.org/officeDocument/2006/relationships/hyperlink" Target="http://lidkon.com/pictures/content/production/image_small/abrikos.png" TargetMode="External"/><Relationship Id="rId16" Type="http://schemas.openxmlformats.org/officeDocument/2006/relationships/hyperlink" Target="http://lidkon.com/pictures/content/production/image_small/0mus_m.png" TargetMode="External"/><Relationship Id="rId20" Type="http://schemas.openxmlformats.org/officeDocument/2006/relationships/hyperlink" Target="http://www.abcfood.net/images/products/gorchica-boyarskaya-400.jpg" TargetMode="External"/><Relationship Id="rId29" Type="http://schemas.openxmlformats.org/officeDocument/2006/relationships/hyperlink" Target="http://www.abcfood.net/images/products/adzhika-160-g-400.jpg" TargetMode="External"/><Relationship Id="rId1" Type="http://schemas.openxmlformats.org/officeDocument/2006/relationships/hyperlink" Target="http://lidkon.com/pictures/content/production/image_small/vishnya.png" TargetMode="External"/><Relationship Id="rId6" Type="http://schemas.openxmlformats.org/officeDocument/2006/relationships/hyperlink" Target="http://lidkon.com/pictures/content/production/image_small/malina.png" TargetMode="External"/><Relationship Id="rId11" Type="http://schemas.openxmlformats.org/officeDocument/2006/relationships/hyperlink" Target="http://lidkon.com/pictures/content/production/image_small/mali.png" TargetMode="External"/><Relationship Id="rId24" Type="http://schemas.openxmlformats.org/officeDocument/2006/relationships/hyperlink" Target="http://www.abcfood.net/images/products/gorchica-zhgychaya-400.jpg" TargetMode="External"/><Relationship Id="rId5" Type="http://schemas.openxmlformats.org/officeDocument/2006/relationships/hyperlink" Target="http://lidkon.com/pictures/content/production/image_small/klubnika.png" TargetMode="External"/><Relationship Id="rId15" Type="http://schemas.openxmlformats.org/officeDocument/2006/relationships/hyperlink" Target="http://lidkon.com/pictures/content/production/image_small/0mini.png" TargetMode="External"/><Relationship Id="rId23" Type="http://schemas.openxmlformats.org/officeDocument/2006/relationships/hyperlink" Target="http://www.abcfood.net/images/products/gorchica-francyzskaya-ostraya-400.jpg" TargetMode="External"/><Relationship Id="rId28" Type="http://schemas.openxmlformats.org/officeDocument/2006/relationships/hyperlink" Target="http://www.abcfood.net/images/products/hren-s-imbirem_1.jpg" TargetMode="External"/><Relationship Id="rId10" Type="http://schemas.openxmlformats.org/officeDocument/2006/relationships/hyperlink" Target="http://lidkon.com/pictures/content/production/image_small/klukva.png" TargetMode="External"/><Relationship Id="rId19" Type="http://schemas.openxmlformats.org/officeDocument/2006/relationships/hyperlink" Target="http://www.abcfood.net/images/products/gorchica-byshistaya-400.jpg" TargetMode="External"/><Relationship Id="rId4" Type="http://schemas.openxmlformats.org/officeDocument/2006/relationships/hyperlink" Target="http://lidkon.com/pictures/content/production/image_small/brusnika.png" TargetMode="External"/><Relationship Id="rId9" Type="http://schemas.openxmlformats.org/officeDocument/2006/relationships/hyperlink" Target="http://lidkon.com/pictures/content/production/image_small/zemlyanika.png" TargetMode="External"/><Relationship Id="rId14" Type="http://schemas.openxmlformats.org/officeDocument/2006/relationships/hyperlink" Target="http://lidkon.com/pictures/content/production/image_small/0list_m.png" TargetMode="External"/><Relationship Id="rId22" Type="http://schemas.openxmlformats.org/officeDocument/2006/relationships/hyperlink" Target="http://www.abcfood.net/images/products/gorchica-bavarskaya-400.jpg" TargetMode="External"/><Relationship Id="rId27" Type="http://schemas.openxmlformats.org/officeDocument/2006/relationships/hyperlink" Target="http://www.abcfood.net/images/products/hren-vasabi_1.jpg" TargetMode="External"/><Relationship Id="rId30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kublei.kz/catalog/19/78" TargetMode="External"/><Relationship Id="rId18" Type="http://schemas.openxmlformats.org/officeDocument/2006/relationships/hyperlink" Target="http://kublei.kz/?node=3040" TargetMode="External"/><Relationship Id="rId26" Type="http://schemas.openxmlformats.org/officeDocument/2006/relationships/hyperlink" Target="http://kublei.kz/catalog/20/82" TargetMode="External"/><Relationship Id="rId39" Type="http://schemas.openxmlformats.org/officeDocument/2006/relationships/hyperlink" Target="http://kublei.kz/catalog/30/168" TargetMode="External"/><Relationship Id="rId21" Type="http://schemas.openxmlformats.org/officeDocument/2006/relationships/hyperlink" Target="http://kublei.kz/?node=3051" TargetMode="External"/><Relationship Id="rId34" Type="http://schemas.openxmlformats.org/officeDocument/2006/relationships/hyperlink" Target="http://kublei.kz/catalog/20/83" TargetMode="External"/><Relationship Id="rId42" Type="http://schemas.openxmlformats.org/officeDocument/2006/relationships/hyperlink" Target="http://kublei.kz/catalog/30/166" TargetMode="External"/><Relationship Id="rId47" Type="http://schemas.openxmlformats.org/officeDocument/2006/relationships/hyperlink" Target="http://kublei.kz/catalog/23/115" TargetMode="External"/><Relationship Id="rId50" Type="http://schemas.openxmlformats.org/officeDocument/2006/relationships/hyperlink" Target="http://kublei.kz/catalog/23/119" TargetMode="External"/><Relationship Id="rId55" Type="http://schemas.openxmlformats.org/officeDocument/2006/relationships/hyperlink" Target="http://kublei.kz/catalog/21/191" TargetMode="External"/><Relationship Id="rId63" Type="http://schemas.openxmlformats.org/officeDocument/2006/relationships/hyperlink" Target="http://kublei.kz/catalog/24/192" TargetMode="External"/><Relationship Id="rId68" Type="http://schemas.openxmlformats.org/officeDocument/2006/relationships/hyperlink" Target="http://kublei.kz/catalog/31/125" TargetMode="External"/><Relationship Id="rId76" Type="http://schemas.openxmlformats.org/officeDocument/2006/relationships/hyperlink" Target="http://kublei.kz/catalog/22/200" TargetMode="External"/><Relationship Id="rId7" Type="http://schemas.openxmlformats.org/officeDocument/2006/relationships/hyperlink" Target="http://kublei.kz/catalog/26/92" TargetMode="External"/><Relationship Id="rId71" Type="http://schemas.openxmlformats.org/officeDocument/2006/relationships/hyperlink" Target="http://kublei.kz/catalog/22/102" TargetMode="External"/><Relationship Id="rId2" Type="http://schemas.openxmlformats.org/officeDocument/2006/relationships/hyperlink" Target="http://kublei.kz/catalog/29/68" TargetMode="External"/><Relationship Id="rId16" Type="http://schemas.openxmlformats.org/officeDocument/2006/relationships/hyperlink" Target="http://kublei.kz/?node=3034" TargetMode="External"/><Relationship Id="rId29" Type="http://schemas.openxmlformats.org/officeDocument/2006/relationships/hyperlink" Target="http://kublei.kz/catalog/20/151" TargetMode="External"/><Relationship Id="rId11" Type="http://schemas.openxmlformats.org/officeDocument/2006/relationships/hyperlink" Target="http://kublei.kz/catalog/19/81" TargetMode="External"/><Relationship Id="rId24" Type="http://schemas.openxmlformats.org/officeDocument/2006/relationships/hyperlink" Target="http://kublei.kz/catalog/27/76" TargetMode="External"/><Relationship Id="rId32" Type="http://schemas.openxmlformats.org/officeDocument/2006/relationships/hyperlink" Target="http://kublei.kz/catalog/20/96" TargetMode="External"/><Relationship Id="rId37" Type="http://schemas.openxmlformats.org/officeDocument/2006/relationships/hyperlink" Target="http://kublei.kz/catalog/30/159" TargetMode="External"/><Relationship Id="rId40" Type="http://schemas.openxmlformats.org/officeDocument/2006/relationships/hyperlink" Target="http://kublei.kz/catalog/30/163" TargetMode="External"/><Relationship Id="rId45" Type="http://schemas.openxmlformats.org/officeDocument/2006/relationships/hyperlink" Target="http://kublei.kz/?node=3190" TargetMode="External"/><Relationship Id="rId53" Type="http://schemas.openxmlformats.org/officeDocument/2006/relationships/hyperlink" Target="http://kublei.kz/?node=3152" TargetMode="External"/><Relationship Id="rId58" Type="http://schemas.openxmlformats.org/officeDocument/2006/relationships/hyperlink" Target="http://kublei.kz/catalog/21/109" TargetMode="External"/><Relationship Id="rId66" Type="http://schemas.openxmlformats.org/officeDocument/2006/relationships/hyperlink" Target="http://kublei.kz/catalog/31/196" TargetMode="External"/><Relationship Id="rId74" Type="http://schemas.openxmlformats.org/officeDocument/2006/relationships/hyperlink" Target="http://kublei.kz/catalog/22/100" TargetMode="External"/><Relationship Id="rId5" Type="http://schemas.openxmlformats.org/officeDocument/2006/relationships/hyperlink" Target="http://kublei.kz/catalog/26/71" TargetMode="External"/><Relationship Id="rId15" Type="http://schemas.openxmlformats.org/officeDocument/2006/relationships/hyperlink" Target="http://kublei.kz/?node=3044" TargetMode="External"/><Relationship Id="rId23" Type="http://schemas.openxmlformats.org/officeDocument/2006/relationships/hyperlink" Target="http://kublei.kz/catalog/27/73" TargetMode="External"/><Relationship Id="rId28" Type="http://schemas.openxmlformats.org/officeDocument/2006/relationships/hyperlink" Target="http://kublei.kz/catalog/20/156" TargetMode="External"/><Relationship Id="rId36" Type="http://schemas.openxmlformats.org/officeDocument/2006/relationships/hyperlink" Target="http://kublei.kz/catalog/30/155" TargetMode="External"/><Relationship Id="rId49" Type="http://schemas.openxmlformats.org/officeDocument/2006/relationships/hyperlink" Target="http://kublei.kz/catalog/23/116" TargetMode="External"/><Relationship Id="rId57" Type="http://schemas.openxmlformats.org/officeDocument/2006/relationships/hyperlink" Target="http://kublei.kz/catalog/21/108" TargetMode="External"/><Relationship Id="rId61" Type="http://schemas.openxmlformats.org/officeDocument/2006/relationships/hyperlink" Target="http://kublei.kz/catalog/21/113" TargetMode="External"/><Relationship Id="rId10" Type="http://schemas.openxmlformats.org/officeDocument/2006/relationships/hyperlink" Target="http://kublei.kz/catalog/19/79" TargetMode="External"/><Relationship Id="rId19" Type="http://schemas.openxmlformats.org/officeDocument/2006/relationships/hyperlink" Target="http://kublei.kz/?node=3047" TargetMode="External"/><Relationship Id="rId31" Type="http://schemas.openxmlformats.org/officeDocument/2006/relationships/hyperlink" Target="http://kublei.kz/catalog/20/94" TargetMode="External"/><Relationship Id="rId44" Type="http://schemas.openxmlformats.org/officeDocument/2006/relationships/hyperlink" Target="http://kublei.kz/catalog/20/175" TargetMode="External"/><Relationship Id="rId52" Type="http://schemas.openxmlformats.org/officeDocument/2006/relationships/hyperlink" Target="http://kublei.kz/catalog/23/122" TargetMode="External"/><Relationship Id="rId60" Type="http://schemas.openxmlformats.org/officeDocument/2006/relationships/hyperlink" Target="http://kublei.kz/catalog/21/112" TargetMode="External"/><Relationship Id="rId65" Type="http://schemas.openxmlformats.org/officeDocument/2006/relationships/hyperlink" Target="http://kublei.kz/catalog/24/193" TargetMode="External"/><Relationship Id="rId73" Type="http://schemas.openxmlformats.org/officeDocument/2006/relationships/hyperlink" Target="http://kublei.kz/catalog/22/199" TargetMode="External"/><Relationship Id="rId4" Type="http://schemas.openxmlformats.org/officeDocument/2006/relationships/hyperlink" Target="http://kublei.kz/catalog/29/77" TargetMode="External"/><Relationship Id="rId9" Type="http://schemas.openxmlformats.org/officeDocument/2006/relationships/hyperlink" Target="http://kublei.kz/catalog/26/169" TargetMode="External"/><Relationship Id="rId14" Type="http://schemas.openxmlformats.org/officeDocument/2006/relationships/hyperlink" Target="http://kublei.kz/?node=3043" TargetMode="External"/><Relationship Id="rId22" Type="http://schemas.openxmlformats.org/officeDocument/2006/relationships/hyperlink" Target="http://kublei.kz/catalog/28/72" TargetMode="External"/><Relationship Id="rId27" Type="http://schemas.openxmlformats.org/officeDocument/2006/relationships/hyperlink" Target="http://kublei.kz/catalog/20/84" TargetMode="External"/><Relationship Id="rId30" Type="http://schemas.openxmlformats.org/officeDocument/2006/relationships/hyperlink" Target="http://kublei.kz/catalog/20/152" TargetMode="External"/><Relationship Id="rId35" Type="http://schemas.openxmlformats.org/officeDocument/2006/relationships/hyperlink" Target="http://kublei.kz/catalog/30/99" TargetMode="External"/><Relationship Id="rId43" Type="http://schemas.openxmlformats.org/officeDocument/2006/relationships/hyperlink" Target="http://kublei.kz/catalog/30/165" TargetMode="External"/><Relationship Id="rId48" Type="http://schemas.openxmlformats.org/officeDocument/2006/relationships/hyperlink" Target="http://kublei.kz/catalog/23/190" TargetMode="External"/><Relationship Id="rId56" Type="http://schemas.openxmlformats.org/officeDocument/2006/relationships/hyperlink" Target="http://kublei.kz/catalog/21/107" TargetMode="External"/><Relationship Id="rId64" Type="http://schemas.openxmlformats.org/officeDocument/2006/relationships/hyperlink" Target="http://kublei.kz/catalog/24/128" TargetMode="External"/><Relationship Id="rId69" Type="http://schemas.openxmlformats.org/officeDocument/2006/relationships/hyperlink" Target="http://kublei.kz/catalog/31/194" TargetMode="External"/><Relationship Id="rId77" Type="http://schemas.openxmlformats.org/officeDocument/2006/relationships/printerSettings" Target="../printerSettings/printerSettings6.bin"/><Relationship Id="rId8" Type="http://schemas.openxmlformats.org/officeDocument/2006/relationships/hyperlink" Target="http://kublei.kz/catalog/26/91" TargetMode="External"/><Relationship Id="rId51" Type="http://schemas.openxmlformats.org/officeDocument/2006/relationships/hyperlink" Target="http://kublei.kz/catalog/23/117" TargetMode="External"/><Relationship Id="rId72" Type="http://schemas.openxmlformats.org/officeDocument/2006/relationships/hyperlink" Target="http://kublei.kz/catalog/22/101" TargetMode="External"/><Relationship Id="rId3" Type="http://schemas.openxmlformats.org/officeDocument/2006/relationships/hyperlink" Target="http://kublei.kz/catalog/29/75" TargetMode="External"/><Relationship Id="rId12" Type="http://schemas.openxmlformats.org/officeDocument/2006/relationships/hyperlink" Target="http://kublei.kz/catalog/19/80" TargetMode="External"/><Relationship Id="rId17" Type="http://schemas.openxmlformats.org/officeDocument/2006/relationships/hyperlink" Target="http://kublei.kz/?node=3031" TargetMode="External"/><Relationship Id="rId25" Type="http://schemas.openxmlformats.org/officeDocument/2006/relationships/hyperlink" Target="http://kublei.kz/catalog/20/84" TargetMode="External"/><Relationship Id="rId33" Type="http://schemas.openxmlformats.org/officeDocument/2006/relationships/hyperlink" Target="http://kublei.kz/catalog/20/95" TargetMode="External"/><Relationship Id="rId38" Type="http://schemas.openxmlformats.org/officeDocument/2006/relationships/hyperlink" Target="http://kublei.kz/catalog/30/160" TargetMode="External"/><Relationship Id="rId46" Type="http://schemas.openxmlformats.org/officeDocument/2006/relationships/hyperlink" Target="http://kublei.kz/catalog/23/114" TargetMode="External"/><Relationship Id="rId59" Type="http://schemas.openxmlformats.org/officeDocument/2006/relationships/hyperlink" Target="http://kublei.kz/catalog/21/110" TargetMode="External"/><Relationship Id="rId67" Type="http://schemas.openxmlformats.org/officeDocument/2006/relationships/hyperlink" Target="http://kublei.kz/catalog/31/195" TargetMode="External"/><Relationship Id="rId20" Type="http://schemas.openxmlformats.org/officeDocument/2006/relationships/hyperlink" Target="http://kublei.kz/?node=3049" TargetMode="External"/><Relationship Id="rId41" Type="http://schemas.openxmlformats.org/officeDocument/2006/relationships/hyperlink" Target="http://kublei.kz/catalog/30/164" TargetMode="External"/><Relationship Id="rId54" Type="http://schemas.openxmlformats.org/officeDocument/2006/relationships/hyperlink" Target="http://kublei.kz/catalog/23/121" TargetMode="External"/><Relationship Id="rId62" Type="http://schemas.openxmlformats.org/officeDocument/2006/relationships/hyperlink" Target="http://kublei.kz/catalog/24/124" TargetMode="External"/><Relationship Id="rId70" Type="http://schemas.openxmlformats.org/officeDocument/2006/relationships/hyperlink" Target="http://kublei.kz/catalog/31/186" TargetMode="External"/><Relationship Id="rId75" Type="http://schemas.openxmlformats.org/officeDocument/2006/relationships/hyperlink" Target="http://kublei.kz/catalog/22/129" TargetMode="External"/><Relationship Id="rId1" Type="http://schemas.openxmlformats.org/officeDocument/2006/relationships/hyperlink" Target="http://kublei.kz/catalog/29/67" TargetMode="External"/><Relationship Id="rId6" Type="http://schemas.openxmlformats.org/officeDocument/2006/relationships/hyperlink" Target="http://kublei.kz/catalog/26/90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pp.vk.me/c630629/v630629650/2290d/FxcGcZ22X4w.jpg" TargetMode="External"/><Relationship Id="rId13" Type="http://schemas.openxmlformats.org/officeDocument/2006/relationships/hyperlink" Target="http://www.brestmeat.by/upload/iblock/3d3/3d3a214b0b829b2364f89e60a5aababa.jpg" TargetMode="External"/><Relationship Id="rId18" Type="http://schemas.openxmlformats.org/officeDocument/2006/relationships/hyperlink" Target="http://www.brestmeat.by/upload/iblock/c6e/c6e11ee82fad8b40e050a50cb95d1370.jpg" TargetMode="External"/><Relationship Id="rId26" Type="http://schemas.openxmlformats.org/officeDocument/2006/relationships/hyperlink" Target="https://pp.vk.me/c633827/v633827197/17869/JkqoS7F6rqA.jpg" TargetMode="External"/><Relationship Id="rId3" Type="http://schemas.openxmlformats.org/officeDocument/2006/relationships/hyperlink" Target="http://www.borisovmeat.by/pictures/modules/Production/product/big/0borisovskaja_lyuks.jpg" TargetMode="External"/><Relationship Id="rId21" Type="http://schemas.openxmlformats.org/officeDocument/2006/relationships/hyperlink" Target="https://pp.vk.me/c633827/v633827197/17819/z4AHopmuuYs.jpg" TargetMode="External"/><Relationship Id="rId34" Type="http://schemas.openxmlformats.org/officeDocument/2006/relationships/printerSettings" Target="../printerSettings/printerSettings7.bin"/><Relationship Id="rId7" Type="http://schemas.openxmlformats.org/officeDocument/2006/relationships/hyperlink" Target="http://www.export.by/data/prod/2ed79db3befa385ce787e0eeba604723.jpg" TargetMode="External"/><Relationship Id="rId12" Type="http://schemas.openxmlformats.org/officeDocument/2006/relationships/hyperlink" Target="http://www.brestmeat.by/upload/iblock/1f9/1f98452f1c4ab9f482ead35008dbf2e0.jpg" TargetMode="External"/><Relationship Id="rId17" Type="http://schemas.openxmlformats.org/officeDocument/2006/relationships/hyperlink" Target="http://www.brestmeat.by/upload/iblock/00b/00bc418624f308f334fa7c449943d079.jpg" TargetMode="External"/><Relationship Id="rId25" Type="http://schemas.openxmlformats.org/officeDocument/2006/relationships/hyperlink" Target="https://pp.vk.me/c633827/v633827197/17805/o9y9u5iGOr4.jpg" TargetMode="External"/><Relationship Id="rId33" Type="http://schemas.openxmlformats.org/officeDocument/2006/relationships/hyperlink" Target="http://yancheese.by/image.php/media/album4/krestianskoe.jpg?width=180&amp;height=&amp;image=/media/album4/krestianskoe.jpg" TargetMode="External"/><Relationship Id="rId2" Type="http://schemas.openxmlformats.org/officeDocument/2006/relationships/hyperlink" Target="http://www.borisovmeat.by/pictures/modules/Production/product/big/ognenskaja.jpg" TargetMode="External"/><Relationship Id="rId16" Type="http://schemas.openxmlformats.org/officeDocument/2006/relationships/hyperlink" Target="http://www.brestmeat.by/upload/iblock/95b/95bf98b6f7c4e0a65790de8eae8aac2a.jpg" TargetMode="External"/><Relationship Id="rId20" Type="http://schemas.openxmlformats.org/officeDocument/2006/relationships/hyperlink" Target="https://pp.vk.me/c633827/v633827197/1784b/ozTHIEar7Tk.jpg" TargetMode="External"/><Relationship Id="rId29" Type="http://schemas.openxmlformats.org/officeDocument/2006/relationships/hyperlink" Target="http://yancheese.by/cache/imagecache/w400-h400-c-media-catalog-verhlegkiy.jpg" TargetMode="External"/><Relationship Id="rId1" Type="http://schemas.openxmlformats.org/officeDocument/2006/relationships/hyperlink" Target="http://www.borisovmeat.by/pictures/modules/Production/product/big/raubichskaja.jpg" TargetMode="External"/><Relationship Id="rId6" Type="http://schemas.openxmlformats.org/officeDocument/2006/relationships/hyperlink" Target="http://www.borisovmeat.by/pictures/modules/Production/product/big/0sovetskaja_lyuks.jpg" TargetMode="External"/><Relationship Id="rId11" Type="http://schemas.openxmlformats.org/officeDocument/2006/relationships/hyperlink" Target="http://www.brestmeat.by/upload/iblock/174/174f12d2918219cab7464f6c21357374.jpg" TargetMode="External"/><Relationship Id="rId24" Type="http://schemas.openxmlformats.org/officeDocument/2006/relationships/hyperlink" Target="https://pp.vk.me/c633827/v633827197/17837/VyU3OS-Rcl4.jpg" TargetMode="External"/><Relationship Id="rId32" Type="http://schemas.openxmlformats.org/officeDocument/2006/relationships/hyperlink" Target="http://yancheese.by/image.php/media/album4/sladkoslivochnoe.jpg?width=180&amp;height=&amp;image=/media/album4/sladkoslivochnoe.jpg" TargetMode="External"/><Relationship Id="rId5" Type="http://schemas.openxmlformats.org/officeDocument/2006/relationships/hyperlink" Target="http://www.borisovmeat.by/pictures/modules/Production/product/big/0eljbelexam.jpg" TargetMode="External"/><Relationship Id="rId15" Type="http://schemas.openxmlformats.org/officeDocument/2006/relationships/hyperlink" Target="http://www.brestmeat.by/upload/iblock/f33/f330108a246bae7b6d7daad2e96f8d76.jpg" TargetMode="External"/><Relationship Id="rId23" Type="http://schemas.openxmlformats.org/officeDocument/2006/relationships/hyperlink" Target="https://pp.vk.me/c633827/v633827197/1780f/qt-CeSRoIDg.jpg" TargetMode="External"/><Relationship Id="rId28" Type="http://schemas.openxmlformats.org/officeDocument/2006/relationships/hyperlink" Target="https://pp.vk.me/c633827/v633827197/17823/sPv_7884GrI.jpg" TargetMode="External"/><Relationship Id="rId10" Type="http://schemas.openxmlformats.org/officeDocument/2006/relationships/hyperlink" Target="http://www.brestmeat.by/upload/iblock/9e3/9e3a133bd002c7311aa21b0da8a31fbf.jpg" TargetMode="External"/><Relationship Id="rId19" Type="http://schemas.openxmlformats.org/officeDocument/2006/relationships/hyperlink" Target="http://psv4.vk.me/c415120/u38685197/docs/11bcac59826e/P_20160916_114928.jpg" TargetMode="External"/><Relationship Id="rId31" Type="http://schemas.openxmlformats.org/officeDocument/2006/relationships/hyperlink" Target="https://pp.vk.me/c633827/v633827197/17841/9l484shiI9Q.jpg" TargetMode="External"/><Relationship Id="rId4" Type="http://schemas.openxmlformats.org/officeDocument/2006/relationships/hyperlink" Target="http://www.borisovmeat.by/pictures/modules/Production/product/big/0bogatyrskaja.jpg" TargetMode="External"/><Relationship Id="rId9" Type="http://schemas.openxmlformats.org/officeDocument/2006/relationships/hyperlink" Target="http://www.borisovmeat.by/pictures/modules/Production/product/big/0evreiskaja.jpg" TargetMode="External"/><Relationship Id="rId14" Type="http://schemas.openxmlformats.org/officeDocument/2006/relationships/hyperlink" Target="http://www.brestmeat.by/upload/iblock/166/16601c2b7e642db08c5f1efabcc648dd.jpg" TargetMode="External"/><Relationship Id="rId22" Type="http://schemas.openxmlformats.org/officeDocument/2006/relationships/hyperlink" Target="https://pp.vk.me/c633827/v633827197/17855/XV7H5W8R_hc.jpg" TargetMode="External"/><Relationship Id="rId27" Type="http://schemas.openxmlformats.org/officeDocument/2006/relationships/hyperlink" Target="https://pp.vk.me/c633827/v633827197/1782d/IRdIzPIrg-0.jpg" TargetMode="External"/><Relationship Id="rId30" Type="http://schemas.openxmlformats.org/officeDocument/2006/relationships/hyperlink" Target="https://pp.vk.me/c633827/v633827197/1785f/oYrUSXs-l2M.jpg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4"/>
  </sheetPr>
  <dimension ref="A1:H96"/>
  <sheetViews>
    <sheetView tabSelected="1" workbookViewId="0">
      <selection activeCell="B40" sqref="B40"/>
    </sheetView>
  </sheetViews>
  <sheetFormatPr defaultRowHeight="15"/>
  <cols>
    <col min="1" max="1" width="64.140625" customWidth="1"/>
    <col min="2" max="2" width="16.5703125" style="143" customWidth="1"/>
    <col min="3" max="3" width="12.28515625" style="143" customWidth="1"/>
    <col min="4" max="4" width="15.42578125" style="143" customWidth="1"/>
    <col min="5" max="5" width="11.7109375" style="143" customWidth="1"/>
    <col min="6" max="6" width="22" style="143" customWidth="1"/>
  </cols>
  <sheetData>
    <row r="1" spans="1:7">
      <c r="A1" s="1" t="s">
        <v>361</v>
      </c>
      <c r="B1" s="41" t="s">
        <v>685</v>
      </c>
      <c r="C1" s="41" t="s">
        <v>6</v>
      </c>
      <c r="D1" s="41" t="s">
        <v>79</v>
      </c>
      <c r="E1" s="41" t="s">
        <v>5</v>
      </c>
      <c r="F1" s="132" t="s">
        <v>251</v>
      </c>
      <c r="G1" s="133">
        <f ca="1">SUM('Белорусские консервы'!E94+'Белорусская кондитерка'!E154+'Белорусская бакалея'!E41+'Казахстанские консервы'!G111+'Российские консервы'!F64+'Белорусские колбаса и сыр'!F41)</f>
        <v>0</v>
      </c>
    </row>
    <row r="2" spans="1:7">
      <c r="A2" s="170" t="s">
        <v>357</v>
      </c>
      <c r="B2" s="326">
        <v>36</v>
      </c>
      <c r="C2" s="338">
        <v>120</v>
      </c>
      <c r="D2" s="339"/>
      <c r="E2" s="340">
        <f t="shared" ref="E2:E10" si="0">D2*C2</f>
        <v>0</v>
      </c>
      <c r="F2" s="341" t="s">
        <v>255</v>
      </c>
    </row>
    <row r="3" spans="1:7">
      <c r="A3" s="170" t="s">
        <v>359</v>
      </c>
      <c r="B3" s="326">
        <v>36</v>
      </c>
      <c r="C3" s="338">
        <v>100</v>
      </c>
      <c r="D3" s="339"/>
      <c r="E3" s="340">
        <f t="shared" si="0"/>
        <v>0</v>
      </c>
      <c r="F3" s="341" t="s">
        <v>255</v>
      </c>
    </row>
    <row r="4" spans="1:7">
      <c r="A4" s="170" t="s">
        <v>0</v>
      </c>
      <c r="B4" s="326">
        <v>24</v>
      </c>
      <c r="C4" s="326">
        <v>147</v>
      </c>
      <c r="D4" s="339"/>
      <c r="E4" s="340">
        <f t="shared" si="0"/>
        <v>0</v>
      </c>
      <c r="F4" s="341" t="s">
        <v>255</v>
      </c>
    </row>
    <row r="5" spans="1:7">
      <c r="A5" s="170" t="s">
        <v>516</v>
      </c>
      <c r="B5" s="326">
        <v>36</v>
      </c>
      <c r="C5" s="338">
        <v>115</v>
      </c>
      <c r="D5" s="339"/>
      <c r="E5" s="340">
        <f t="shared" si="0"/>
        <v>0</v>
      </c>
      <c r="F5" s="341" t="s">
        <v>255</v>
      </c>
    </row>
    <row r="6" spans="1:7">
      <c r="A6" s="170" t="s">
        <v>511</v>
      </c>
      <c r="B6" s="326">
        <v>45</v>
      </c>
      <c r="C6" s="338">
        <v>115</v>
      </c>
      <c r="D6" s="339"/>
      <c r="E6" s="340">
        <f t="shared" si="0"/>
        <v>0</v>
      </c>
      <c r="F6" s="341" t="s">
        <v>255</v>
      </c>
    </row>
    <row r="7" spans="1:7">
      <c r="A7" s="170" t="s">
        <v>512</v>
      </c>
      <c r="B7" s="326">
        <v>45</v>
      </c>
      <c r="C7" s="338">
        <v>115</v>
      </c>
      <c r="D7" s="339"/>
      <c r="E7" s="340">
        <f t="shared" si="0"/>
        <v>0</v>
      </c>
      <c r="F7" s="341" t="s">
        <v>255</v>
      </c>
    </row>
    <row r="8" spans="1:7">
      <c r="A8" s="170" t="s">
        <v>510</v>
      </c>
      <c r="B8" s="326">
        <v>24</v>
      </c>
      <c r="C8" s="326">
        <v>125</v>
      </c>
      <c r="D8" s="339"/>
      <c r="E8" s="340">
        <f t="shared" si="0"/>
        <v>0</v>
      </c>
      <c r="F8" s="341" t="s">
        <v>255</v>
      </c>
    </row>
    <row r="9" spans="1:7">
      <c r="A9" s="299" t="s">
        <v>640</v>
      </c>
      <c r="B9" s="327">
        <v>40</v>
      </c>
      <c r="C9" s="342">
        <v>116</v>
      </c>
      <c r="D9" s="339"/>
      <c r="E9" s="340">
        <f t="shared" si="0"/>
        <v>0</v>
      </c>
      <c r="F9" s="341" t="s">
        <v>255</v>
      </c>
    </row>
    <row r="10" spans="1:7">
      <c r="A10" s="299" t="s">
        <v>358</v>
      </c>
      <c r="B10" s="327">
        <v>40</v>
      </c>
      <c r="C10" s="342">
        <v>115</v>
      </c>
      <c r="D10" s="339"/>
      <c r="E10" s="340">
        <f t="shared" si="0"/>
        <v>0</v>
      </c>
      <c r="F10" s="341" t="s">
        <v>255</v>
      </c>
    </row>
    <row r="11" spans="1:7">
      <c r="A11" s="300" t="s">
        <v>362</v>
      </c>
      <c r="B11" s="343"/>
      <c r="C11" s="344"/>
      <c r="D11" s="339"/>
      <c r="E11" s="340"/>
      <c r="F11" s="341"/>
    </row>
    <row r="12" spans="1:7">
      <c r="A12" s="301" t="s">
        <v>513</v>
      </c>
      <c r="B12" s="327">
        <v>45</v>
      </c>
      <c r="C12" s="345">
        <v>75</v>
      </c>
      <c r="D12" s="339"/>
      <c r="E12" s="340">
        <f>D12*C12</f>
        <v>0</v>
      </c>
      <c r="F12" s="341" t="s">
        <v>255</v>
      </c>
    </row>
    <row r="13" spans="1:7">
      <c r="A13" s="169" t="s">
        <v>656</v>
      </c>
      <c r="B13" s="326">
        <v>45</v>
      </c>
      <c r="C13" s="346">
        <v>75</v>
      </c>
      <c r="D13" s="339"/>
      <c r="E13" s="340">
        <f>D13*C13</f>
        <v>0</v>
      </c>
      <c r="F13" s="341" t="s">
        <v>255</v>
      </c>
    </row>
    <row r="14" spans="1:7">
      <c r="A14" s="169" t="s">
        <v>657</v>
      </c>
      <c r="B14" s="326">
        <v>45</v>
      </c>
      <c r="C14" s="346">
        <v>75</v>
      </c>
      <c r="D14" s="339"/>
      <c r="E14" s="340">
        <f>D14*C14</f>
        <v>0</v>
      </c>
      <c r="F14" s="341" t="s">
        <v>255</v>
      </c>
    </row>
    <row r="15" spans="1:7">
      <c r="A15" s="299" t="s">
        <v>662</v>
      </c>
      <c r="B15" s="326">
        <v>45</v>
      </c>
      <c r="C15" s="346">
        <v>75</v>
      </c>
      <c r="D15" s="339"/>
      <c r="E15" s="340">
        <f>D15*C15</f>
        <v>0</v>
      </c>
      <c r="F15" s="341" t="s">
        <v>255</v>
      </c>
    </row>
    <row r="16" spans="1:7">
      <c r="A16" s="299" t="s">
        <v>663</v>
      </c>
      <c r="B16" s="326">
        <v>45</v>
      </c>
      <c r="C16" s="346">
        <v>75</v>
      </c>
      <c r="D16" s="339"/>
      <c r="E16" s="340">
        <f>D16*C16</f>
        <v>0</v>
      </c>
      <c r="F16" s="341" t="s">
        <v>255</v>
      </c>
    </row>
    <row r="17" spans="1:6">
      <c r="A17" s="303" t="s">
        <v>228</v>
      </c>
      <c r="B17" s="340"/>
      <c r="C17" s="347"/>
      <c r="D17" s="339"/>
      <c r="E17" s="340"/>
      <c r="F17" s="341"/>
    </row>
    <row r="18" spans="1:6">
      <c r="A18" s="308" t="s">
        <v>658</v>
      </c>
      <c r="B18" s="326">
        <v>20</v>
      </c>
      <c r="C18" s="346">
        <v>39</v>
      </c>
      <c r="D18" s="339"/>
      <c r="E18" s="340">
        <f t="shared" ref="E18:E24" si="1">D18*C18</f>
        <v>0</v>
      </c>
      <c r="F18" s="341" t="s">
        <v>255</v>
      </c>
    </row>
    <row r="19" spans="1:6">
      <c r="A19" s="308" t="s">
        <v>659</v>
      </c>
      <c r="B19" s="326">
        <v>20</v>
      </c>
      <c r="C19" s="346">
        <v>39</v>
      </c>
      <c r="D19" s="339"/>
      <c r="E19" s="340">
        <f t="shared" si="1"/>
        <v>0</v>
      </c>
      <c r="F19" s="341" t="s">
        <v>255</v>
      </c>
    </row>
    <row r="20" spans="1:6">
      <c r="A20" s="308" t="s">
        <v>660</v>
      </c>
      <c r="B20" s="326">
        <v>20</v>
      </c>
      <c r="C20" s="346">
        <v>39</v>
      </c>
      <c r="D20" s="339"/>
      <c r="E20" s="340">
        <f t="shared" si="1"/>
        <v>0</v>
      </c>
      <c r="F20" s="341" t="s">
        <v>255</v>
      </c>
    </row>
    <row r="21" spans="1:6">
      <c r="A21" s="308" t="s">
        <v>661</v>
      </c>
      <c r="B21" s="326">
        <v>20</v>
      </c>
      <c r="C21" s="346">
        <v>39</v>
      </c>
      <c r="D21" s="339"/>
      <c r="E21" s="340">
        <f t="shared" si="1"/>
        <v>0</v>
      </c>
      <c r="F21" s="341" t="s">
        <v>255</v>
      </c>
    </row>
    <row r="22" spans="1:6">
      <c r="A22" s="302" t="s">
        <v>653</v>
      </c>
      <c r="B22" s="326">
        <v>20</v>
      </c>
      <c r="C22" s="346">
        <v>39</v>
      </c>
      <c r="D22" s="339"/>
      <c r="E22" s="340">
        <f t="shared" si="1"/>
        <v>0</v>
      </c>
      <c r="F22" s="341" t="s">
        <v>255</v>
      </c>
    </row>
    <row r="23" spans="1:6">
      <c r="A23" s="302" t="s">
        <v>654</v>
      </c>
      <c r="B23" s="326">
        <v>20</v>
      </c>
      <c r="C23" s="346">
        <v>39</v>
      </c>
      <c r="D23" s="339"/>
      <c r="E23" s="340">
        <f t="shared" si="1"/>
        <v>0</v>
      </c>
      <c r="F23" s="341" t="s">
        <v>255</v>
      </c>
    </row>
    <row r="24" spans="1:6">
      <c r="A24" s="302" t="s">
        <v>655</v>
      </c>
      <c r="B24" s="326">
        <v>20</v>
      </c>
      <c r="C24" s="346">
        <v>39</v>
      </c>
      <c r="D24" s="339"/>
      <c r="E24" s="340">
        <f t="shared" si="1"/>
        <v>0</v>
      </c>
      <c r="F24" s="341" t="s">
        <v>255</v>
      </c>
    </row>
    <row r="25" spans="1:6">
      <c r="A25" s="13" t="s">
        <v>330</v>
      </c>
      <c r="B25" s="11"/>
      <c r="C25" s="11"/>
      <c r="D25" s="8"/>
      <c r="E25" s="340"/>
    </row>
    <row r="26" spans="1:6">
      <c r="A26" s="170" t="s">
        <v>363</v>
      </c>
      <c r="B26" s="326">
        <v>30</v>
      </c>
      <c r="C26" s="338">
        <v>55</v>
      </c>
      <c r="D26" s="339"/>
      <c r="E26" s="340">
        <f>D26*C26</f>
        <v>0</v>
      </c>
      <c r="F26" s="341" t="s">
        <v>255</v>
      </c>
    </row>
    <row r="27" spans="1:6">
      <c r="A27" s="2" t="s">
        <v>273</v>
      </c>
      <c r="B27" s="326">
        <v>30</v>
      </c>
      <c r="C27" s="326">
        <v>70</v>
      </c>
      <c r="D27" s="339"/>
      <c r="E27" s="340">
        <f>D27*C27</f>
        <v>0</v>
      </c>
      <c r="F27" s="341" t="s">
        <v>255</v>
      </c>
    </row>
    <row r="28" spans="1:6">
      <c r="A28" s="3" t="s">
        <v>272</v>
      </c>
      <c r="B28" s="327">
        <v>30</v>
      </c>
      <c r="C28" s="327">
        <v>65</v>
      </c>
      <c r="D28" s="339"/>
      <c r="E28" s="340">
        <f>D28*C28</f>
        <v>0</v>
      </c>
      <c r="F28" s="341" t="s">
        <v>255</v>
      </c>
    </row>
    <row r="29" spans="1:6">
      <c r="A29" s="13" t="s">
        <v>347</v>
      </c>
      <c r="B29" s="343"/>
      <c r="C29" s="343"/>
      <c r="D29" s="339"/>
      <c r="E29" s="340"/>
      <c r="F29" s="341"/>
    </row>
    <row r="30" spans="1:6">
      <c r="A30" s="2" t="s">
        <v>331</v>
      </c>
      <c r="B30" s="327">
        <v>30</v>
      </c>
      <c r="C30" s="327">
        <v>55</v>
      </c>
      <c r="D30" s="339"/>
      <c r="E30" s="340">
        <f t="shared" ref="E30:E39" si="2">D30*C30</f>
        <v>0</v>
      </c>
      <c r="F30" s="341" t="s">
        <v>255</v>
      </c>
    </row>
    <row r="31" spans="1:6">
      <c r="A31" s="168" t="s">
        <v>332</v>
      </c>
      <c r="B31" s="327">
        <v>30</v>
      </c>
      <c r="C31" s="327">
        <v>71.5</v>
      </c>
      <c r="D31" s="339"/>
      <c r="E31" s="340">
        <f t="shared" si="2"/>
        <v>0</v>
      </c>
      <c r="F31" s="341" t="s">
        <v>255</v>
      </c>
    </row>
    <row r="32" spans="1:6">
      <c r="A32" s="174" t="s">
        <v>514</v>
      </c>
      <c r="B32" s="327">
        <v>30</v>
      </c>
      <c r="C32" s="327">
        <v>41</v>
      </c>
      <c r="D32" s="339"/>
      <c r="E32" s="340">
        <f t="shared" si="2"/>
        <v>0</v>
      </c>
      <c r="F32" s="341" t="s">
        <v>255</v>
      </c>
    </row>
    <row r="33" spans="1:8">
      <c r="A33" s="174" t="s">
        <v>515</v>
      </c>
      <c r="B33" s="327">
        <v>30</v>
      </c>
      <c r="C33" s="327">
        <v>84</v>
      </c>
      <c r="D33" s="339"/>
      <c r="E33" s="340">
        <f t="shared" si="2"/>
        <v>0</v>
      </c>
      <c r="F33" s="341" t="s">
        <v>255</v>
      </c>
    </row>
    <row r="34" spans="1:8">
      <c r="A34" s="168" t="s">
        <v>686</v>
      </c>
      <c r="B34" s="327">
        <v>30</v>
      </c>
      <c r="C34" s="327">
        <v>45</v>
      </c>
      <c r="D34" s="339"/>
      <c r="E34" s="340">
        <f t="shared" si="2"/>
        <v>0</v>
      </c>
      <c r="F34" s="341" t="s">
        <v>255</v>
      </c>
    </row>
    <row r="35" spans="1:8">
      <c r="A35" s="168" t="s">
        <v>333</v>
      </c>
      <c r="B35" s="327">
        <v>30</v>
      </c>
      <c r="C35" s="327">
        <v>68.5</v>
      </c>
      <c r="D35" s="339"/>
      <c r="E35" s="340">
        <f t="shared" si="2"/>
        <v>0</v>
      </c>
      <c r="F35" s="341" t="s">
        <v>255</v>
      </c>
    </row>
    <row r="36" spans="1:8">
      <c r="A36" s="168" t="s">
        <v>334</v>
      </c>
      <c r="B36" s="327">
        <v>30</v>
      </c>
      <c r="C36" s="327">
        <v>57</v>
      </c>
      <c r="D36" s="339"/>
      <c r="E36" s="340">
        <f t="shared" si="2"/>
        <v>0</v>
      </c>
      <c r="F36" s="341" t="s">
        <v>255</v>
      </c>
    </row>
    <row r="37" spans="1:8">
      <c r="A37" s="168" t="s">
        <v>335</v>
      </c>
      <c r="B37" s="327">
        <v>30</v>
      </c>
      <c r="C37" s="327">
        <v>78</v>
      </c>
      <c r="D37" s="339"/>
      <c r="E37" s="340">
        <f t="shared" si="2"/>
        <v>0</v>
      </c>
      <c r="F37" s="341" t="s">
        <v>255</v>
      </c>
    </row>
    <row r="38" spans="1:8">
      <c r="A38" s="168" t="s">
        <v>336</v>
      </c>
      <c r="B38" s="327">
        <v>30</v>
      </c>
      <c r="C38" s="327">
        <v>82</v>
      </c>
      <c r="D38" s="339"/>
      <c r="E38" s="340">
        <f t="shared" si="2"/>
        <v>0</v>
      </c>
      <c r="F38" s="341" t="s">
        <v>255</v>
      </c>
    </row>
    <row r="39" spans="1:8">
      <c r="A39" s="2" t="s">
        <v>337</v>
      </c>
      <c r="B39" s="327">
        <v>30</v>
      </c>
      <c r="C39" s="327">
        <v>68</v>
      </c>
      <c r="D39" s="339"/>
      <c r="E39" s="340">
        <f t="shared" si="2"/>
        <v>0</v>
      </c>
      <c r="F39" s="341" t="s">
        <v>255</v>
      </c>
    </row>
    <row r="40" spans="1:8">
      <c r="A40" s="156" t="s">
        <v>346</v>
      </c>
      <c r="B40" s="162" t="s">
        <v>288</v>
      </c>
      <c r="C40" s="162" t="s">
        <v>6</v>
      </c>
      <c r="D40" s="339"/>
      <c r="E40" s="340"/>
      <c r="F40" s="341"/>
    </row>
    <row r="41" spans="1:8">
      <c r="A41" s="2" t="s">
        <v>348</v>
      </c>
      <c r="B41" s="327">
        <v>12</v>
      </c>
      <c r="C41" s="327">
        <v>110</v>
      </c>
      <c r="D41" s="339"/>
      <c r="E41" s="340">
        <f>D41*C41</f>
        <v>0</v>
      </c>
      <c r="F41" s="341" t="s">
        <v>255</v>
      </c>
    </row>
    <row r="42" spans="1:8">
      <c r="A42" s="2" t="s">
        <v>349</v>
      </c>
      <c r="B42" s="327">
        <v>12</v>
      </c>
      <c r="C42" s="327">
        <v>110</v>
      </c>
      <c r="D42" s="339"/>
      <c r="E42" s="340">
        <f>D42*C42</f>
        <v>0</v>
      </c>
      <c r="F42" s="341" t="s">
        <v>255</v>
      </c>
    </row>
    <row r="43" spans="1:8">
      <c r="A43" s="171" t="s">
        <v>346</v>
      </c>
      <c r="B43" s="162" t="s">
        <v>288</v>
      </c>
      <c r="C43" s="162" t="s">
        <v>6</v>
      </c>
      <c r="D43" s="348"/>
      <c r="E43" s="349"/>
      <c r="F43" s="341"/>
      <c r="G43" s="41"/>
    </row>
    <row r="44" spans="1:8">
      <c r="A44" s="163" t="s">
        <v>279</v>
      </c>
      <c r="B44" s="350"/>
      <c r="C44" s="351"/>
      <c r="D44" s="348"/>
      <c r="E44" s="349"/>
      <c r="F44" s="341"/>
    </row>
    <row r="45" spans="1:8">
      <c r="A45" s="157" t="s">
        <v>274</v>
      </c>
      <c r="B45" s="164" t="s">
        <v>289</v>
      </c>
      <c r="C45" s="352">
        <v>62</v>
      </c>
      <c r="D45" s="353"/>
      <c r="E45" s="349">
        <f>D45*C45</f>
        <v>0</v>
      </c>
      <c r="F45" s="341" t="s">
        <v>255</v>
      </c>
      <c r="G45" s="158"/>
      <c r="H45" s="141"/>
    </row>
    <row r="46" spans="1:8">
      <c r="A46" s="157" t="s">
        <v>275</v>
      </c>
      <c r="B46" s="164" t="s">
        <v>290</v>
      </c>
      <c r="C46" s="352">
        <v>66</v>
      </c>
      <c r="D46" s="353"/>
      <c r="E46" s="349">
        <f t="shared" ref="E46:E87" si="3">D46*C46</f>
        <v>0</v>
      </c>
      <c r="F46" s="341" t="s">
        <v>255</v>
      </c>
      <c r="G46" s="158"/>
      <c r="H46" s="141"/>
    </row>
    <row r="47" spans="1:8">
      <c r="A47" s="157" t="s">
        <v>276</v>
      </c>
      <c r="B47" s="164" t="s">
        <v>290</v>
      </c>
      <c r="C47" s="352">
        <v>52</v>
      </c>
      <c r="D47" s="353"/>
      <c r="E47" s="349">
        <f t="shared" si="3"/>
        <v>0</v>
      </c>
      <c r="F47" s="341" t="s">
        <v>255</v>
      </c>
      <c r="G47" s="158"/>
      <c r="H47" s="141"/>
    </row>
    <row r="48" spans="1:8">
      <c r="A48" s="157" t="s">
        <v>277</v>
      </c>
      <c r="B48" s="164" t="s">
        <v>289</v>
      </c>
      <c r="C48" s="352">
        <v>62</v>
      </c>
      <c r="D48" s="353"/>
      <c r="E48" s="349">
        <f t="shared" si="3"/>
        <v>0</v>
      </c>
      <c r="F48" s="341" t="s">
        <v>255</v>
      </c>
      <c r="G48" s="158"/>
      <c r="H48" s="141"/>
    </row>
    <row r="49" spans="1:8">
      <c r="A49" s="157" t="s">
        <v>278</v>
      </c>
      <c r="B49" s="164" t="s">
        <v>290</v>
      </c>
      <c r="C49" s="352">
        <v>63</v>
      </c>
      <c r="D49" s="353"/>
      <c r="E49" s="349">
        <f t="shared" si="3"/>
        <v>0</v>
      </c>
      <c r="F49" s="341" t="s">
        <v>255</v>
      </c>
      <c r="G49" s="159"/>
      <c r="H49" s="141"/>
    </row>
    <row r="50" spans="1:8">
      <c r="A50" s="163" t="s">
        <v>287</v>
      </c>
      <c r="B50" s="350"/>
      <c r="C50" s="352"/>
      <c r="D50" s="348"/>
      <c r="E50" s="349"/>
      <c r="F50" s="341"/>
      <c r="G50" s="141"/>
      <c r="H50" s="141"/>
    </row>
    <row r="51" spans="1:8">
      <c r="A51" s="157" t="s">
        <v>280</v>
      </c>
      <c r="B51" s="164" t="s">
        <v>291</v>
      </c>
      <c r="C51" s="352">
        <v>60</v>
      </c>
      <c r="D51" s="353"/>
      <c r="E51" s="349">
        <f t="shared" si="3"/>
        <v>0</v>
      </c>
      <c r="F51" s="341" t="s">
        <v>255</v>
      </c>
      <c r="G51" s="160"/>
      <c r="H51" s="141"/>
    </row>
    <row r="52" spans="1:8">
      <c r="A52" s="157" t="s">
        <v>281</v>
      </c>
      <c r="B52" s="164">
        <v>0.85</v>
      </c>
      <c r="C52" s="352">
        <v>74</v>
      </c>
      <c r="D52" s="353"/>
      <c r="E52" s="349">
        <f t="shared" si="3"/>
        <v>0</v>
      </c>
      <c r="F52" s="341" t="s">
        <v>255</v>
      </c>
      <c r="G52" s="160"/>
      <c r="H52" s="141"/>
    </row>
    <row r="53" spans="1:8">
      <c r="A53" s="157" t="s">
        <v>282</v>
      </c>
      <c r="B53" s="164" t="s">
        <v>292</v>
      </c>
      <c r="C53" s="352">
        <v>73</v>
      </c>
      <c r="D53" s="353"/>
      <c r="E53" s="349">
        <f t="shared" si="3"/>
        <v>0</v>
      </c>
      <c r="F53" s="341" t="s">
        <v>255</v>
      </c>
      <c r="G53" s="160"/>
      <c r="H53" s="141"/>
    </row>
    <row r="54" spans="1:8">
      <c r="A54" s="163" t="s">
        <v>283</v>
      </c>
      <c r="B54" s="350"/>
      <c r="C54" s="352"/>
      <c r="D54" s="348"/>
      <c r="E54" s="349"/>
      <c r="F54" s="341"/>
      <c r="G54" s="141"/>
      <c r="H54" s="141"/>
    </row>
    <row r="55" spans="1:8">
      <c r="A55" s="167" t="s">
        <v>284</v>
      </c>
      <c r="B55" s="164" t="s">
        <v>289</v>
      </c>
      <c r="C55" s="352">
        <v>44</v>
      </c>
      <c r="D55" s="353"/>
      <c r="E55" s="349">
        <f t="shared" si="3"/>
        <v>0</v>
      </c>
      <c r="F55" s="341" t="s">
        <v>255</v>
      </c>
      <c r="G55" s="160"/>
      <c r="H55" s="141"/>
    </row>
    <row r="56" spans="1:8">
      <c r="A56" s="157" t="s">
        <v>285</v>
      </c>
      <c r="B56" s="164">
        <v>0.33800000000000002</v>
      </c>
      <c r="C56" s="352">
        <v>61</v>
      </c>
      <c r="D56" s="353"/>
      <c r="E56" s="349">
        <f t="shared" si="3"/>
        <v>0</v>
      </c>
      <c r="F56" s="341" t="s">
        <v>255</v>
      </c>
      <c r="G56" s="160"/>
      <c r="H56" s="141"/>
    </row>
    <row r="57" spans="1:8">
      <c r="A57" s="157" t="s">
        <v>286</v>
      </c>
      <c r="B57" s="164" t="s">
        <v>289</v>
      </c>
      <c r="C57" s="352">
        <v>38</v>
      </c>
      <c r="D57" s="353"/>
      <c r="E57" s="349">
        <f t="shared" si="3"/>
        <v>0</v>
      </c>
      <c r="F57" s="341" t="s">
        <v>255</v>
      </c>
      <c r="G57" s="160"/>
      <c r="H57" s="141"/>
    </row>
    <row r="58" spans="1:8">
      <c r="A58" s="163" t="s">
        <v>293</v>
      </c>
      <c r="B58" s="350"/>
      <c r="C58" s="352"/>
      <c r="D58" s="348"/>
      <c r="E58" s="349"/>
      <c r="F58" s="341"/>
      <c r="G58" s="141"/>
      <c r="H58" s="141"/>
    </row>
    <row r="59" spans="1:8">
      <c r="A59" s="157" t="s">
        <v>294</v>
      </c>
      <c r="B59" s="164" t="s">
        <v>290</v>
      </c>
      <c r="C59" s="352">
        <v>66</v>
      </c>
      <c r="D59" s="353"/>
      <c r="E59" s="349">
        <f t="shared" si="3"/>
        <v>0</v>
      </c>
      <c r="F59" s="341" t="s">
        <v>255</v>
      </c>
      <c r="G59" s="160"/>
      <c r="H59" s="141"/>
    </row>
    <row r="60" spans="1:8">
      <c r="A60" s="157" t="s">
        <v>295</v>
      </c>
      <c r="B60" s="164" t="s">
        <v>290</v>
      </c>
      <c r="C60" s="352">
        <v>72</v>
      </c>
      <c r="D60" s="353"/>
      <c r="E60" s="349">
        <f t="shared" si="3"/>
        <v>0</v>
      </c>
      <c r="F60" s="341" t="s">
        <v>255</v>
      </c>
      <c r="G60" s="160"/>
      <c r="H60" s="141"/>
    </row>
    <row r="61" spans="1:8">
      <c r="A61" s="157" t="s">
        <v>296</v>
      </c>
      <c r="B61" s="164" t="s">
        <v>290</v>
      </c>
      <c r="C61" s="352">
        <v>62</v>
      </c>
      <c r="D61" s="353"/>
      <c r="E61" s="349">
        <f t="shared" si="3"/>
        <v>0</v>
      </c>
      <c r="F61" s="341" t="s">
        <v>255</v>
      </c>
      <c r="G61" s="161"/>
      <c r="H61" s="141"/>
    </row>
    <row r="62" spans="1:8">
      <c r="A62" s="157" t="s">
        <v>297</v>
      </c>
      <c r="B62" s="164" t="s">
        <v>289</v>
      </c>
      <c r="C62" s="352">
        <v>73</v>
      </c>
      <c r="D62" s="353"/>
      <c r="E62" s="349">
        <f t="shared" si="3"/>
        <v>0</v>
      </c>
      <c r="F62" s="341" t="s">
        <v>255</v>
      </c>
      <c r="G62" s="161"/>
      <c r="H62" s="141"/>
    </row>
    <row r="63" spans="1:8">
      <c r="A63" s="157" t="s">
        <v>298</v>
      </c>
      <c r="B63" s="164" t="s">
        <v>290</v>
      </c>
      <c r="C63" s="352">
        <v>59</v>
      </c>
      <c r="D63" s="353"/>
      <c r="E63" s="349">
        <f t="shared" si="3"/>
        <v>0</v>
      </c>
      <c r="F63" s="341" t="s">
        <v>255</v>
      </c>
      <c r="G63" s="160"/>
      <c r="H63" s="141"/>
    </row>
    <row r="64" spans="1:8">
      <c r="A64" s="157" t="s">
        <v>299</v>
      </c>
      <c r="B64" s="164" t="s">
        <v>290</v>
      </c>
      <c r="C64" s="352">
        <v>73</v>
      </c>
      <c r="D64" s="353"/>
      <c r="E64" s="349">
        <f t="shared" si="3"/>
        <v>0</v>
      </c>
      <c r="F64" s="341" t="s">
        <v>255</v>
      </c>
      <c r="G64" s="161"/>
      <c r="H64" s="141"/>
    </row>
    <row r="65" spans="1:8">
      <c r="A65" s="157" t="s">
        <v>300</v>
      </c>
      <c r="B65" s="164" t="s">
        <v>290</v>
      </c>
      <c r="C65" s="352">
        <v>53</v>
      </c>
      <c r="D65" s="353"/>
      <c r="E65" s="349">
        <f t="shared" si="3"/>
        <v>0</v>
      </c>
      <c r="F65" s="341" t="s">
        <v>255</v>
      </c>
      <c r="G65" s="161"/>
      <c r="H65" s="141"/>
    </row>
    <row r="66" spans="1:8">
      <c r="A66" s="157" t="s">
        <v>301</v>
      </c>
      <c r="B66" s="164" t="s">
        <v>290</v>
      </c>
      <c r="C66" s="352">
        <v>68</v>
      </c>
      <c r="D66" s="353"/>
      <c r="E66" s="349">
        <f t="shared" si="3"/>
        <v>0</v>
      </c>
      <c r="F66" s="341" t="s">
        <v>255</v>
      </c>
      <c r="G66" s="160"/>
      <c r="H66" s="141"/>
    </row>
    <row r="67" spans="1:8">
      <c r="A67" s="157" t="s">
        <v>302</v>
      </c>
      <c r="B67" s="164" t="s">
        <v>290</v>
      </c>
      <c r="C67" s="352">
        <v>64</v>
      </c>
      <c r="D67" s="353"/>
      <c r="E67" s="349">
        <f t="shared" si="3"/>
        <v>0</v>
      </c>
      <c r="F67" s="341" t="s">
        <v>255</v>
      </c>
      <c r="G67" s="159"/>
      <c r="H67" s="141"/>
    </row>
    <row r="68" spans="1:8">
      <c r="A68" s="157" t="s">
        <v>303</v>
      </c>
      <c r="B68" s="164" t="s">
        <v>290</v>
      </c>
      <c r="C68" s="352">
        <v>65</v>
      </c>
      <c r="D68" s="353"/>
      <c r="E68" s="349">
        <f t="shared" si="3"/>
        <v>0</v>
      </c>
      <c r="F68" s="341" t="s">
        <v>255</v>
      </c>
      <c r="G68" s="161"/>
      <c r="H68" s="141"/>
    </row>
    <row r="69" spans="1:8">
      <c r="A69" s="157" t="s">
        <v>304</v>
      </c>
      <c r="B69" s="164" t="s">
        <v>290</v>
      </c>
      <c r="C69" s="352">
        <v>51</v>
      </c>
      <c r="D69" s="353"/>
      <c r="E69" s="349">
        <f t="shared" si="3"/>
        <v>0</v>
      </c>
      <c r="F69" s="341" t="s">
        <v>255</v>
      </c>
      <c r="G69" s="160"/>
      <c r="H69" s="141"/>
    </row>
    <row r="70" spans="1:8">
      <c r="A70" s="157" t="s">
        <v>305</v>
      </c>
      <c r="B70" s="164" t="s">
        <v>290</v>
      </c>
      <c r="C70" s="352">
        <v>37</v>
      </c>
      <c r="D70" s="353"/>
      <c r="E70" s="349">
        <f t="shared" si="3"/>
        <v>0</v>
      </c>
      <c r="F70" s="341" t="s">
        <v>255</v>
      </c>
      <c r="G70" s="160"/>
      <c r="H70" s="141"/>
    </row>
    <row r="71" spans="1:8">
      <c r="A71" s="157" t="s">
        <v>306</v>
      </c>
      <c r="B71" s="164" t="s">
        <v>289</v>
      </c>
      <c r="C71" s="352">
        <v>61</v>
      </c>
      <c r="D71" s="353"/>
      <c r="E71" s="349">
        <f t="shared" si="3"/>
        <v>0</v>
      </c>
      <c r="F71" s="341" t="s">
        <v>255</v>
      </c>
      <c r="G71" s="158"/>
      <c r="H71" s="141"/>
    </row>
    <row r="72" spans="1:8">
      <c r="A72" s="157" t="s">
        <v>307</v>
      </c>
      <c r="B72" s="164" t="s">
        <v>289</v>
      </c>
      <c r="C72" s="352">
        <v>64</v>
      </c>
      <c r="D72" s="353"/>
      <c r="E72" s="349">
        <f t="shared" si="3"/>
        <v>0</v>
      </c>
      <c r="F72" s="341" t="s">
        <v>255</v>
      </c>
      <c r="G72" s="158"/>
      <c r="H72" s="141"/>
    </row>
    <row r="73" spans="1:8">
      <c r="A73" s="157" t="s">
        <v>308</v>
      </c>
      <c r="B73" s="164" t="s">
        <v>289</v>
      </c>
      <c r="C73" s="352">
        <v>59</v>
      </c>
      <c r="D73" s="353"/>
      <c r="E73" s="349">
        <f t="shared" si="3"/>
        <v>0</v>
      </c>
      <c r="F73" s="341" t="s">
        <v>255</v>
      </c>
      <c r="G73" s="158"/>
      <c r="H73" s="141"/>
    </row>
    <row r="74" spans="1:8">
      <c r="A74" s="157" t="s">
        <v>309</v>
      </c>
      <c r="B74" s="164" t="s">
        <v>310</v>
      </c>
      <c r="C74" s="352">
        <v>67</v>
      </c>
      <c r="D74" s="353"/>
      <c r="E74" s="349">
        <f t="shared" si="3"/>
        <v>0</v>
      </c>
      <c r="F74" s="341" t="s">
        <v>255</v>
      </c>
      <c r="G74" s="158"/>
      <c r="H74" s="141"/>
    </row>
    <row r="75" spans="1:8">
      <c r="A75" s="157" t="s">
        <v>311</v>
      </c>
      <c r="B75" s="164" t="s">
        <v>289</v>
      </c>
      <c r="C75" s="352">
        <v>59</v>
      </c>
      <c r="D75" s="353"/>
      <c r="E75" s="349">
        <f t="shared" si="3"/>
        <v>0</v>
      </c>
      <c r="F75" s="341" t="s">
        <v>255</v>
      </c>
      <c r="G75" s="158"/>
      <c r="H75" s="141"/>
    </row>
    <row r="76" spans="1:8">
      <c r="A76" s="163" t="s">
        <v>312</v>
      </c>
      <c r="B76" s="350"/>
      <c r="C76" s="352"/>
      <c r="D76" s="348"/>
      <c r="E76" s="349"/>
      <c r="F76" s="341"/>
      <c r="G76" s="141"/>
      <c r="H76" s="141"/>
    </row>
    <row r="77" spans="1:8">
      <c r="A77" s="157" t="s">
        <v>313</v>
      </c>
      <c r="B77" s="164" t="s">
        <v>290</v>
      </c>
      <c r="C77" s="352">
        <v>60</v>
      </c>
      <c r="D77" s="353"/>
      <c r="E77" s="349">
        <f t="shared" si="3"/>
        <v>0</v>
      </c>
      <c r="F77" s="341" t="s">
        <v>255</v>
      </c>
      <c r="G77" s="161"/>
      <c r="H77" s="141"/>
    </row>
    <row r="78" spans="1:8">
      <c r="A78" s="157" t="s">
        <v>314</v>
      </c>
      <c r="B78" s="164" t="s">
        <v>290</v>
      </c>
      <c r="C78" s="352">
        <v>59</v>
      </c>
      <c r="D78" s="353"/>
      <c r="E78" s="349">
        <f t="shared" si="3"/>
        <v>0</v>
      </c>
      <c r="F78" s="341" t="s">
        <v>255</v>
      </c>
      <c r="G78" s="161"/>
      <c r="H78" s="141"/>
    </row>
    <row r="79" spans="1:8">
      <c r="A79" s="157" t="s">
        <v>315</v>
      </c>
      <c r="B79" s="164" t="s">
        <v>290</v>
      </c>
      <c r="C79" s="352">
        <v>70</v>
      </c>
      <c r="D79" s="353"/>
      <c r="E79" s="349">
        <f t="shared" si="3"/>
        <v>0</v>
      </c>
      <c r="F79" s="341" t="s">
        <v>255</v>
      </c>
      <c r="G79" s="159"/>
      <c r="H79" s="141"/>
    </row>
    <row r="80" spans="1:8">
      <c r="A80" s="157" t="s">
        <v>316</v>
      </c>
      <c r="B80" s="164" t="s">
        <v>290</v>
      </c>
      <c r="C80" s="352">
        <v>61</v>
      </c>
      <c r="D80" s="353"/>
      <c r="E80" s="349">
        <f t="shared" si="3"/>
        <v>0</v>
      </c>
      <c r="F80" s="341" t="s">
        <v>255</v>
      </c>
      <c r="G80" s="160"/>
      <c r="H80" s="141"/>
    </row>
    <row r="81" spans="1:8">
      <c r="A81" s="163" t="s">
        <v>317</v>
      </c>
      <c r="B81" s="350"/>
      <c r="C81" s="352"/>
      <c r="D81" s="348"/>
      <c r="E81" s="349"/>
      <c r="F81" s="341"/>
      <c r="G81" s="141"/>
      <c r="H81" s="141"/>
    </row>
    <row r="82" spans="1:8">
      <c r="A82" s="157" t="s">
        <v>344</v>
      </c>
      <c r="B82" s="164" t="s">
        <v>345</v>
      </c>
      <c r="C82" s="352">
        <v>115</v>
      </c>
      <c r="D82" s="353"/>
      <c r="E82" s="349">
        <f t="shared" si="3"/>
        <v>0</v>
      </c>
      <c r="F82" s="341" t="s">
        <v>255</v>
      </c>
      <c r="G82" s="158"/>
      <c r="H82" s="141"/>
    </row>
    <row r="83" spans="1:8">
      <c r="A83" s="157" t="s">
        <v>318</v>
      </c>
      <c r="B83" s="164" t="s">
        <v>319</v>
      </c>
      <c r="C83" s="352">
        <v>60</v>
      </c>
      <c r="D83" s="353"/>
      <c r="E83" s="349">
        <f t="shared" si="3"/>
        <v>0</v>
      </c>
      <c r="F83" s="341" t="s">
        <v>255</v>
      </c>
      <c r="G83" s="158"/>
      <c r="H83" s="141"/>
    </row>
    <row r="84" spans="1:8">
      <c r="A84" s="157" t="s">
        <v>320</v>
      </c>
      <c r="B84" s="164" t="s">
        <v>343</v>
      </c>
      <c r="C84" s="352">
        <v>72</v>
      </c>
      <c r="D84" s="353"/>
      <c r="E84" s="349">
        <f t="shared" si="3"/>
        <v>0</v>
      </c>
      <c r="F84" s="341" t="s">
        <v>255</v>
      </c>
      <c r="G84" s="158"/>
      <c r="H84" s="141"/>
    </row>
    <row r="85" spans="1:8">
      <c r="A85" s="163" t="s">
        <v>321</v>
      </c>
      <c r="B85" s="350"/>
      <c r="C85" s="352"/>
      <c r="D85" s="348"/>
      <c r="E85" s="349"/>
      <c r="F85" s="341"/>
      <c r="G85" s="141"/>
      <c r="H85" s="141"/>
    </row>
    <row r="86" spans="1:8">
      <c r="A86" s="165" t="s">
        <v>322</v>
      </c>
      <c r="B86" s="166" t="s">
        <v>323</v>
      </c>
      <c r="C86" s="352">
        <v>33</v>
      </c>
      <c r="D86" s="353"/>
      <c r="E86" s="349">
        <f t="shared" si="3"/>
        <v>0</v>
      </c>
      <c r="F86" s="341" t="s">
        <v>255</v>
      </c>
      <c r="G86" s="158"/>
      <c r="H86" s="141"/>
    </row>
    <row r="87" spans="1:8">
      <c r="A87" s="157" t="s">
        <v>324</v>
      </c>
      <c r="B87" s="164" t="s">
        <v>323</v>
      </c>
      <c r="C87" s="352">
        <v>36</v>
      </c>
      <c r="D87" s="353"/>
      <c r="E87" s="349">
        <f t="shared" si="3"/>
        <v>0</v>
      </c>
      <c r="F87" s="341" t="s">
        <v>255</v>
      </c>
      <c r="G87" s="158"/>
      <c r="H87" s="141"/>
    </row>
    <row r="88" spans="1:8">
      <c r="A88" s="12" t="s">
        <v>11</v>
      </c>
      <c r="B88" s="41" t="s">
        <v>3</v>
      </c>
      <c r="C88" s="41" t="s">
        <v>6</v>
      </c>
      <c r="E88" s="340"/>
    </row>
    <row r="89" spans="1:8">
      <c r="A89" s="7" t="s">
        <v>7</v>
      </c>
      <c r="B89" s="354">
        <v>45</v>
      </c>
      <c r="C89" s="354">
        <v>95</v>
      </c>
      <c r="D89" s="355"/>
      <c r="E89" s="340">
        <f>D89*C89</f>
        <v>0</v>
      </c>
      <c r="F89" s="341" t="s">
        <v>255</v>
      </c>
      <c r="G89" s="4"/>
    </row>
    <row r="90" spans="1:8">
      <c r="A90" s="7" t="s">
        <v>8</v>
      </c>
      <c r="B90" s="354">
        <v>45</v>
      </c>
      <c r="C90" s="354">
        <v>68</v>
      </c>
      <c r="D90" s="355"/>
      <c r="E90" s="340">
        <f>D90*C90</f>
        <v>0</v>
      </c>
      <c r="F90" s="341" t="s">
        <v>255</v>
      </c>
      <c r="G90" s="4"/>
    </row>
    <row r="91" spans="1:8">
      <c r="A91" s="7" t="s">
        <v>9</v>
      </c>
      <c r="B91" s="354">
        <v>45</v>
      </c>
      <c r="C91" s="354">
        <v>72</v>
      </c>
      <c r="D91" s="355"/>
      <c r="E91" s="340">
        <f>D91*C91</f>
        <v>0</v>
      </c>
      <c r="F91" s="341" t="s">
        <v>255</v>
      </c>
      <c r="G91" s="4"/>
    </row>
    <row r="92" spans="1:8">
      <c r="A92" s="7" t="s">
        <v>10</v>
      </c>
      <c r="B92" s="354">
        <v>45</v>
      </c>
      <c r="C92" s="354">
        <v>79</v>
      </c>
      <c r="D92" s="355"/>
      <c r="E92" s="340">
        <f>D92*C92</f>
        <v>0</v>
      </c>
      <c r="F92" s="341" t="s">
        <v>255</v>
      </c>
      <c r="G92" s="4"/>
    </row>
    <row r="94" spans="1:8">
      <c r="A94" s="41" t="s">
        <v>96</v>
      </c>
      <c r="D94" s="41" t="s">
        <v>4</v>
      </c>
      <c r="E94" s="14">
        <f>SUM(E2:E92)</f>
        <v>0</v>
      </c>
    </row>
    <row r="96" spans="1:8" ht="15" customHeight="1">
      <c r="A96" s="112" t="s">
        <v>220</v>
      </c>
      <c r="B96" s="356" t="s">
        <v>218</v>
      </c>
    </row>
  </sheetData>
  <phoneticPr fontId="72" type="noConversion"/>
  <hyperlinks>
    <hyperlink ref="F26" r:id="rId1"/>
    <hyperlink ref="F89" r:id="rId2"/>
    <hyperlink ref="F90" r:id="rId3"/>
    <hyperlink ref="F91" r:id="rId4"/>
    <hyperlink ref="F92" r:id="rId5"/>
    <hyperlink ref="F27" r:id="rId6"/>
    <hyperlink ref="F28" r:id="rId7"/>
    <hyperlink ref="F10" r:id="rId8"/>
    <hyperlink ref="F48" r:id="rId9"/>
    <hyperlink ref="F45" r:id="rId10"/>
    <hyperlink ref="F46" r:id="rId11"/>
    <hyperlink ref="F47" r:id="rId12"/>
    <hyperlink ref="F49" r:id="rId13"/>
    <hyperlink ref="F51" r:id="rId14"/>
    <hyperlink ref="F52" r:id="rId15"/>
    <hyperlink ref="F53" r:id="rId16"/>
    <hyperlink ref="F55" r:id="rId17"/>
    <hyperlink ref="F56" r:id="rId18"/>
    <hyperlink ref="F57" r:id="rId19"/>
    <hyperlink ref="F72" r:id="rId20"/>
    <hyperlink ref="F73" r:id="rId21"/>
    <hyperlink ref="F75" r:id="rId22"/>
    <hyperlink ref="F74" r:id="rId23"/>
    <hyperlink ref="F65" r:id="rId24"/>
    <hyperlink ref="F66" r:id="rId25"/>
    <hyperlink ref="F67" r:id="rId26"/>
    <hyperlink ref="F64" r:id="rId27"/>
    <hyperlink ref="F70" r:id="rId28"/>
    <hyperlink ref="F71" r:id="rId29"/>
    <hyperlink ref="F60" r:id="rId30"/>
    <hyperlink ref="F59" r:id="rId31"/>
    <hyperlink ref="F63" r:id="rId32"/>
    <hyperlink ref="F62" r:id="rId33"/>
    <hyperlink ref="F61" r:id="rId34"/>
    <hyperlink ref="F69" r:id="rId35"/>
    <hyperlink ref="F68" r:id="rId36"/>
    <hyperlink ref="F77" r:id="rId37"/>
    <hyperlink ref="F80" r:id="rId38"/>
    <hyperlink ref="F79" r:id="rId39"/>
    <hyperlink ref="F78" r:id="rId40"/>
    <hyperlink ref="F84" r:id="rId41"/>
    <hyperlink ref="F83" r:id="rId42"/>
    <hyperlink ref="F82" r:id="rId43"/>
    <hyperlink ref="F86" r:id="rId44"/>
    <hyperlink ref="F87" r:id="rId45"/>
    <hyperlink ref="F30" r:id="rId46"/>
    <hyperlink ref="F36" r:id="rId47"/>
    <hyperlink ref="F39" r:id="rId48"/>
    <hyperlink ref="F38" r:id="rId49"/>
    <hyperlink ref="F37" r:id="rId50"/>
    <hyperlink ref="F34" r:id="rId51"/>
    <hyperlink ref="F35" r:id="rId52"/>
    <hyperlink ref="F31" r:id="rId53"/>
    <hyperlink ref="F32" r:id="rId54"/>
    <hyperlink ref="F33" r:id="rId55"/>
    <hyperlink ref="F5" r:id="rId56"/>
    <hyperlink ref="F41" r:id="rId57"/>
    <hyperlink ref="F42" r:id="rId58"/>
    <hyperlink ref="F6" r:id="rId59"/>
    <hyperlink ref="F7" r:id="rId60"/>
    <hyperlink ref="F8" r:id="rId61"/>
    <hyperlink ref="F2" r:id="rId62"/>
    <hyperlink ref="F4" r:id="rId63"/>
    <hyperlink ref="F3" r:id="rId64"/>
    <hyperlink ref="F13" r:id="rId65"/>
    <hyperlink ref="F14" r:id="rId66"/>
    <hyperlink ref="F22" r:id="rId67"/>
    <hyperlink ref="F23" r:id="rId68"/>
    <hyperlink ref="F24" r:id="rId69"/>
    <hyperlink ref="F9" r:id="rId70"/>
    <hyperlink ref="F12" r:id="rId71"/>
    <hyperlink ref="F18" r:id="rId72"/>
    <hyperlink ref="F19" r:id="rId73"/>
    <hyperlink ref="F20" r:id="rId74"/>
    <hyperlink ref="F21" r:id="rId75"/>
    <hyperlink ref="F16" r:id="rId76"/>
    <hyperlink ref="F15" r:id="rId77"/>
  </hyperlinks>
  <pageMargins left="0.7" right="0.7" top="0.75" bottom="0.75" header="0.3" footer="0.3"/>
  <pageSetup paperSize="9"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H111"/>
  <sheetViews>
    <sheetView workbookViewId="0">
      <selection activeCell="A71" sqref="A71"/>
    </sheetView>
  </sheetViews>
  <sheetFormatPr defaultRowHeight="15"/>
  <cols>
    <col min="1" max="1" width="58.5703125" style="17" customWidth="1"/>
    <col min="2" max="2" width="6.42578125" style="17" customWidth="1"/>
    <col min="3" max="3" width="9.140625" style="17"/>
    <col min="4" max="4" width="15.7109375" style="17" customWidth="1"/>
    <col min="5" max="5" width="9.140625" style="17"/>
    <col min="6" max="6" width="14.140625" style="17" customWidth="1"/>
    <col min="7" max="7" width="9.140625" style="17"/>
  </cols>
  <sheetData>
    <row r="1" spans="1:8" ht="15.75" thickBot="1">
      <c r="A1" s="17" t="s">
        <v>417</v>
      </c>
    </row>
    <row r="2" spans="1:8" ht="53.25" customHeight="1" thickBot="1">
      <c r="A2" s="220" t="s">
        <v>98</v>
      </c>
      <c r="B2" s="176" t="s">
        <v>99</v>
      </c>
      <c r="C2" s="221" t="s">
        <v>367</v>
      </c>
      <c r="D2" s="176" t="s">
        <v>368</v>
      </c>
      <c r="E2" s="176" t="s">
        <v>369</v>
      </c>
      <c r="F2" s="224" t="s">
        <v>79</v>
      </c>
      <c r="G2" s="224" t="s">
        <v>5</v>
      </c>
      <c r="H2" s="176" t="s">
        <v>80</v>
      </c>
    </row>
    <row r="3" spans="1:8" ht="15.75" thickBot="1">
      <c r="A3" s="421"/>
      <c r="B3" s="421"/>
      <c r="C3" s="421"/>
      <c r="D3" s="421"/>
      <c r="E3" s="235"/>
      <c r="F3" s="222"/>
      <c r="G3" s="132" t="s">
        <v>251</v>
      </c>
      <c r="H3" s="133">
        <f ca="1">SUM('Белорусские консервы'!E94+G111+'Белорусская кондитерка'!E154+'Белорусская бакалея'!E41+'Российские консервы'!F64+'Белорусские колбаса и сыр'!F41)</f>
        <v>0</v>
      </c>
    </row>
    <row r="4" spans="1:8" ht="15.75" thickBot="1">
      <c r="A4" s="415" t="s">
        <v>104</v>
      </c>
      <c r="B4" s="416"/>
      <c r="C4" s="417"/>
      <c r="D4" s="417"/>
      <c r="E4" s="225"/>
      <c r="F4" s="225"/>
      <c r="G4" s="236"/>
    </row>
    <row r="5" spans="1:8">
      <c r="A5" s="178" t="s">
        <v>105</v>
      </c>
      <c r="B5" s="177">
        <v>36</v>
      </c>
      <c r="C5" s="179" t="s">
        <v>106</v>
      </c>
      <c r="D5" s="180" t="s">
        <v>370</v>
      </c>
      <c r="E5" s="232">
        <v>105</v>
      </c>
      <c r="F5" s="227"/>
      <c r="G5" s="234">
        <f>F5*E5</f>
        <v>0</v>
      </c>
      <c r="H5" s="230" t="s">
        <v>418</v>
      </c>
    </row>
    <row r="6" spans="1:8">
      <c r="A6" s="182" t="s">
        <v>107</v>
      </c>
      <c r="B6" s="181">
        <v>36</v>
      </c>
      <c r="C6" s="183" t="s">
        <v>106</v>
      </c>
      <c r="D6" s="184" t="s">
        <v>371</v>
      </c>
      <c r="E6" s="232">
        <v>98</v>
      </c>
      <c r="F6" s="227"/>
      <c r="G6" s="234">
        <f t="shared" ref="G6:G69" si="0">F6*E6</f>
        <v>0</v>
      </c>
      <c r="H6" s="230" t="s">
        <v>419</v>
      </c>
    </row>
    <row r="7" spans="1:8">
      <c r="A7" s="182" t="s">
        <v>109</v>
      </c>
      <c r="B7" s="181">
        <v>36</v>
      </c>
      <c r="C7" s="183" t="s">
        <v>106</v>
      </c>
      <c r="D7" s="184" t="s">
        <v>372</v>
      </c>
      <c r="E7" s="232">
        <v>100</v>
      </c>
      <c r="F7" s="227"/>
      <c r="G7" s="234">
        <f t="shared" si="0"/>
        <v>0</v>
      </c>
      <c r="H7" s="230" t="s">
        <v>420</v>
      </c>
    </row>
    <row r="8" spans="1:8">
      <c r="A8" s="182" t="s">
        <v>373</v>
      </c>
      <c r="B8" s="181">
        <v>36</v>
      </c>
      <c r="C8" s="183" t="s">
        <v>106</v>
      </c>
      <c r="D8" s="184" t="s">
        <v>374</v>
      </c>
      <c r="E8" s="232">
        <v>100</v>
      </c>
      <c r="F8" s="227"/>
      <c r="G8" s="234">
        <f t="shared" si="0"/>
        <v>0</v>
      </c>
      <c r="H8" s="230" t="s">
        <v>488</v>
      </c>
    </row>
    <row r="9" spans="1:8" ht="15.75" thickBot="1">
      <c r="A9" s="185" t="s">
        <v>110</v>
      </c>
      <c r="B9" s="186">
        <v>36</v>
      </c>
      <c r="C9" s="187" t="s">
        <v>106</v>
      </c>
      <c r="D9" s="188" t="s">
        <v>375</v>
      </c>
      <c r="E9" s="232">
        <v>105</v>
      </c>
      <c r="F9" s="227"/>
      <c r="G9" s="234">
        <f t="shared" si="0"/>
        <v>0</v>
      </c>
      <c r="H9" s="230" t="s">
        <v>421</v>
      </c>
    </row>
    <row r="10" spans="1:8" ht="15.75" thickBot="1">
      <c r="A10" s="415" t="s">
        <v>112</v>
      </c>
      <c r="B10" s="416"/>
      <c r="C10" s="417"/>
      <c r="D10" s="417"/>
      <c r="E10" s="233"/>
      <c r="F10" s="223"/>
      <c r="G10" s="232"/>
    </row>
    <row r="11" spans="1:8" ht="15" customHeight="1">
      <c r="A11" s="189" t="s">
        <v>113</v>
      </c>
      <c r="B11" s="190">
        <v>36</v>
      </c>
      <c r="C11" s="191" t="s">
        <v>106</v>
      </c>
      <c r="D11" s="192" t="s">
        <v>371</v>
      </c>
      <c r="E11" s="232">
        <v>98</v>
      </c>
      <c r="F11" s="227"/>
      <c r="G11" s="234">
        <f t="shared" si="0"/>
        <v>0</v>
      </c>
      <c r="H11" s="230" t="s">
        <v>422</v>
      </c>
    </row>
    <row r="12" spans="1:8">
      <c r="A12" s="194" t="s">
        <v>114</v>
      </c>
      <c r="B12" s="193">
        <v>36</v>
      </c>
      <c r="C12" s="183" t="s">
        <v>106</v>
      </c>
      <c r="D12" s="184" t="s">
        <v>376</v>
      </c>
      <c r="E12" s="232">
        <v>110</v>
      </c>
      <c r="F12" s="227"/>
      <c r="G12" s="234">
        <f t="shared" si="0"/>
        <v>0</v>
      </c>
      <c r="H12" s="230" t="s">
        <v>423</v>
      </c>
    </row>
    <row r="13" spans="1:8">
      <c r="A13" s="194" t="s">
        <v>115</v>
      </c>
      <c r="B13" s="193">
        <v>36</v>
      </c>
      <c r="C13" s="183" t="s">
        <v>106</v>
      </c>
      <c r="D13" s="184" t="s">
        <v>376</v>
      </c>
      <c r="E13" s="232">
        <v>110</v>
      </c>
      <c r="F13" s="227"/>
      <c r="G13" s="234">
        <f t="shared" si="0"/>
        <v>0</v>
      </c>
      <c r="H13" s="230" t="s">
        <v>424</v>
      </c>
    </row>
    <row r="14" spans="1:8">
      <c r="A14" s="194" t="s">
        <v>116</v>
      </c>
      <c r="B14" s="193">
        <v>36</v>
      </c>
      <c r="C14" s="183" t="s">
        <v>106</v>
      </c>
      <c r="D14" s="184" t="s">
        <v>376</v>
      </c>
      <c r="E14" s="232">
        <v>120</v>
      </c>
      <c r="F14" s="227"/>
      <c r="G14" s="234">
        <f t="shared" si="0"/>
        <v>0</v>
      </c>
      <c r="H14" s="230" t="s">
        <v>425</v>
      </c>
    </row>
    <row r="15" spans="1:8" ht="15.75" thickBot="1">
      <c r="A15" s="195" t="s">
        <v>117</v>
      </c>
      <c r="B15" s="196">
        <v>36</v>
      </c>
      <c r="C15" s="187" t="s">
        <v>106</v>
      </c>
      <c r="D15" s="188" t="s">
        <v>376</v>
      </c>
      <c r="E15" s="232">
        <v>117</v>
      </c>
      <c r="F15" s="227"/>
      <c r="G15" s="234">
        <f t="shared" si="0"/>
        <v>0</v>
      </c>
      <c r="H15" s="230" t="s">
        <v>426</v>
      </c>
    </row>
    <row r="16" spans="1:8" ht="15.75" thickBot="1">
      <c r="A16" s="415" t="s">
        <v>119</v>
      </c>
      <c r="B16" s="416"/>
      <c r="C16" s="417"/>
      <c r="D16" s="417"/>
      <c r="E16" s="233"/>
      <c r="F16" s="223"/>
      <c r="G16" s="232"/>
    </row>
    <row r="17" spans="1:8">
      <c r="A17" s="189" t="s">
        <v>120</v>
      </c>
      <c r="B17" s="190">
        <v>36</v>
      </c>
      <c r="C17" s="191" t="s">
        <v>106</v>
      </c>
      <c r="D17" s="197" t="s">
        <v>377</v>
      </c>
      <c r="E17" s="232">
        <v>49</v>
      </c>
      <c r="F17" s="227"/>
      <c r="G17" s="234">
        <f t="shared" si="0"/>
        <v>0</v>
      </c>
      <c r="H17" s="230" t="s">
        <v>427</v>
      </c>
    </row>
    <row r="18" spans="1:8">
      <c r="A18" s="198" t="s">
        <v>121</v>
      </c>
      <c r="B18" s="181">
        <v>36</v>
      </c>
      <c r="C18" s="183" t="s">
        <v>106</v>
      </c>
      <c r="D18" s="199" t="s">
        <v>377</v>
      </c>
      <c r="E18" s="232">
        <v>55</v>
      </c>
      <c r="F18" s="227"/>
      <c r="G18" s="234">
        <f t="shared" si="0"/>
        <v>0</v>
      </c>
      <c r="H18" s="230" t="s">
        <v>428</v>
      </c>
    </row>
    <row r="19" spans="1:8">
      <c r="A19" s="198" t="s">
        <v>122</v>
      </c>
      <c r="B19" s="181">
        <v>36</v>
      </c>
      <c r="C19" s="183" t="s">
        <v>106</v>
      </c>
      <c r="D19" s="199" t="s">
        <v>377</v>
      </c>
      <c r="E19" s="232">
        <v>55</v>
      </c>
      <c r="F19" s="227"/>
      <c r="G19" s="234">
        <f t="shared" si="0"/>
        <v>0</v>
      </c>
      <c r="H19" s="230" t="s">
        <v>429</v>
      </c>
    </row>
    <row r="20" spans="1:8" ht="15.75" thickBot="1">
      <c r="A20" s="200" t="s">
        <v>123</v>
      </c>
      <c r="B20" s="186">
        <v>36</v>
      </c>
      <c r="C20" s="187" t="s">
        <v>106</v>
      </c>
      <c r="D20" s="201" t="s">
        <v>377</v>
      </c>
      <c r="E20" s="232">
        <v>48.908546543277076</v>
      </c>
      <c r="F20" s="227"/>
      <c r="G20" s="234">
        <f t="shared" si="0"/>
        <v>0</v>
      </c>
      <c r="H20" s="230" t="s">
        <v>430</v>
      </c>
    </row>
    <row r="21" spans="1:8" ht="15.75" thickBot="1">
      <c r="A21" s="415" t="s">
        <v>125</v>
      </c>
      <c r="B21" s="416"/>
      <c r="C21" s="417"/>
      <c r="D21" s="417"/>
      <c r="E21" s="233"/>
      <c r="F21" s="223"/>
      <c r="G21" s="232"/>
    </row>
    <row r="22" spans="1:8">
      <c r="A22" s="189" t="s">
        <v>126</v>
      </c>
      <c r="B22" s="190">
        <v>36</v>
      </c>
      <c r="C22" s="191" t="s">
        <v>127</v>
      </c>
      <c r="D22" s="197" t="s">
        <v>378</v>
      </c>
      <c r="E22" s="232">
        <v>41</v>
      </c>
      <c r="F22" s="227"/>
      <c r="G22" s="234">
        <f t="shared" si="0"/>
        <v>0</v>
      </c>
      <c r="H22" s="230" t="s">
        <v>431</v>
      </c>
    </row>
    <row r="23" spans="1:8">
      <c r="A23" s="198" t="s">
        <v>128</v>
      </c>
      <c r="B23" s="181">
        <v>36</v>
      </c>
      <c r="C23" s="183" t="s">
        <v>127</v>
      </c>
      <c r="D23" s="199" t="s">
        <v>378</v>
      </c>
      <c r="E23" s="232">
        <v>53</v>
      </c>
      <c r="F23" s="227"/>
      <c r="G23" s="234">
        <f t="shared" si="0"/>
        <v>0</v>
      </c>
      <c r="H23" s="230" t="s">
        <v>432</v>
      </c>
    </row>
    <row r="24" spans="1:8">
      <c r="A24" s="198" t="s">
        <v>129</v>
      </c>
      <c r="B24" s="181">
        <v>36</v>
      </c>
      <c r="C24" s="183" t="s">
        <v>127</v>
      </c>
      <c r="D24" s="184" t="s">
        <v>379</v>
      </c>
      <c r="E24" s="232">
        <v>50</v>
      </c>
      <c r="F24" s="227"/>
      <c r="G24" s="234">
        <f t="shared" si="0"/>
        <v>0</v>
      </c>
      <c r="H24" s="230" t="s">
        <v>433</v>
      </c>
    </row>
    <row r="25" spans="1:8">
      <c r="A25" s="198" t="s">
        <v>130</v>
      </c>
      <c r="B25" s="181">
        <v>36</v>
      </c>
      <c r="C25" s="183" t="s">
        <v>131</v>
      </c>
      <c r="D25" s="184" t="s">
        <v>379</v>
      </c>
      <c r="E25" s="232">
        <v>50</v>
      </c>
      <c r="F25" s="227"/>
      <c r="G25" s="234">
        <f t="shared" si="0"/>
        <v>0</v>
      </c>
      <c r="H25" s="230" t="s">
        <v>434</v>
      </c>
    </row>
    <row r="26" spans="1:8" ht="23.25">
      <c r="A26" s="198" t="s">
        <v>132</v>
      </c>
      <c r="B26" s="181">
        <v>36</v>
      </c>
      <c r="C26" s="183" t="s">
        <v>127</v>
      </c>
      <c r="D26" s="199" t="s">
        <v>380</v>
      </c>
      <c r="E26" s="232">
        <v>50</v>
      </c>
      <c r="F26" s="227"/>
      <c r="G26" s="234">
        <f t="shared" si="0"/>
        <v>0</v>
      </c>
      <c r="H26" s="230" t="s">
        <v>435</v>
      </c>
    </row>
    <row r="27" spans="1:8" ht="22.5">
      <c r="A27" s="198" t="s">
        <v>133</v>
      </c>
      <c r="B27" s="181">
        <v>36</v>
      </c>
      <c r="C27" s="183" t="s">
        <v>106</v>
      </c>
      <c r="D27" s="228" t="s">
        <v>381</v>
      </c>
      <c r="E27" s="232">
        <v>45</v>
      </c>
      <c r="F27" s="227"/>
      <c r="G27" s="234">
        <f t="shared" si="0"/>
        <v>0</v>
      </c>
      <c r="H27" s="230" t="s">
        <v>436</v>
      </c>
    </row>
    <row r="28" spans="1:8" ht="22.5">
      <c r="A28" s="198" t="s">
        <v>134</v>
      </c>
      <c r="B28" s="181">
        <v>36</v>
      </c>
      <c r="C28" s="183" t="s">
        <v>106</v>
      </c>
      <c r="D28" s="228" t="s">
        <v>382</v>
      </c>
      <c r="E28" s="232">
        <v>46</v>
      </c>
      <c r="F28" s="227"/>
      <c r="G28" s="234">
        <f t="shared" si="0"/>
        <v>0</v>
      </c>
      <c r="H28" s="230" t="s">
        <v>437</v>
      </c>
    </row>
    <row r="29" spans="1:8" ht="22.5">
      <c r="A29" s="198" t="s">
        <v>135</v>
      </c>
      <c r="B29" s="181">
        <v>36</v>
      </c>
      <c r="C29" s="183" t="s">
        <v>106</v>
      </c>
      <c r="D29" s="228" t="s">
        <v>382</v>
      </c>
      <c r="E29" s="232">
        <v>45</v>
      </c>
      <c r="F29" s="227"/>
      <c r="G29" s="234">
        <f t="shared" si="0"/>
        <v>0</v>
      </c>
      <c r="H29" s="230" t="s">
        <v>438</v>
      </c>
    </row>
    <row r="30" spans="1:8">
      <c r="A30" s="198" t="s">
        <v>383</v>
      </c>
      <c r="B30" s="181">
        <v>36</v>
      </c>
      <c r="C30" s="183" t="s">
        <v>106</v>
      </c>
      <c r="D30" s="228" t="s">
        <v>384</v>
      </c>
      <c r="E30" s="233">
        <v>46</v>
      </c>
      <c r="F30" s="226"/>
      <c r="G30" s="234">
        <f t="shared" si="0"/>
        <v>0</v>
      </c>
      <c r="H30" t="s">
        <v>489</v>
      </c>
    </row>
    <row r="31" spans="1:8" ht="15.75" thickBot="1">
      <c r="A31" s="198" t="s">
        <v>385</v>
      </c>
      <c r="B31" s="181">
        <v>36</v>
      </c>
      <c r="C31" s="183" t="s">
        <v>106</v>
      </c>
      <c r="D31" s="228" t="s">
        <v>384</v>
      </c>
      <c r="E31" s="233">
        <v>46</v>
      </c>
      <c r="F31" s="226"/>
      <c r="G31" s="234">
        <f t="shared" si="0"/>
        <v>0</v>
      </c>
      <c r="H31" t="s">
        <v>490</v>
      </c>
    </row>
    <row r="32" spans="1:8" ht="15.75" thickBot="1">
      <c r="A32" s="415" t="s">
        <v>137</v>
      </c>
      <c r="B32" s="416"/>
      <c r="C32" s="417"/>
      <c r="D32" s="417"/>
      <c r="E32" s="233"/>
      <c r="F32" s="223"/>
      <c r="G32" s="232"/>
    </row>
    <row r="33" spans="1:8" ht="15.75" thickBot="1">
      <c r="A33" s="202" t="s">
        <v>138</v>
      </c>
      <c r="B33" s="203">
        <v>36</v>
      </c>
      <c r="C33" s="204" t="s">
        <v>106</v>
      </c>
      <c r="D33" s="229" t="s">
        <v>371</v>
      </c>
      <c r="E33" s="232">
        <v>98</v>
      </c>
      <c r="F33" s="227"/>
      <c r="G33" s="234">
        <f t="shared" si="0"/>
        <v>0</v>
      </c>
      <c r="H33" s="230" t="s">
        <v>439</v>
      </c>
    </row>
    <row r="34" spans="1:8" ht="15.75" thickBot="1">
      <c r="A34" s="415" t="s">
        <v>140</v>
      </c>
      <c r="B34" s="416"/>
      <c r="C34" s="417"/>
      <c r="D34" s="417"/>
      <c r="E34" s="233"/>
      <c r="F34" s="223"/>
      <c r="G34" s="232"/>
    </row>
    <row r="35" spans="1:8">
      <c r="A35" s="189" t="s">
        <v>141</v>
      </c>
      <c r="B35" s="190">
        <v>36</v>
      </c>
      <c r="C35" s="191" t="s">
        <v>106</v>
      </c>
      <c r="D35" s="197" t="s">
        <v>371</v>
      </c>
      <c r="E35" s="232">
        <v>98</v>
      </c>
      <c r="F35" s="227"/>
      <c r="G35" s="234">
        <f t="shared" si="0"/>
        <v>0</v>
      </c>
      <c r="H35" s="230" t="s">
        <v>440</v>
      </c>
    </row>
    <row r="36" spans="1:8" ht="15.75" thickBot="1">
      <c r="A36" s="200" t="s">
        <v>142</v>
      </c>
      <c r="B36" s="186">
        <v>36</v>
      </c>
      <c r="C36" s="187" t="s">
        <v>106</v>
      </c>
      <c r="D36" s="201" t="s">
        <v>375</v>
      </c>
      <c r="E36" s="232">
        <v>105</v>
      </c>
      <c r="F36" s="227"/>
      <c r="G36" s="234">
        <f t="shared" si="0"/>
        <v>0</v>
      </c>
      <c r="H36" s="230" t="s">
        <v>441</v>
      </c>
    </row>
    <row r="37" spans="1:8" ht="15.75" thickBot="1">
      <c r="A37" s="415" t="s">
        <v>144</v>
      </c>
      <c r="B37" s="416"/>
      <c r="C37" s="417"/>
      <c r="D37" s="417"/>
      <c r="E37" s="233"/>
      <c r="F37" s="223"/>
      <c r="G37" s="232"/>
    </row>
    <row r="38" spans="1:8">
      <c r="A38" s="189" t="s">
        <v>145</v>
      </c>
      <c r="B38" s="190">
        <v>24</v>
      </c>
      <c r="C38" s="191" t="s">
        <v>108</v>
      </c>
      <c r="D38" s="197" t="s">
        <v>386</v>
      </c>
      <c r="E38" s="232">
        <v>128</v>
      </c>
      <c r="F38" s="227"/>
      <c r="G38" s="234">
        <f t="shared" si="0"/>
        <v>0</v>
      </c>
      <c r="H38" s="230" t="s">
        <v>442</v>
      </c>
    </row>
    <row r="39" spans="1:8">
      <c r="A39" s="198" t="s">
        <v>146</v>
      </c>
      <c r="B39" s="181">
        <v>48</v>
      </c>
      <c r="C39" s="183" t="s">
        <v>108</v>
      </c>
      <c r="D39" s="199" t="s">
        <v>387</v>
      </c>
      <c r="E39" s="232">
        <v>75</v>
      </c>
      <c r="F39" s="227"/>
      <c r="G39" s="234">
        <f t="shared" si="0"/>
        <v>0</v>
      </c>
      <c r="H39" s="230" t="s">
        <v>443</v>
      </c>
    </row>
    <row r="40" spans="1:8">
      <c r="A40" s="198" t="s">
        <v>147</v>
      </c>
      <c r="B40" s="181">
        <v>36</v>
      </c>
      <c r="C40" s="183" t="s">
        <v>148</v>
      </c>
      <c r="D40" s="199" t="s">
        <v>387</v>
      </c>
      <c r="E40" s="232">
        <v>41</v>
      </c>
      <c r="F40" s="227"/>
      <c r="G40" s="234">
        <f t="shared" si="0"/>
        <v>0</v>
      </c>
      <c r="H40" s="230" t="s">
        <v>443</v>
      </c>
    </row>
    <row r="41" spans="1:8">
      <c r="A41" s="198" t="s">
        <v>388</v>
      </c>
      <c r="B41" s="181">
        <v>36</v>
      </c>
      <c r="C41" s="183" t="s">
        <v>148</v>
      </c>
      <c r="D41" s="199" t="s">
        <v>387</v>
      </c>
      <c r="E41" s="232">
        <v>41</v>
      </c>
      <c r="F41" s="227"/>
      <c r="G41" s="234">
        <f t="shared" si="0"/>
        <v>0</v>
      </c>
      <c r="H41" s="231" t="s">
        <v>491</v>
      </c>
    </row>
    <row r="42" spans="1:8">
      <c r="A42" s="198" t="s">
        <v>149</v>
      </c>
      <c r="B42" s="181">
        <v>36</v>
      </c>
      <c r="C42" s="183" t="s">
        <v>148</v>
      </c>
      <c r="D42" s="199" t="s">
        <v>387</v>
      </c>
      <c r="E42" s="232">
        <v>41</v>
      </c>
      <c r="F42" s="227"/>
      <c r="G42" s="234">
        <f t="shared" si="0"/>
        <v>0</v>
      </c>
      <c r="H42" s="230" t="s">
        <v>444</v>
      </c>
    </row>
    <row r="43" spans="1:8">
      <c r="A43" s="198" t="s">
        <v>150</v>
      </c>
      <c r="B43" s="181">
        <v>36</v>
      </c>
      <c r="C43" s="183" t="s">
        <v>148</v>
      </c>
      <c r="D43" s="199" t="s">
        <v>389</v>
      </c>
      <c r="E43" s="232">
        <v>41</v>
      </c>
      <c r="F43" s="227"/>
      <c r="G43" s="234">
        <f t="shared" si="0"/>
        <v>0</v>
      </c>
      <c r="H43" s="230" t="s">
        <v>445</v>
      </c>
    </row>
    <row r="44" spans="1:8">
      <c r="A44" s="198" t="s">
        <v>151</v>
      </c>
      <c r="B44" s="181">
        <v>36</v>
      </c>
      <c r="C44" s="183" t="s">
        <v>148</v>
      </c>
      <c r="D44" s="199" t="s">
        <v>389</v>
      </c>
      <c r="E44" s="232">
        <v>41</v>
      </c>
      <c r="F44" s="227"/>
      <c r="G44" s="234">
        <f t="shared" si="0"/>
        <v>0</v>
      </c>
      <c r="H44" s="230" t="s">
        <v>446</v>
      </c>
    </row>
    <row r="45" spans="1:8">
      <c r="A45" s="198" t="s">
        <v>152</v>
      </c>
      <c r="B45" s="181">
        <v>36</v>
      </c>
      <c r="C45" s="183" t="s">
        <v>106</v>
      </c>
      <c r="D45" s="199" t="s">
        <v>386</v>
      </c>
      <c r="E45" s="232">
        <v>60</v>
      </c>
      <c r="F45" s="227"/>
      <c r="G45" s="234">
        <f t="shared" si="0"/>
        <v>0</v>
      </c>
      <c r="H45" s="230" t="s">
        <v>447</v>
      </c>
    </row>
    <row r="46" spans="1:8">
      <c r="A46" s="198" t="s">
        <v>153</v>
      </c>
      <c r="B46" s="181">
        <v>36</v>
      </c>
      <c r="C46" s="183" t="s">
        <v>106</v>
      </c>
      <c r="D46" s="199" t="s">
        <v>386</v>
      </c>
      <c r="E46" s="232">
        <v>69</v>
      </c>
      <c r="F46" s="227"/>
      <c r="G46" s="234">
        <f t="shared" si="0"/>
        <v>0</v>
      </c>
      <c r="H46" s="230" t="s">
        <v>448</v>
      </c>
    </row>
    <row r="47" spans="1:8">
      <c r="A47" s="198" t="s">
        <v>154</v>
      </c>
      <c r="B47" s="181">
        <v>36</v>
      </c>
      <c r="C47" s="183" t="s">
        <v>106</v>
      </c>
      <c r="D47" s="199" t="s">
        <v>386</v>
      </c>
      <c r="E47" s="232">
        <v>75</v>
      </c>
      <c r="F47" s="227"/>
      <c r="G47" s="234">
        <f t="shared" si="0"/>
        <v>0</v>
      </c>
      <c r="H47" s="230" t="s">
        <v>449</v>
      </c>
    </row>
    <row r="48" spans="1:8" ht="15.75" thickBot="1">
      <c r="A48" s="200" t="s">
        <v>155</v>
      </c>
      <c r="B48" s="186">
        <v>36</v>
      </c>
      <c r="C48" s="187" t="s">
        <v>106</v>
      </c>
      <c r="D48" s="201" t="s">
        <v>390</v>
      </c>
      <c r="E48" s="232">
        <v>80</v>
      </c>
      <c r="F48" s="227"/>
      <c r="G48" s="234">
        <f t="shared" si="0"/>
        <v>0</v>
      </c>
      <c r="H48" s="230" t="s">
        <v>450</v>
      </c>
    </row>
    <row r="49" spans="1:8" ht="15.75" thickBot="1">
      <c r="A49" s="415" t="s">
        <v>157</v>
      </c>
      <c r="B49" s="416"/>
      <c r="C49" s="417"/>
      <c r="D49" s="417"/>
      <c r="E49" s="233"/>
      <c r="F49" s="223"/>
      <c r="G49" s="232"/>
    </row>
    <row r="50" spans="1:8">
      <c r="A50" s="189" t="s">
        <v>158</v>
      </c>
      <c r="B50" s="190">
        <v>36</v>
      </c>
      <c r="C50" s="191" t="s">
        <v>106</v>
      </c>
      <c r="D50" s="207" t="s">
        <v>389</v>
      </c>
      <c r="E50" s="232">
        <v>82</v>
      </c>
      <c r="F50" s="227"/>
      <c r="G50" s="234">
        <f t="shared" si="0"/>
        <v>0</v>
      </c>
      <c r="H50" s="230" t="s">
        <v>451</v>
      </c>
    </row>
    <row r="51" spans="1:8">
      <c r="A51" s="198" t="s">
        <v>159</v>
      </c>
      <c r="B51" s="181">
        <v>36</v>
      </c>
      <c r="C51" s="183" t="s">
        <v>106</v>
      </c>
      <c r="D51" s="184" t="s">
        <v>389</v>
      </c>
      <c r="E51" s="232">
        <v>82</v>
      </c>
      <c r="F51" s="227"/>
      <c r="G51" s="234">
        <f t="shared" si="0"/>
        <v>0</v>
      </c>
      <c r="H51" s="230" t="s">
        <v>452</v>
      </c>
    </row>
    <row r="52" spans="1:8">
      <c r="A52" s="198" t="s">
        <v>160</v>
      </c>
      <c r="B52" s="181">
        <v>36</v>
      </c>
      <c r="C52" s="183" t="s">
        <v>106</v>
      </c>
      <c r="D52" s="184" t="s">
        <v>389</v>
      </c>
      <c r="E52" s="232">
        <v>82</v>
      </c>
      <c r="F52" s="227"/>
      <c r="G52" s="234">
        <f t="shared" si="0"/>
        <v>0</v>
      </c>
      <c r="H52" s="230" t="s">
        <v>453</v>
      </c>
    </row>
    <row r="53" spans="1:8">
      <c r="A53" s="198" t="s">
        <v>161</v>
      </c>
      <c r="B53" s="181">
        <v>36</v>
      </c>
      <c r="C53" s="183" t="s">
        <v>106</v>
      </c>
      <c r="D53" s="184" t="s">
        <v>389</v>
      </c>
      <c r="E53" s="232">
        <v>82</v>
      </c>
      <c r="F53" s="227"/>
      <c r="G53" s="234">
        <f t="shared" si="0"/>
        <v>0</v>
      </c>
      <c r="H53" s="230" t="s">
        <v>454</v>
      </c>
    </row>
    <row r="54" spans="1:8">
      <c r="A54" s="198" t="s">
        <v>391</v>
      </c>
      <c r="B54" s="181">
        <v>36</v>
      </c>
      <c r="C54" s="183" t="s">
        <v>106</v>
      </c>
      <c r="D54" s="184" t="s">
        <v>389</v>
      </c>
      <c r="E54" s="233">
        <v>68</v>
      </c>
      <c r="F54" s="226"/>
      <c r="G54" s="234">
        <f t="shared" si="0"/>
        <v>0</v>
      </c>
      <c r="H54" t="s">
        <v>492</v>
      </c>
    </row>
    <row r="55" spans="1:8">
      <c r="A55" s="198" t="s">
        <v>162</v>
      </c>
      <c r="B55" s="181">
        <v>36</v>
      </c>
      <c r="C55" s="183" t="s">
        <v>106</v>
      </c>
      <c r="D55" s="184" t="s">
        <v>389</v>
      </c>
      <c r="E55" s="232">
        <v>68</v>
      </c>
      <c r="F55" s="227"/>
      <c r="G55" s="234">
        <f t="shared" si="0"/>
        <v>0</v>
      </c>
      <c r="H55" s="230" t="s">
        <v>455</v>
      </c>
    </row>
    <row r="56" spans="1:8">
      <c r="A56" s="198" t="s">
        <v>163</v>
      </c>
      <c r="B56" s="181">
        <v>36</v>
      </c>
      <c r="C56" s="183" t="s">
        <v>106</v>
      </c>
      <c r="D56" s="184" t="s">
        <v>389</v>
      </c>
      <c r="E56" s="232">
        <v>68</v>
      </c>
      <c r="F56" s="227"/>
      <c r="G56" s="234">
        <f t="shared" si="0"/>
        <v>0</v>
      </c>
      <c r="H56" s="230" t="s">
        <v>456</v>
      </c>
    </row>
    <row r="57" spans="1:8">
      <c r="A57" s="198" t="s">
        <v>392</v>
      </c>
      <c r="B57" s="181">
        <v>36</v>
      </c>
      <c r="C57" s="183" t="s">
        <v>106</v>
      </c>
      <c r="D57" s="184" t="s">
        <v>389</v>
      </c>
      <c r="E57" s="232">
        <v>68</v>
      </c>
      <c r="F57" s="227"/>
      <c r="G57" s="234">
        <f t="shared" si="0"/>
        <v>0</v>
      </c>
      <c r="H57" s="230" t="s">
        <v>493</v>
      </c>
    </row>
    <row r="58" spans="1:8">
      <c r="A58" s="198" t="s">
        <v>164</v>
      </c>
      <c r="B58" s="181">
        <v>36</v>
      </c>
      <c r="C58" s="183" t="s">
        <v>106</v>
      </c>
      <c r="D58" s="184" t="s">
        <v>389</v>
      </c>
      <c r="E58" s="232">
        <v>76</v>
      </c>
      <c r="F58" s="227"/>
      <c r="G58" s="234">
        <f t="shared" si="0"/>
        <v>0</v>
      </c>
      <c r="H58" s="230" t="s">
        <v>457</v>
      </c>
    </row>
    <row r="59" spans="1:8">
      <c r="A59" s="198" t="s">
        <v>165</v>
      </c>
      <c r="B59" s="181">
        <v>36</v>
      </c>
      <c r="C59" s="183" t="s">
        <v>106</v>
      </c>
      <c r="D59" s="184" t="s">
        <v>389</v>
      </c>
      <c r="E59" s="232">
        <v>76</v>
      </c>
      <c r="F59" s="227"/>
      <c r="G59" s="234">
        <f t="shared" si="0"/>
        <v>0</v>
      </c>
      <c r="H59" s="230" t="s">
        <v>458</v>
      </c>
    </row>
    <row r="60" spans="1:8" ht="15.75" thickBot="1">
      <c r="A60" s="200" t="s">
        <v>166</v>
      </c>
      <c r="B60" s="186">
        <v>36</v>
      </c>
      <c r="C60" s="187" t="s">
        <v>106</v>
      </c>
      <c r="D60" s="188" t="s">
        <v>389</v>
      </c>
      <c r="E60" s="232">
        <v>68</v>
      </c>
      <c r="F60" s="227"/>
      <c r="G60" s="234">
        <f t="shared" si="0"/>
        <v>0</v>
      </c>
      <c r="H60" s="230" t="s">
        <v>459</v>
      </c>
    </row>
    <row r="61" spans="1:8" ht="15.75" thickBot="1">
      <c r="A61" s="414"/>
      <c r="B61" s="414"/>
      <c r="C61" s="414"/>
      <c r="D61" s="414"/>
      <c r="E61" s="233"/>
      <c r="F61" s="223"/>
      <c r="G61" s="234">
        <f t="shared" si="0"/>
        <v>0</v>
      </c>
    </row>
    <row r="62" spans="1:8" ht="15.75" thickBot="1">
      <c r="A62" s="415" t="s">
        <v>168</v>
      </c>
      <c r="B62" s="416"/>
      <c r="C62" s="417"/>
      <c r="D62" s="417"/>
      <c r="E62" s="233"/>
      <c r="F62" s="223"/>
      <c r="G62" s="232"/>
    </row>
    <row r="63" spans="1:8">
      <c r="A63" s="189" t="s">
        <v>169</v>
      </c>
      <c r="B63" s="190">
        <v>36</v>
      </c>
      <c r="C63" s="191" t="s">
        <v>148</v>
      </c>
      <c r="D63" s="207" t="s">
        <v>393</v>
      </c>
      <c r="E63" s="232">
        <v>55</v>
      </c>
      <c r="F63" s="227"/>
      <c r="G63" s="234">
        <f t="shared" si="0"/>
        <v>0</v>
      </c>
      <c r="H63" s="230" t="s">
        <v>460</v>
      </c>
    </row>
    <row r="64" spans="1:8" ht="15.75" thickBot="1">
      <c r="A64" s="200" t="s">
        <v>394</v>
      </c>
      <c r="B64" s="186">
        <v>36</v>
      </c>
      <c r="C64" s="187" t="s">
        <v>171</v>
      </c>
      <c r="D64" s="201" t="s">
        <v>393</v>
      </c>
      <c r="E64" s="232">
        <v>29</v>
      </c>
      <c r="F64" s="227"/>
      <c r="G64" s="234">
        <f t="shared" si="0"/>
        <v>0</v>
      </c>
      <c r="H64" s="230" t="s">
        <v>461</v>
      </c>
    </row>
    <row r="65" spans="1:8" ht="15.75" thickBot="1">
      <c r="A65" s="415" t="s">
        <v>172</v>
      </c>
      <c r="B65" s="416"/>
      <c r="C65" s="417"/>
      <c r="D65" s="417"/>
      <c r="E65" s="233"/>
      <c r="F65" s="223"/>
      <c r="G65" s="232"/>
    </row>
    <row r="66" spans="1:8">
      <c r="A66" s="205" t="s">
        <v>173</v>
      </c>
      <c r="B66" s="206">
        <v>48</v>
      </c>
      <c r="C66" s="191" t="s">
        <v>108</v>
      </c>
      <c r="D66" s="207" t="s">
        <v>395</v>
      </c>
      <c r="E66" s="232">
        <v>54</v>
      </c>
      <c r="F66" s="227"/>
      <c r="G66" s="234">
        <f t="shared" si="0"/>
        <v>0</v>
      </c>
      <c r="H66" s="230" t="s">
        <v>462</v>
      </c>
    </row>
    <row r="67" spans="1:8">
      <c r="A67" s="208" t="s">
        <v>174</v>
      </c>
      <c r="B67" s="209">
        <v>48</v>
      </c>
      <c r="C67" s="183" t="s">
        <v>108</v>
      </c>
      <c r="D67" s="184" t="s">
        <v>395</v>
      </c>
      <c r="E67" s="232">
        <v>54</v>
      </c>
      <c r="F67" s="227"/>
      <c r="G67" s="234">
        <f t="shared" si="0"/>
        <v>0</v>
      </c>
      <c r="H67" s="230" t="s">
        <v>463</v>
      </c>
    </row>
    <row r="68" spans="1:8">
      <c r="A68" s="337" t="s">
        <v>175</v>
      </c>
      <c r="B68" s="209">
        <v>48</v>
      </c>
      <c r="C68" s="183" t="s">
        <v>108</v>
      </c>
      <c r="D68" s="184" t="s">
        <v>395</v>
      </c>
      <c r="E68" s="232">
        <v>58</v>
      </c>
      <c r="F68" s="227"/>
      <c r="G68" s="234">
        <f t="shared" si="0"/>
        <v>0</v>
      </c>
      <c r="H68" s="230" t="s">
        <v>464</v>
      </c>
    </row>
    <row r="69" spans="1:8">
      <c r="A69" s="208" t="s">
        <v>176</v>
      </c>
      <c r="B69" s="209">
        <v>48</v>
      </c>
      <c r="C69" s="210" t="s">
        <v>108</v>
      </c>
      <c r="D69" s="184" t="s">
        <v>395</v>
      </c>
      <c r="E69" s="232">
        <v>54</v>
      </c>
      <c r="F69" s="227"/>
      <c r="G69" s="234">
        <f t="shared" si="0"/>
        <v>0</v>
      </c>
      <c r="H69" s="230" t="s">
        <v>465</v>
      </c>
    </row>
    <row r="70" spans="1:8">
      <c r="A70" s="337" t="s">
        <v>177</v>
      </c>
      <c r="B70" s="209">
        <v>48</v>
      </c>
      <c r="C70" s="210" t="s">
        <v>108</v>
      </c>
      <c r="D70" s="184" t="s">
        <v>396</v>
      </c>
      <c r="E70" s="232">
        <v>58</v>
      </c>
      <c r="F70" s="227"/>
      <c r="G70" s="234">
        <f t="shared" ref="G70:G109" si="1">F70*E70</f>
        <v>0</v>
      </c>
      <c r="H70" s="230" t="s">
        <v>466</v>
      </c>
    </row>
    <row r="71" spans="1:8">
      <c r="A71" s="208" t="s">
        <v>397</v>
      </c>
      <c r="B71" s="209">
        <v>48</v>
      </c>
      <c r="C71" s="210" t="s">
        <v>108</v>
      </c>
      <c r="D71" s="184" t="s">
        <v>396</v>
      </c>
      <c r="E71" s="232">
        <v>58</v>
      </c>
      <c r="F71" s="227"/>
      <c r="G71" s="234">
        <f t="shared" si="1"/>
        <v>0</v>
      </c>
      <c r="H71" s="230"/>
    </row>
    <row r="72" spans="1:8">
      <c r="A72" s="208" t="s">
        <v>178</v>
      </c>
      <c r="B72" s="209">
        <v>48</v>
      </c>
      <c r="C72" s="210" t="s">
        <v>108</v>
      </c>
      <c r="D72" s="184" t="s">
        <v>395</v>
      </c>
      <c r="E72" s="232">
        <v>54</v>
      </c>
      <c r="F72" s="227"/>
      <c r="G72" s="234">
        <f t="shared" si="1"/>
        <v>0</v>
      </c>
      <c r="H72" s="230" t="s">
        <v>467</v>
      </c>
    </row>
    <row r="73" spans="1:8">
      <c r="A73" s="208" t="s">
        <v>179</v>
      </c>
      <c r="B73" s="209">
        <v>48</v>
      </c>
      <c r="C73" s="210" t="s">
        <v>108</v>
      </c>
      <c r="D73" s="184" t="s">
        <v>395</v>
      </c>
      <c r="E73" s="232">
        <v>46</v>
      </c>
      <c r="F73" s="227"/>
      <c r="G73" s="234">
        <f t="shared" si="1"/>
        <v>0</v>
      </c>
      <c r="H73" s="230" t="s">
        <v>468</v>
      </c>
    </row>
    <row r="74" spans="1:8" ht="15.75" thickBot="1">
      <c r="A74" s="336" t="s">
        <v>398</v>
      </c>
      <c r="B74" s="211">
        <v>72</v>
      </c>
      <c r="C74" s="212" t="s">
        <v>181</v>
      </c>
      <c r="D74" s="184" t="s">
        <v>399</v>
      </c>
      <c r="E74" s="232">
        <v>45</v>
      </c>
      <c r="F74" s="227"/>
      <c r="G74" s="234">
        <f t="shared" si="1"/>
        <v>0</v>
      </c>
      <c r="H74" s="230" t="s">
        <v>469</v>
      </c>
    </row>
    <row r="75" spans="1:8" ht="15.75" thickBot="1">
      <c r="A75" s="415" t="s">
        <v>400</v>
      </c>
      <c r="B75" s="416"/>
      <c r="C75" s="417"/>
      <c r="D75" s="417"/>
      <c r="E75" s="233"/>
      <c r="F75" s="223"/>
      <c r="G75" s="232"/>
    </row>
    <row r="76" spans="1:8" ht="15.75" thickBot="1">
      <c r="A76" s="333" t="s">
        <v>183</v>
      </c>
      <c r="B76" s="181">
        <v>24</v>
      </c>
      <c r="C76" s="183" t="s">
        <v>108</v>
      </c>
      <c r="D76" s="184" t="s">
        <v>401</v>
      </c>
      <c r="E76" s="232">
        <v>83</v>
      </c>
      <c r="F76" s="227"/>
      <c r="G76" s="234">
        <f t="shared" si="1"/>
        <v>0</v>
      </c>
      <c r="H76" s="230" t="s">
        <v>470</v>
      </c>
    </row>
    <row r="77" spans="1:8" ht="15.75" thickBot="1">
      <c r="A77" s="415" t="s">
        <v>184</v>
      </c>
      <c r="B77" s="416"/>
      <c r="C77" s="417"/>
      <c r="D77" s="417"/>
      <c r="E77" s="233"/>
      <c r="F77" s="223"/>
      <c r="G77" s="232"/>
    </row>
    <row r="78" spans="1:8" ht="23.25">
      <c r="A78" s="189" t="s">
        <v>185</v>
      </c>
      <c r="B78" s="190">
        <v>48</v>
      </c>
      <c r="C78" s="191" t="s">
        <v>108</v>
      </c>
      <c r="D78" s="197" t="s">
        <v>402</v>
      </c>
      <c r="E78" s="232">
        <v>54</v>
      </c>
      <c r="F78" s="227"/>
      <c r="G78" s="234">
        <f t="shared" si="1"/>
        <v>0</v>
      </c>
      <c r="H78" s="230" t="s">
        <v>471</v>
      </c>
    </row>
    <row r="79" spans="1:8" ht="23.25">
      <c r="A79" s="198" t="s">
        <v>186</v>
      </c>
      <c r="B79" s="181">
        <v>48</v>
      </c>
      <c r="C79" s="183" t="s">
        <v>108</v>
      </c>
      <c r="D79" s="199" t="s">
        <v>402</v>
      </c>
      <c r="E79" s="232">
        <v>54</v>
      </c>
      <c r="F79" s="227"/>
      <c r="G79" s="234">
        <f t="shared" si="1"/>
        <v>0</v>
      </c>
      <c r="H79" s="230" t="s">
        <v>472</v>
      </c>
    </row>
    <row r="80" spans="1:8" ht="23.25">
      <c r="A80" s="333" t="s">
        <v>187</v>
      </c>
      <c r="B80" s="181">
        <v>48</v>
      </c>
      <c r="C80" s="183" t="s">
        <v>108</v>
      </c>
      <c r="D80" s="199" t="s">
        <v>402</v>
      </c>
      <c r="E80" s="232">
        <v>58</v>
      </c>
      <c r="F80" s="227"/>
      <c r="G80" s="234">
        <f t="shared" si="1"/>
        <v>0</v>
      </c>
      <c r="H80" s="230" t="s">
        <v>473</v>
      </c>
    </row>
    <row r="81" spans="1:8" ht="23.25">
      <c r="A81" s="198" t="s">
        <v>188</v>
      </c>
      <c r="B81" s="181">
        <v>48</v>
      </c>
      <c r="C81" s="183" t="s">
        <v>108</v>
      </c>
      <c r="D81" s="199" t="s">
        <v>402</v>
      </c>
      <c r="E81" s="232">
        <v>54</v>
      </c>
      <c r="F81" s="227"/>
      <c r="G81" s="234">
        <f t="shared" si="1"/>
        <v>0</v>
      </c>
      <c r="H81" s="230" t="s">
        <v>474</v>
      </c>
    </row>
    <row r="82" spans="1:8" ht="23.25">
      <c r="A82" s="333" t="s">
        <v>189</v>
      </c>
      <c r="B82" s="181">
        <v>48</v>
      </c>
      <c r="C82" s="183" t="s">
        <v>108</v>
      </c>
      <c r="D82" s="199" t="s">
        <v>402</v>
      </c>
      <c r="E82" s="232">
        <v>58</v>
      </c>
      <c r="F82" s="227"/>
      <c r="G82" s="234">
        <f t="shared" si="1"/>
        <v>0</v>
      </c>
      <c r="H82" s="230" t="s">
        <v>475</v>
      </c>
    </row>
    <row r="83" spans="1:8" ht="23.25">
      <c r="A83" s="198" t="s">
        <v>403</v>
      </c>
      <c r="B83" s="181">
        <v>48</v>
      </c>
      <c r="C83" s="183" t="s">
        <v>108</v>
      </c>
      <c r="D83" s="199" t="s">
        <v>402</v>
      </c>
      <c r="E83" s="232">
        <v>58</v>
      </c>
      <c r="F83" s="227"/>
      <c r="G83" s="234">
        <f t="shared" si="1"/>
        <v>0</v>
      </c>
      <c r="H83" s="230"/>
    </row>
    <row r="84" spans="1:8" ht="23.25">
      <c r="A84" s="198" t="s">
        <v>190</v>
      </c>
      <c r="B84" s="181">
        <v>48</v>
      </c>
      <c r="C84" s="183" t="s">
        <v>108</v>
      </c>
      <c r="D84" s="199" t="s">
        <v>402</v>
      </c>
      <c r="E84" s="232">
        <v>54</v>
      </c>
      <c r="F84" s="227"/>
      <c r="G84" s="234">
        <f t="shared" si="1"/>
        <v>0</v>
      </c>
      <c r="H84" s="230" t="s">
        <v>476</v>
      </c>
    </row>
    <row r="85" spans="1:8" ht="15.75" thickBot="1">
      <c r="A85" s="333" t="s">
        <v>191</v>
      </c>
      <c r="B85" s="181">
        <v>48</v>
      </c>
      <c r="C85" s="183" t="s">
        <v>108</v>
      </c>
      <c r="D85" s="184" t="s">
        <v>404</v>
      </c>
      <c r="E85" s="232">
        <v>32</v>
      </c>
      <c r="F85" s="227"/>
      <c r="G85" s="234">
        <f t="shared" si="1"/>
        <v>0</v>
      </c>
      <c r="H85" s="230" t="s">
        <v>477</v>
      </c>
    </row>
    <row r="86" spans="1:8" ht="15.75" thickBot="1">
      <c r="A86" s="415" t="s">
        <v>192</v>
      </c>
      <c r="B86" s="416"/>
      <c r="C86" s="417"/>
      <c r="D86" s="417"/>
      <c r="E86" s="233"/>
      <c r="F86" s="223"/>
      <c r="G86" s="232"/>
    </row>
    <row r="87" spans="1:8">
      <c r="A87" s="335" t="s">
        <v>193</v>
      </c>
      <c r="B87" s="206">
        <v>48</v>
      </c>
      <c r="C87" s="213" t="s">
        <v>108</v>
      </c>
      <c r="D87" s="207" t="s">
        <v>395</v>
      </c>
      <c r="E87" s="232">
        <v>44</v>
      </c>
      <c r="F87" s="227"/>
      <c r="G87" s="234">
        <f t="shared" si="1"/>
        <v>0</v>
      </c>
      <c r="H87" s="230" t="s">
        <v>478</v>
      </c>
    </row>
    <row r="88" spans="1:8">
      <c r="A88" s="182" t="s">
        <v>194</v>
      </c>
      <c r="B88" s="209">
        <v>48</v>
      </c>
      <c r="C88" s="214" t="s">
        <v>108</v>
      </c>
      <c r="D88" s="184" t="s">
        <v>395</v>
      </c>
      <c r="E88" s="232">
        <v>75</v>
      </c>
      <c r="F88" s="227"/>
      <c r="G88" s="234">
        <f t="shared" si="1"/>
        <v>0</v>
      </c>
      <c r="H88" s="230" t="s">
        <v>479</v>
      </c>
    </row>
    <row r="89" spans="1:8">
      <c r="A89" s="182" t="s">
        <v>405</v>
      </c>
      <c r="B89" s="209">
        <v>48</v>
      </c>
      <c r="C89" s="214" t="s">
        <v>108</v>
      </c>
      <c r="D89" s="184" t="s">
        <v>395</v>
      </c>
      <c r="E89" s="232">
        <v>83</v>
      </c>
      <c r="F89" s="227"/>
      <c r="G89" s="234">
        <f t="shared" si="1"/>
        <v>0</v>
      </c>
      <c r="H89" s="230" t="s">
        <v>480</v>
      </c>
    </row>
    <row r="90" spans="1:8" ht="15.75" thickBot="1">
      <c r="A90" s="334" t="s">
        <v>196</v>
      </c>
      <c r="B90" s="215">
        <v>48</v>
      </c>
      <c r="C90" s="216" t="s">
        <v>108</v>
      </c>
      <c r="D90" s="188" t="s">
        <v>396</v>
      </c>
      <c r="E90" s="232">
        <v>75</v>
      </c>
      <c r="F90" s="227"/>
      <c r="G90" s="234">
        <f t="shared" si="1"/>
        <v>0</v>
      </c>
      <c r="H90" s="230" t="s">
        <v>481</v>
      </c>
    </row>
    <row r="91" spans="1:8" ht="15.75" thickBot="1">
      <c r="A91" s="415" t="s">
        <v>197</v>
      </c>
      <c r="B91" s="416"/>
      <c r="C91" s="417"/>
      <c r="D91" s="417"/>
      <c r="E91" s="233"/>
      <c r="F91" s="223"/>
      <c r="G91" s="232"/>
    </row>
    <row r="92" spans="1:8">
      <c r="A92" s="189" t="s">
        <v>198</v>
      </c>
      <c r="B92" s="190">
        <v>48</v>
      </c>
      <c r="C92" s="213" t="s">
        <v>108</v>
      </c>
      <c r="D92" s="207" t="s">
        <v>404</v>
      </c>
      <c r="E92" s="232">
        <v>44</v>
      </c>
      <c r="F92" s="227"/>
      <c r="G92" s="234">
        <f t="shared" si="1"/>
        <v>0</v>
      </c>
      <c r="H92" s="230" t="s">
        <v>482</v>
      </c>
    </row>
    <row r="93" spans="1:8">
      <c r="A93" s="198" t="s">
        <v>199</v>
      </c>
      <c r="B93" s="181">
        <v>48</v>
      </c>
      <c r="C93" s="214" t="s">
        <v>108</v>
      </c>
      <c r="D93" s="184" t="s">
        <v>404</v>
      </c>
      <c r="E93" s="232">
        <v>75</v>
      </c>
      <c r="F93" s="227"/>
      <c r="G93" s="234">
        <f t="shared" si="1"/>
        <v>0</v>
      </c>
      <c r="H93" s="230" t="s">
        <v>483</v>
      </c>
    </row>
    <row r="94" spans="1:8">
      <c r="A94" s="198" t="s">
        <v>406</v>
      </c>
      <c r="B94" s="181">
        <v>48</v>
      </c>
      <c r="C94" s="214" t="s">
        <v>108</v>
      </c>
      <c r="D94" s="184" t="s">
        <v>407</v>
      </c>
      <c r="E94" s="232">
        <v>75</v>
      </c>
      <c r="F94" s="227"/>
      <c r="G94" s="234">
        <f t="shared" si="1"/>
        <v>0</v>
      </c>
      <c r="H94" s="230" t="s">
        <v>494</v>
      </c>
    </row>
    <row r="95" spans="1:8">
      <c r="A95" s="333" t="s">
        <v>200</v>
      </c>
      <c r="B95" s="181">
        <v>48</v>
      </c>
      <c r="C95" s="214" t="s">
        <v>108</v>
      </c>
      <c r="D95" s="184" t="s">
        <v>404</v>
      </c>
      <c r="E95" s="232">
        <v>60</v>
      </c>
      <c r="F95" s="227"/>
      <c r="G95" s="234">
        <f t="shared" si="1"/>
        <v>0</v>
      </c>
      <c r="H95" s="230" t="s">
        <v>495</v>
      </c>
    </row>
    <row r="96" spans="1:8">
      <c r="A96" s="198" t="s">
        <v>201</v>
      </c>
      <c r="B96" s="181">
        <v>48</v>
      </c>
      <c r="C96" s="214" t="s">
        <v>108</v>
      </c>
      <c r="D96" s="184" t="s">
        <v>404</v>
      </c>
      <c r="E96" s="232">
        <v>66</v>
      </c>
      <c r="F96" s="227"/>
      <c r="G96" s="234">
        <f t="shared" si="1"/>
        <v>0</v>
      </c>
      <c r="H96" s="230" t="s">
        <v>484</v>
      </c>
    </row>
    <row r="97" spans="1:8">
      <c r="A97" s="332" t="s">
        <v>202</v>
      </c>
      <c r="B97" s="186">
        <v>48</v>
      </c>
      <c r="C97" s="214" t="s">
        <v>108</v>
      </c>
      <c r="D97" s="184" t="s">
        <v>404</v>
      </c>
      <c r="E97" s="232">
        <v>75</v>
      </c>
      <c r="F97" s="227"/>
      <c r="G97" s="234">
        <f t="shared" si="1"/>
        <v>0</v>
      </c>
      <c r="H97" s="230" t="s">
        <v>485</v>
      </c>
    </row>
    <row r="98" spans="1:8" ht="15.75" thickBot="1">
      <c r="A98" s="200" t="s">
        <v>203</v>
      </c>
      <c r="B98" s="186">
        <v>48</v>
      </c>
      <c r="C98" s="216" t="s">
        <v>108</v>
      </c>
      <c r="D98" s="201" t="s">
        <v>404</v>
      </c>
      <c r="E98" s="232">
        <v>45</v>
      </c>
      <c r="F98" s="227"/>
      <c r="G98" s="234">
        <f t="shared" si="1"/>
        <v>0</v>
      </c>
      <c r="H98" s="230" t="s">
        <v>486</v>
      </c>
    </row>
    <row r="99" spans="1:8" ht="15.75" thickBot="1">
      <c r="A99" s="415" t="s">
        <v>408</v>
      </c>
      <c r="B99" s="416"/>
      <c r="C99" s="417"/>
      <c r="D99" s="417"/>
      <c r="E99" s="233"/>
      <c r="F99" s="223"/>
      <c r="G99" s="232"/>
    </row>
    <row r="100" spans="1:8" ht="24" thickBot="1">
      <c r="A100" s="217" t="s">
        <v>409</v>
      </c>
      <c r="B100" s="203">
        <v>24</v>
      </c>
      <c r="C100" s="204" t="s">
        <v>108</v>
      </c>
      <c r="D100" s="229" t="s">
        <v>410</v>
      </c>
      <c r="E100" s="232">
        <v>75</v>
      </c>
      <c r="F100" s="227"/>
      <c r="G100" s="234">
        <f t="shared" si="1"/>
        <v>0</v>
      </c>
      <c r="H100" t="s">
        <v>496</v>
      </c>
    </row>
    <row r="101" spans="1:8" ht="15.75" thickBot="1">
      <c r="A101" s="415" t="s">
        <v>411</v>
      </c>
      <c r="B101" s="416"/>
      <c r="C101" s="417"/>
      <c r="D101" s="417"/>
      <c r="E101" s="233"/>
      <c r="F101" s="223"/>
      <c r="G101" s="232"/>
    </row>
    <row r="102" spans="1:8">
      <c r="A102" s="189" t="s">
        <v>412</v>
      </c>
      <c r="B102" s="190">
        <v>48</v>
      </c>
      <c r="C102" s="191" t="s">
        <v>108</v>
      </c>
      <c r="D102" s="207" t="s">
        <v>413</v>
      </c>
      <c r="E102" s="233">
        <v>32</v>
      </c>
      <c r="F102" s="226"/>
      <c r="G102" s="234">
        <f t="shared" si="1"/>
        <v>0</v>
      </c>
    </row>
    <row r="103" spans="1:8" ht="15.75" thickBot="1">
      <c r="A103" s="200" t="s">
        <v>414</v>
      </c>
      <c r="B103" s="186">
        <v>48</v>
      </c>
      <c r="C103" s="187" t="s">
        <v>108</v>
      </c>
      <c r="D103" s="201" t="s">
        <v>415</v>
      </c>
      <c r="E103" s="233">
        <v>34</v>
      </c>
      <c r="F103" s="226"/>
      <c r="G103" s="234">
        <f t="shared" si="1"/>
        <v>0</v>
      </c>
    </row>
    <row r="104" spans="1:8">
      <c r="A104" s="418" t="s">
        <v>205</v>
      </c>
      <c r="B104" s="419"/>
      <c r="C104" s="420"/>
      <c r="D104" s="420"/>
      <c r="E104" s="233"/>
      <c r="F104" s="223"/>
      <c r="G104" s="234"/>
    </row>
    <row r="105" spans="1:8">
      <c r="A105" s="315" t="s">
        <v>519</v>
      </c>
      <c r="B105" s="316">
        <v>36</v>
      </c>
      <c r="C105" s="317" t="s">
        <v>210</v>
      </c>
      <c r="D105" s="318" t="s">
        <v>521</v>
      </c>
      <c r="E105" s="319">
        <v>42</v>
      </c>
      <c r="F105" s="239"/>
      <c r="G105" s="234">
        <f t="shared" si="1"/>
        <v>0</v>
      </c>
    </row>
    <row r="106" spans="1:8">
      <c r="A106" s="315" t="s">
        <v>520</v>
      </c>
      <c r="B106" s="316">
        <v>36</v>
      </c>
      <c r="C106" s="317" t="s">
        <v>210</v>
      </c>
      <c r="D106" s="320" t="s">
        <v>522</v>
      </c>
      <c r="E106" s="319">
        <v>42</v>
      </c>
      <c r="F106" s="239"/>
      <c r="G106" s="234">
        <f t="shared" si="1"/>
        <v>0</v>
      </c>
    </row>
    <row r="107" spans="1:8">
      <c r="A107" s="315" t="s">
        <v>518</v>
      </c>
      <c r="B107" s="316">
        <v>36</v>
      </c>
      <c r="C107" s="317" t="s">
        <v>106</v>
      </c>
      <c r="D107" s="318" t="s">
        <v>523</v>
      </c>
      <c r="E107" s="319">
        <v>48</v>
      </c>
      <c r="F107" s="239"/>
      <c r="G107" s="234">
        <f t="shared" si="1"/>
        <v>0</v>
      </c>
    </row>
    <row r="108" spans="1:8">
      <c r="A108" s="315" t="s">
        <v>517</v>
      </c>
      <c r="B108" s="316">
        <v>48</v>
      </c>
      <c r="C108" s="317" t="s">
        <v>108</v>
      </c>
      <c r="D108" s="320" t="s">
        <v>523</v>
      </c>
      <c r="E108" s="319">
        <v>41</v>
      </c>
      <c r="F108" s="239"/>
      <c r="G108" s="234">
        <f t="shared" si="1"/>
        <v>0</v>
      </c>
    </row>
    <row r="109" spans="1:8" ht="30">
      <c r="A109" s="218" t="s">
        <v>211</v>
      </c>
      <c r="B109" s="219">
        <v>36</v>
      </c>
      <c r="C109" s="187" t="s">
        <v>210</v>
      </c>
      <c r="D109" s="201" t="s">
        <v>416</v>
      </c>
      <c r="E109" s="232">
        <v>68</v>
      </c>
      <c r="F109" s="227"/>
      <c r="G109" s="234">
        <f t="shared" si="1"/>
        <v>0</v>
      </c>
      <c r="H109" s="230" t="s">
        <v>487</v>
      </c>
    </row>
    <row r="111" spans="1:8">
      <c r="F111" s="39" t="s">
        <v>4</v>
      </c>
      <c r="G111" s="237">
        <f>SUM(G5:G109)</f>
        <v>0</v>
      </c>
    </row>
  </sheetData>
  <mergeCells count="19">
    <mergeCell ref="A34:D34"/>
    <mergeCell ref="A37:D37"/>
    <mergeCell ref="A49:D49"/>
    <mergeCell ref="A3:D3"/>
    <mergeCell ref="A4:D4"/>
    <mergeCell ref="A10:D10"/>
    <mergeCell ref="A16:D16"/>
    <mergeCell ref="A21:D21"/>
    <mergeCell ref="A32:D32"/>
    <mergeCell ref="A61:D61"/>
    <mergeCell ref="A62:D62"/>
    <mergeCell ref="A104:D104"/>
    <mergeCell ref="A75:D75"/>
    <mergeCell ref="A77:D77"/>
    <mergeCell ref="A86:D86"/>
    <mergeCell ref="A91:D91"/>
    <mergeCell ref="A99:D99"/>
    <mergeCell ref="A101:D101"/>
    <mergeCell ref="A65:D65"/>
  </mergeCells>
  <phoneticPr fontId="7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53"/>
  </sheetPr>
  <dimension ref="A1:I66"/>
  <sheetViews>
    <sheetView topLeftCell="A34" workbookViewId="0">
      <selection activeCell="I2" sqref="I2"/>
    </sheetView>
  </sheetViews>
  <sheetFormatPr defaultRowHeight="15"/>
  <cols>
    <col min="1" max="1" width="59.5703125" customWidth="1"/>
    <col min="3" max="3" width="10.140625" customWidth="1"/>
    <col min="5" max="5" width="18.42578125" customWidth="1"/>
    <col min="6" max="6" width="12.42578125" customWidth="1"/>
    <col min="7" max="7" width="11.7109375" customWidth="1"/>
    <col min="8" max="8" width="26.5703125" customWidth="1"/>
  </cols>
  <sheetData>
    <row r="1" spans="1:9">
      <c r="A1" s="422" t="s">
        <v>546</v>
      </c>
      <c r="B1" s="423"/>
      <c r="C1" s="423"/>
      <c r="D1" s="423"/>
      <c r="H1" s="135" t="s">
        <v>251</v>
      </c>
      <c r="I1" s="249">
        <f ca="1">SUM('Белорусские консервы'!E94+'Белорусская кондитерка'!E154+'Белорусская бакалея'!E41+'Казахстанские консервы'!G111+'Российские консервы'!F64+'Белорусские колбаса и сыр'!F41)</f>
        <v>0</v>
      </c>
    </row>
    <row r="2" spans="1:9">
      <c r="A2" s="424"/>
      <c r="B2" s="425"/>
      <c r="C2" s="425"/>
      <c r="D2" s="425"/>
      <c r="H2" s="245"/>
      <c r="I2" s="251"/>
    </row>
    <row r="3" spans="1:9">
      <c r="A3" s="41" t="s">
        <v>1</v>
      </c>
      <c r="B3" s="40" t="s">
        <v>248</v>
      </c>
      <c r="C3" s="40" t="s">
        <v>249</v>
      </c>
      <c r="D3" s="120" t="s">
        <v>250</v>
      </c>
      <c r="E3" s="9" t="s">
        <v>79</v>
      </c>
      <c r="F3" s="254" t="s">
        <v>5</v>
      </c>
      <c r="G3" s="252" t="s">
        <v>80</v>
      </c>
      <c r="H3" s="248"/>
      <c r="I3" s="250"/>
    </row>
    <row r="4" spans="1:9" ht="15" customHeight="1">
      <c r="A4" s="116" t="s">
        <v>221</v>
      </c>
      <c r="B4" s="121">
        <v>325</v>
      </c>
      <c r="C4" s="121">
        <v>36</v>
      </c>
      <c r="D4" s="130">
        <v>134.5</v>
      </c>
      <c r="E4" s="10"/>
      <c r="F4" s="247">
        <f>E4*D4</f>
        <v>0</v>
      </c>
      <c r="G4" s="255" t="s">
        <v>255</v>
      </c>
      <c r="H4" s="246"/>
      <c r="I4" s="247"/>
    </row>
    <row r="5" spans="1:9">
      <c r="A5" s="116" t="s">
        <v>366</v>
      </c>
      <c r="B5" s="121">
        <v>338</v>
      </c>
      <c r="C5" s="121">
        <v>45</v>
      </c>
      <c r="D5" s="130">
        <v>81</v>
      </c>
      <c r="E5" s="10"/>
      <c r="F5" s="247">
        <f t="shared" ref="F5:F36" si="0">E5*D5</f>
        <v>0</v>
      </c>
      <c r="G5" s="253" t="s">
        <v>255</v>
      </c>
      <c r="I5" s="247"/>
    </row>
    <row r="6" spans="1:9" ht="15" customHeight="1">
      <c r="A6" s="116" t="s">
        <v>222</v>
      </c>
      <c r="B6" s="122">
        <v>325</v>
      </c>
      <c r="C6" s="122">
        <v>36</v>
      </c>
      <c r="D6" s="130">
        <v>101</v>
      </c>
      <c r="E6" s="10"/>
      <c r="F6" s="247">
        <f t="shared" si="0"/>
        <v>0</v>
      </c>
      <c r="G6" s="253" t="s">
        <v>255</v>
      </c>
    </row>
    <row r="7" spans="1:9" ht="15" customHeight="1">
      <c r="A7" s="116" t="s">
        <v>338</v>
      </c>
      <c r="B7" s="122">
        <v>325</v>
      </c>
      <c r="C7" s="122">
        <v>36</v>
      </c>
      <c r="D7" s="130">
        <v>115.5</v>
      </c>
      <c r="E7" s="10"/>
      <c r="F7" s="247">
        <f t="shared" si="0"/>
        <v>0</v>
      </c>
      <c r="G7" s="253" t="s">
        <v>255</v>
      </c>
    </row>
    <row r="8" spans="1:9">
      <c r="A8" s="116" t="s">
        <v>223</v>
      </c>
      <c r="B8" s="122">
        <v>325</v>
      </c>
      <c r="C8" s="122">
        <v>36</v>
      </c>
      <c r="D8" s="130">
        <v>90</v>
      </c>
      <c r="E8" s="10"/>
      <c r="F8" s="247">
        <f t="shared" si="0"/>
        <v>0</v>
      </c>
      <c r="G8" s="253" t="s">
        <v>255</v>
      </c>
    </row>
    <row r="9" spans="1:9">
      <c r="A9" s="117" t="s">
        <v>224</v>
      </c>
      <c r="B9" s="122">
        <v>325</v>
      </c>
      <c r="C9" s="122">
        <v>36</v>
      </c>
      <c r="D9" s="130">
        <v>87</v>
      </c>
      <c r="E9" s="10"/>
      <c r="F9" s="247">
        <f t="shared" si="0"/>
        <v>0</v>
      </c>
      <c r="G9" s="253" t="s">
        <v>255</v>
      </c>
    </row>
    <row r="10" spans="1:9">
      <c r="A10" s="116" t="s">
        <v>225</v>
      </c>
      <c r="B10" s="122">
        <v>325</v>
      </c>
      <c r="C10" s="122">
        <v>36</v>
      </c>
      <c r="D10" s="130">
        <v>69.5</v>
      </c>
      <c r="E10" s="10"/>
      <c r="F10" s="247">
        <f t="shared" si="0"/>
        <v>0</v>
      </c>
      <c r="G10" s="253" t="s">
        <v>255</v>
      </c>
    </row>
    <row r="11" spans="1:9">
      <c r="A11" s="116" t="s">
        <v>110</v>
      </c>
      <c r="B11" s="122">
        <v>325</v>
      </c>
      <c r="C11" s="122">
        <v>36</v>
      </c>
      <c r="D11" s="130">
        <v>83</v>
      </c>
      <c r="E11" s="10"/>
      <c r="F11" s="247">
        <f t="shared" si="0"/>
        <v>0</v>
      </c>
      <c r="G11" s="253" t="s">
        <v>255</v>
      </c>
    </row>
    <row r="12" spans="1:9">
      <c r="A12" s="118" t="s">
        <v>226</v>
      </c>
      <c r="B12" s="123">
        <v>325</v>
      </c>
      <c r="C12" s="123">
        <v>36</v>
      </c>
      <c r="D12" s="130">
        <v>69</v>
      </c>
      <c r="E12" s="10"/>
      <c r="F12" s="247">
        <f t="shared" si="0"/>
        <v>0</v>
      </c>
      <c r="G12" s="253" t="s">
        <v>255</v>
      </c>
    </row>
    <row r="13" spans="1:9">
      <c r="A13" s="118" t="s">
        <v>227</v>
      </c>
      <c r="B13" s="123">
        <v>325</v>
      </c>
      <c r="C13" s="123">
        <v>36</v>
      </c>
      <c r="D13" s="130">
        <v>160</v>
      </c>
      <c r="E13" s="10"/>
      <c r="F13" s="247">
        <f t="shared" si="0"/>
        <v>0</v>
      </c>
      <c r="G13" s="253" t="s">
        <v>255</v>
      </c>
      <c r="H13" s="17"/>
    </row>
    <row r="14" spans="1:9">
      <c r="A14" s="113" t="s">
        <v>228</v>
      </c>
      <c r="B14" s="124"/>
      <c r="C14" s="124"/>
      <c r="D14" s="129"/>
      <c r="F14" s="247"/>
    </row>
    <row r="15" spans="1:9">
      <c r="A15" s="119" t="s">
        <v>229</v>
      </c>
      <c r="B15" s="122">
        <v>100</v>
      </c>
      <c r="C15" s="122">
        <v>105</v>
      </c>
      <c r="D15" s="130">
        <v>37</v>
      </c>
      <c r="E15" s="10"/>
      <c r="F15" s="247">
        <f t="shared" si="0"/>
        <v>0</v>
      </c>
      <c r="G15" s="253" t="s">
        <v>255</v>
      </c>
    </row>
    <row r="16" spans="1:9">
      <c r="A16" s="119" t="s">
        <v>230</v>
      </c>
      <c r="B16" s="122">
        <v>100</v>
      </c>
      <c r="C16" s="122">
        <v>105</v>
      </c>
      <c r="D16" s="130">
        <v>37</v>
      </c>
      <c r="E16" s="10"/>
      <c r="F16" s="247">
        <f t="shared" si="0"/>
        <v>0</v>
      </c>
      <c r="G16" s="253" t="s">
        <v>255</v>
      </c>
    </row>
    <row r="17" spans="1:8">
      <c r="A17" s="119" t="s">
        <v>231</v>
      </c>
      <c r="B17" s="122">
        <v>100</v>
      </c>
      <c r="C17" s="122">
        <v>105</v>
      </c>
      <c r="D17" s="130">
        <v>37</v>
      </c>
      <c r="E17" s="10"/>
      <c r="F17" s="247">
        <f t="shared" si="0"/>
        <v>0</v>
      </c>
      <c r="G17" s="253" t="s">
        <v>255</v>
      </c>
    </row>
    <row r="18" spans="1:8">
      <c r="A18" s="117" t="s">
        <v>232</v>
      </c>
      <c r="B18" s="122">
        <v>100</v>
      </c>
      <c r="C18" s="122">
        <v>105</v>
      </c>
      <c r="D18" s="130">
        <v>40</v>
      </c>
      <c r="E18" s="10"/>
      <c r="F18" s="247">
        <f t="shared" si="0"/>
        <v>0</v>
      </c>
      <c r="G18" s="253" t="s">
        <v>255</v>
      </c>
    </row>
    <row r="19" spans="1:8" ht="15" customHeight="1">
      <c r="A19" s="117" t="s">
        <v>233</v>
      </c>
      <c r="B19" s="122">
        <v>100</v>
      </c>
      <c r="C19" s="122">
        <v>105</v>
      </c>
      <c r="D19" s="130">
        <v>50</v>
      </c>
      <c r="E19" s="10"/>
      <c r="F19" s="247">
        <f t="shared" si="0"/>
        <v>0</v>
      </c>
      <c r="G19" s="253" t="s">
        <v>255</v>
      </c>
    </row>
    <row r="20" spans="1:8">
      <c r="A20" s="117" t="s">
        <v>234</v>
      </c>
      <c r="B20" s="122">
        <v>100</v>
      </c>
      <c r="C20" s="122">
        <v>105</v>
      </c>
      <c r="D20" s="130">
        <v>56</v>
      </c>
      <c r="E20" s="10"/>
      <c r="F20" s="247">
        <f t="shared" si="0"/>
        <v>0</v>
      </c>
      <c r="G20" s="253" t="s">
        <v>255</v>
      </c>
    </row>
    <row r="21" spans="1:8">
      <c r="A21" s="116" t="s">
        <v>235</v>
      </c>
      <c r="B21" s="122">
        <v>100</v>
      </c>
      <c r="C21" s="122">
        <v>105</v>
      </c>
      <c r="D21" s="130">
        <v>49</v>
      </c>
      <c r="E21" s="10"/>
      <c r="F21" s="247">
        <f t="shared" si="0"/>
        <v>0</v>
      </c>
      <c r="G21" s="253" t="s">
        <v>255</v>
      </c>
    </row>
    <row r="22" spans="1:8">
      <c r="A22" s="116" t="s">
        <v>236</v>
      </c>
      <c r="B22" s="122">
        <v>100</v>
      </c>
      <c r="C22" s="122">
        <v>105</v>
      </c>
      <c r="D22" s="130">
        <v>47</v>
      </c>
      <c r="E22" s="10"/>
      <c r="F22" s="247">
        <f t="shared" si="0"/>
        <v>0</v>
      </c>
      <c r="G22" s="253" t="s">
        <v>255</v>
      </c>
    </row>
    <row r="23" spans="1:8">
      <c r="A23" s="114" t="s">
        <v>237</v>
      </c>
      <c r="B23" s="125"/>
      <c r="C23" s="125"/>
      <c r="D23" s="129"/>
      <c r="F23" s="247"/>
    </row>
    <row r="24" spans="1:8">
      <c r="A24" s="116" t="s">
        <v>121</v>
      </c>
      <c r="B24" s="126">
        <v>338</v>
      </c>
      <c r="C24" s="126">
        <v>45</v>
      </c>
      <c r="D24" s="130">
        <v>47</v>
      </c>
      <c r="E24" s="10"/>
      <c r="F24" s="247">
        <f t="shared" si="0"/>
        <v>0</v>
      </c>
      <c r="G24" s="253" t="s">
        <v>255</v>
      </c>
    </row>
    <row r="25" spans="1:8">
      <c r="A25" s="116" t="s">
        <v>122</v>
      </c>
      <c r="B25" s="126">
        <v>338</v>
      </c>
      <c r="C25" s="126">
        <v>45</v>
      </c>
      <c r="D25" s="130">
        <v>45</v>
      </c>
      <c r="E25" s="10"/>
      <c r="F25" s="247">
        <f t="shared" si="0"/>
        <v>0</v>
      </c>
      <c r="G25" s="253" t="s">
        <v>255</v>
      </c>
    </row>
    <row r="26" spans="1:8">
      <c r="A26" s="116" t="s">
        <v>120</v>
      </c>
      <c r="B26" s="126">
        <v>338</v>
      </c>
      <c r="C26" s="126">
        <v>45</v>
      </c>
      <c r="D26" s="130">
        <v>43</v>
      </c>
      <c r="E26" s="10"/>
      <c r="F26" s="247">
        <f t="shared" si="0"/>
        <v>0</v>
      </c>
      <c r="G26" s="253" t="s">
        <v>255</v>
      </c>
    </row>
    <row r="27" spans="1:8" ht="25.5">
      <c r="A27" s="115" t="s">
        <v>238</v>
      </c>
      <c r="B27" s="127"/>
      <c r="C27" s="127"/>
      <c r="D27" s="131">
        <v>0</v>
      </c>
      <c r="F27" s="247"/>
    </row>
    <row r="28" spans="1:8">
      <c r="A28" s="118" t="s">
        <v>239</v>
      </c>
      <c r="B28" s="122">
        <v>250</v>
      </c>
      <c r="C28" s="122">
        <v>54</v>
      </c>
      <c r="D28" s="130">
        <v>87</v>
      </c>
      <c r="E28" s="10"/>
      <c r="F28" s="247">
        <f t="shared" si="0"/>
        <v>0</v>
      </c>
      <c r="G28" s="253" t="s">
        <v>255</v>
      </c>
    </row>
    <row r="29" spans="1:8" ht="15" customHeight="1">
      <c r="A29" s="118" t="s">
        <v>240</v>
      </c>
      <c r="B29" s="122">
        <v>250</v>
      </c>
      <c r="C29" s="122">
        <v>54</v>
      </c>
      <c r="D29" s="130">
        <v>45</v>
      </c>
      <c r="E29" s="10"/>
      <c r="F29" s="247">
        <f t="shared" si="0"/>
        <v>0</v>
      </c>
      <c r="G29" s="253" t="s">
        <v>255</v>
      </c>
    </row>
    <row r="30" spans="1:8">
      <c r="A30" s="118" t="s">
        <v>241</v>
      </c>
      <c r="B30" s="122">
        <v>250</v>
      </c>
      <c r="C30" s="122">
        <v>54</v>
      </c>
      <c r="D30" s="130">
        <v>46</v>
      </c>
      <c r="E30" s="10"/>
      <c r="F30" s="247">
        <f t="shared" si="0"/>
        <v>0</v>
      </c>
      <c r="G30" s="253" t="s">
        <v>255</v>
      </c>
      <c r="H30" s="256"/>
    </row>
    <row r="31" spans="1:8">
      <c r="A31" s="118" t="s">
        <v>242</v>
      </c>
      <c r="B31" s="122">
        <v>250</v>
      </c>
      <c r="C31" s="122">
        <v>54</v>
      </c>
      <c r="D31" s="130">
        <v>42</v>
      </c>
      <c r="E31" s="10"/>
      <c r="F31" s="247">
        <f t="shared" si="0"/>
        <v>0</v>
      </c>
      <c r="G31" s="253" t="s">
        <v>255</v>
      </c>
    </row>
    <row r="32" spans="1:8">
      <c r="A32" s="118" t="s">
        <v>243</v>
      </c>
      <c r="B32" s="122">
        <v>250</v>
      </c>
      <c r="C32" s="122">
        <v>54</v>
      </c>
      <c r="D32" s="130">
        <v>52.5</v>
      </c>
      <c r="E32" s="10"/>
      <c r="F32" s="247">
        <f t="shared" si="0"/>
        <v>0</v>
      </c>
      <c r="G32" s="253" t="s">
        <v>255</v>
      </c>
    </row>
    <row r="33" spans="1:7">
      <c r="A33" s="118" t="s">
        <v>244</v>
      </c>
      <c r="B33" s="122">
        <v>250</v>
      </c>
      <c r="C33" s="122">
        <v>54</v>
      </c>
      <c r="D33" s="130">
        <v>51.5</v>
      </c>
      <c r="E33" s="10"/>
      <c r="F33" s="247">
        <f t="shared" si="0"/>
        <v>0</v>
      </c>
      <c r="G33" s="253" t="s">
        <v>255</v>
      </c>
    </row>
    <row r="34" spans="1:7">
      <c r="A34" s="118" t="s">
        <v>245</v>
      </c>
      <c r="B34" s="122">
        <v>250</v>
      </c>
      <c r="C34" s="122">
        <v>54</v>
      </c>
      <c r="D34" s="130">
        <v>65</v>
      </c>
      <c r="E34" s="10"/>
      <c r="F34" s="247">
        <f t="shared" si="0"/>
        <v>0</v>
      </c>
      <c r="G34" s="253" t="s">
        <v>255</v>
      </c>
    </row>
    <row r="35" spans="1:7" ht="15" customHeight="1">
      <c r="A35" s="117" t="s">
        <v>246</v>
      </c>
      <c r="B35" s="128">
        <v>250</v>
      </c>
      <c r="C35" s="128">
        <v>54</v>
      </c>
      <c r="D35" s="130">
        <v>61</v>
      </c>
      <c r="E35" s="10"/>
      <c r="F35" s="247">
        <f t="shared" si="0"/>
        <v>0</v>
      </c>
      <c r="G35" s="253" t="s">
        <v>255</v>
      </c>
    </row>
    <row r="36" spans="1:7">
      <c r="A36" s="117" t="s">
        <v>247</v>
      </c>
      <c r="B36" s="128">
        <v>250</v>
      </c>
      <c r="C36" s="128">
        <v>54</v>
      </c>
      <c r="D36" s="130">
        <v>61</v>
      </c>
      <c r="E36" s="10"/>
      <c r="F36" s="247">
        <f t="shared" si="0"/>
        <v>0</v>
      </c>
      <c r="G36" s="253" t="s">
        <v>255</v>
      </c>
    </row>
    <row r="38" spans="1:7">
      <c r="A38" s="422" t="s">
        <v>547</v>
      </c>
      <c r="B38" s="423"/>
      <c r="C38" s="423"/>
      <c r="D38" s="423"/>
      <c r="E38" s="40"/>
      <c r="F38" s="40"/>
    </row>
    <row r="39" spans="1:7">
      <c r="A39" s="422"/>
      <c r="B39" s="423"/>
      <c r="C39" s="425"/>
      <c r="D39" s="425"/>
    </row>
    <row r="40" spans="1:7">
      <c r="A40" s="263" t="s">
        <v>497</v>
      </c>
      <c r="B40" s="40" t="s">
        <v>248</v>
      </c>
      <c r="C40" s="40" t="s">
        <v>249</v>
      </c>
      <c r="D40" s="120" t="s">
        <v>250</v>
      </c>
      <c r="E40" s="9" t="s">
        <v>79</v>
      </c>
      <c r="F40" s="254" t="s">
        <v>5</v>
      </c>
      <c r="G40" s="252" t="s">
        <v>80</v>
      </c>
    </row>
    <row r="41" spans="1:7" ht="15" customHeight="1">
      <c r="A41" s="257" t="s">
        <v>498</v>
      </c>
      <c r="B41" s="258">
        <v>240</v>
      </c>
      <c r="C41" s="258">
        <v>48</v>
      </c>
      <c r="D41" s="130">
        <v>87.5</v>
      </c>
      <c r="E41" s="10"/>
      <c r="F41">
        <f>E41*D41</f>
        <v>0</v>
      </c>
    </row>
    <row r="42" spans="1:7" ht="15" customHeight="1">
      <c r="A42" s="262" t="s">
        <v>499</v>
      </c>
      <c r="B42" s="258"/>
      <c r="C42" s="258"/>
      <c r="D42" s="130"/>
    </row>
    <row r="43" spans="1:7">
      <c r="A43" s="257" t="s">
        <v>531</v>
      </c>
      <c r="B43" s="258">
        <v>240</v>
      </c>
      <c r="C43" s="258">
        <v>48</v>
      </c>
      <c r="D43" s="260">
        <v>97</v>
      </c>
      <c r="E43" s="10"/>
      <c r="F43">
        <f t="shared" ref="F43:F62" si="1">E43*D43</f>
        <v>0</v>
      </c>
      <c r="G43" s="4" t="s">
        <v>255</v>
      </c>
    </row>
    <row r="44" spans="1:7">
      <c r="A44" s="264" t="s">
        <v>500</v>
      </c>
      <c r="B44" s="258"/>
      <c r="C44" s="258"/>
      <c r="D44" s="260"/>
    </row>
    <row r="45" spans="1:7">
      <c r="A45" s="259" t="s">
        <v>532</v>
      </c>
      <c r="B45" s="258">
        <v>240</v>
      </c>
      <c r="C45" s="258">
        <v>48</v>
      </c>
      <c r="D45" s="260">
        <v>93.5</v>
      </c>
      <c r="E45" s="10"/>
      <c r="F45">
        <f t="shared" si="1"/>
        <v>0</v>
      </c>
      <c r="G45" s="4" t="s">
        <v>255</v>
      </c>
    </row>
    <row r="46" spans="1:7">
      <c r="A46" s="259" t="s">
        <v>533</v>
      </c>
      <c r="B46" s="258">
        <v>240</v>
      </c>
      <c r="C46" s="258">
        <v>48</v>
      </c>
      <c r="D46" s="260">
        <v>73.5</v>
      </c>
      <c r="E46" s="10"/>
      <c r="F46">
        <f t="shared" si="1"/>
        <v>0</v>
      </c>
      <c r="G46" s="4" t="s">
        <v>255</v>
      </c>
    </row>
    <row r="47" spans="1:7">
      <c r="A47" s="259" t="s">
        <v>534</v>
      </c>
      <c r="B47" s="258">
        <v>240</v>
      </c>
      <c r="C47" s="258">
        <v>48</v>
      </c>
      <c r="D47" s="260">
        <v>81</v>
      </c>
      <c r="E47" s="10"/>
      <c r="F47">
        <f t="shared" si="1"/>
        <v>0</v>
      </c>
      <c r="G47" s="4" t="s">
        <v>255</v>
      </c>
    </row>
    <row r="48" spans="1:7">
      <c r="A48" s="264" t="s">
        <v>501</v>
      </c>
      <c r="B48" s="258"/>
      <c r="C48" s="258"/>
      <c r="D48" s="260"/>
    </row>
    <row r="49" spans="1:7">
      <c r="A49" s="259" t="s">
        <v>535</v>
      </c>
      <c r="B49" s="258">
        <v>240</v>
      </c>
      <c r="C49" s="258">
        <v>48</v>
      </c>
      <c r="D49" s="260">
        <v>70</v>
      </c>
      <c r="E49" s="10"/>
      <c r="F49">
        <f t="shared" si="1"/>
        <v>0</v>
      </c>
      <c r="G49" s="4" t="s">
        <v>255</v>
      </c>
    </row>
    <row r="50" spans="1:7">
      <c r="A50" s="259" t="s">
        <v>536</v>
      </c>
      <c r="B50" s="258">
        <v>240</v>
      </c>
      <c r="C50" s="258">
        <v>48</v>
      </c>
      <c r="D50" s="260">
        <v>111</v>
      </c>
      <c r="E50" s="10"/>
      <c r="F50">
        <f t="shared" si="1"/>
        <v>0</v>
      </c>
      <c r="G50" s="4" t="s">
        <v>255</v>
      </c>
    </row>
    <row r="51" spans="1:7">
      <c r="A51" s="264" t="s">
        <v>502</v>
      </c>
      <c r="B51" s="258"/>
      <c r="C51" s="258"/>
      <c r="D51" s="260"/>
    </row>
    <row r="52" spans="1:7">
      <c r="A52" s="259" t="s">
        <v>537</v>
      </c>
      <c r="B52" s="258">
        <v>240</v>
      </c>
      <c r="C52" s="258">
        <v>48</v>
      </c>
      <c r="D52" s="260">
        <v>279</v>
      </c>
      <c r="E52" s="10"/>
      <c r="F52">
        <f t="shared" si="1"/>
        <v>0</v>
      </c>
      <c r="G52" s="4" t="s">
        <v>255</v>
      </c>
    </row>
    <row r="53" spans="1:7">
      <c r="A53" s="259" t="s">
        <v>538</v>
      </c>
      <c r="B53" s="258">
        <v>240</v>
      </c>
      <c r="C53" s="258">
        <v>48</v>
      </c>
      <c r="D53" s="261">
        <v>119</v>
      </c>
      <c r="E53" s="10"/>
      <c r="F53">
        <f t="shared" si="1"/>
        <v>0</v>
      </c>
      <c r="G53" s="4" t="s">
        <v>255</v>
      </c>
    </row>
    <row r="54" spans="1:7">
      <c r="A54" s="259" t="s">
        <v>539</v>
      </c>
      <c r="B54" s="258">
        <v>240</v>
      </c>
      <c r="C54" s="258">
        <v>48</v>
      </c>
      <c r="D54" s="261">
        <v>88.5</v>
      </c>
      <c r="E54" s="10"/>
      <c r="F54">
        <f t="shared" si="1"/>
        <v>0</v>
      </c>
      <c r="G54" s="4" t="s">
        <v>255</v>
      </c>
    </row>
    <row r="55" spans="1:7">
      <c r="A55" s="259" t="s">
        <v>540</v>
      </c>
      <c r="B55" s="258">
        <v>240</v>
      </c>
      <c r="C55" s="258">
        <v>48</v>
      </c>
      <c r="D55" s="261">
        <v>96</v>
      </c>
      <c r="E55" s="10"/>
      <c r="F55">
        <f t="shared" si="1"/>
        <v>0</v>
      </c>
      <c r="G55" s="4" t="s">
        <v>255</v>
      </c>
    </row>
    <row r="56" spans="1:7">
      <c r="A56" s="259" t="s">
        <v>541</v>
      </c>
      <c r="B56" s="258">
        <v>240</v>
      </c>
      <c r="C56" s="258">
        <v>48</v>
      </c>
      <c r="D56" s="261">
        <v>79</v>
      </c>
      <c r="E56" s="10"/>
      <c r="F56">
        <f t="shared" si="1"/>
        <v>0</v>
      </c>
      <c r="G56" s="4" t="s">
        <v>255</v>
      </c>
    </row>
    <row r="57" spans="1:7">
      <c r="A57" s="259" t="s">
        <v>503</v>
      </c>
      <c r="B57" s="258">
        <v>240</v>
      </c>
      <c r="C57" s="258">
        <v>48</v>
      </c>
      <c r="D57" s="261">
        <v>52.5</v>
      </c>
      <c r="E57" s="10"/>
      <c r="F57">
        <f t="shared" si="1"/>
        <v>0</v>
      </c>
      <c r="G57" s="4" t="s">
        <v>255</v>
      </c>
    </row>
    <row r="58" spans="1:7">
      <c r="A58" s="264" t="s">
        <v>504</v>
      </c>
      <c r="B58" s="258"/>
      <c r="C58" s="258"/>
      <c r="D58" s="260"/>
    </row>
    <row r="59" spans="1:7">
      <c r="A59" s="259" t="s">
        <v>542</v>
      </c>
      <c r="B59" s="258">
        <v>240</v>
      </c>
      <c r="C59" s="258">
        <v>48</v>
      </c>
      <c r="D59" s="260">
        <v>88.5</v>
      </c>
      <c r="E59" s="10"/>
      <c r="F59">
        <f t="shared" si="1"/>
        <v>0</v>
      </c>
      <c r="G59" s="4" t="s">
        <v>255</v>
      </c>
    </row>
    <row r="60" spans="1:7">
      <c r="A60" s="259" t="s">
        <v>543</v>
      </c>
      <c r="B60" s="258">
        <v>240</v>
      </c>
      <c r="C60" s="258">
        <v>48</v>
      </c>
      <c r="D60" s="260">
        <v>68.5</v>
      </c>
      <c r="E60" s="10"/>
      <c r="F60">
        <f t="shared" si="1"/>
        <v>0</v>
      </c>
      <c r="G60" s="4" t="s">
        <v>255</v>
      </c>
    </row>
    <row r="61" spans="1:7">
      <c r="A61" s="259" t="s">
        <v>544</v>
      </c>
      <c r="B61" s="258">
        <v>240</v>
      </c>
      <c r="C61" s="258">
        <v>48</v>
      </c>
      <c r="D61" s="260">
        <v>68</v>
      </c>
      <c r="E61" s="10"/>
      <c r="F61">
        <f t="shared" si="1"/>
        <v>0</v>
      </c>
      <c r="G61" s="4" t="s">
        <v>255</v>
      </c>
    </row>
    <row r="62" spans="1:7">
      <c r="A62" s="259" t="s">
        <v>545</v>
      </c>
      <c r="B62" s="258">
        <v>240</v>
      </c>
      <c r="C62" s="258">
        <v>48</v>
      </c>
      <c r="D62" s="260">
        <v>77.5</v>
      </c>
      <c r="E62" s="10"/>
      <c r="F62">
        <f t="shared" si="1"/>
        <v>0</v>
      </c>
      <c r="G62" s="4" t="s">
        <v>255</v>
      </c>
    </row>
    <row r="64" spans="1:7">
      <c r="E64" s="40" t="s">
        <v>4</v>
      </c>
      <c r="F64" s="40">
        <f>SUM(F4:F62)</f>
        <v>0</v>
      </c>
    </row>
    <row r="65" spans="1:2">
      <c r="A65" s="41" t="s">
        <v>96</v>
      </c>
    </row>
    <row r="66" spans="1:2" ht="21">
      <c r="A66" s="112" t="s">
        <v>220</v>
      </c>
      <c r="B66" s="110" t="s">
        <v>218</v>
      </c>
    </row>
  </sheetData>
  <mergeCells count="2">
    <mergeCell ref="A1:D2"/>
    <mergeCell ref="A38:D39"/>
  </mergeCells>
  <phoneticPr fontId="72" type="noConversion"/>
  <hyperlinks>
    <hyperlink ref="G13" r:id="rId1"/>
    <hyperlink ref="G4" r:id="rId2"/>
    <hyperlink ref="G5" r:id="rId3"/>
    <hyperlink ref="G6" r:id="rId4"/>
    <hyperlink ref="G8" r:id="rId5"/>
    <hyperlink ref="G9" r:id="rId6"/>
    <hyperlink ref="G10" r:id="rId7"/>
    <hyperlink ref="G11" r:id="rId8"/>
    <hyperlink ref="G12" r:id="rId9"/>
    <hyperlink ref="G15" r:id="rId10"/>
    <hyperlink ref="G16" r:id="rId11"/>
    <hyperlink ref="G17" r:id="rId12"/>
    <hyperlink ref="G18" r:id="rId13"/>
    <hyperlink ref="G19" r:id="rId14"/>
    <hyperlink ref="G20" r:id="rId15"/>
    <hyperlink ref="G21" r:id="rId16"/>
    <hyperlink ref="G22" r:id="rId17"/>
    <hyperlink ref="G24" r:id="rId18"/>
    <hyperlink ref="G25" r:id="rId19"/>
    <hyperlink ref="G26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7" r:id="rId30"/>
    <hyperlink ref="G43" r:id="rId31"/>
    <hyperlink ref="G45" r:id="rId32"/>
    <hyperlink ref="G46" r:id="rId33"/>
    <hyperlink ref="G47" r:id="rId34"/>
    <hyperlink ref="G49" r:id="rId35"/>
    <hyperlink ref="G50" r:id="rId36"/>
    <hyperlink ref="G52" r:id="rId37"/>
    <hyperlink ref="G53" r:id="rId38"/>
    <hyperlink ref="G54" r:id="rId39"/>
    <hyperlink ref="G55" r:id="rId40"/>
    <hyperlink ref="G56" r:id="rId41"/>
    <hyperlink ref="G57" r:id="rId42"/>
    <hyperlink ref="G59" r:id="rId43"/>
    <hyperlink ref="G60" r:id="rId44"/>
    <hyperlink ref="G61" r:id="rId45"/>
    <hyperlink ref="G62" r:id="rId46"/>
  </hyperlinks>
  <pageMargins left="0.7" right="0.7" top="0.75" bottom="0.75" header="0.3" footer="0.3"/>
  <pageSetup paperSize="9" orientation="portrait" horizontalDpi="0" verticalDpi="0" r:id="rId47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theme="3" tint="0.39997558519241921"/>
  </sheetPr>
  <dimension ref="A1:G156"/>
  <sheetViews>
    <sheetView workbookViewId="0">
      <selection sqref="A1:B2"/>
    </sheetView>
  </sheetViews>
  <sheetFormatPr defaultRowHeight="15"/>
  <cols>
    <col min="1" max="1" width="75.42578125" customWidth="1"/>
    <col min="2" max="2" width="16.7109375" style="143" customWidth="1"/>
    <col min="3" max="3" width="2.28515625" style="143" hidden="1" customWidth="1"/>
    <col min="4" max="5" width="16.7109375" style="378" customWidth="1"/>
    <col min="6" max="6" width="27" style="378" customWidth="1"/>
  </cols>
  <sheetData>
    <row r="1" spans="1:7">
      <c r="A1" s="426" t="s">
        <v>12</v>
      </c>
      <c r="B1" s="426"/>
      <c r="C1" s="283"/>
      <c r="D1" s="18"/>
      <c r="E1" s="132"/>
      <c r="F1" s="132" t="s">
        <v>251</v>
      </c>
      <c r="G1" s="134">
        <f ca="1">SUM('Белорусские консервы'!E94+E154+'Белорусская бакалея'!E41+'Казахстанские консервы'!G111+'Российские консервы'!F64+'Белорусские колбаса и сыр'!F41)</f>
        <v>0</v>
      </c>
    </row>
    <row r="2" spans="1:7">
      <c r="A2" s="427"/>
      <c r="B2" s="427"/>
      <c r="C2" s="283"/>
      <c r="D2" s="18"/>
      <c r="E2" s="18"/>
      <c r="F2" s="357"/>
    </row>
    <row r="3" spans="1:7" ht="15" customHeight="1">
      <c r="A3" s="34" t="s">
        <v>13</v>
      </c>
      <c r="B3" s="34" t="s">
        <v>14</v>
      </c>
      <c r="C3" s="9"/>
      <c r="D3" s="9" t="s">
        <v>79</v>
      </c>
      <c r="E3" s="9" t="s">
        <v>5</v>
      </c>
      <c r="F3" s="357"/>
    </row>
    <row r="4" spans="1:7">
      <c r="A4" s="21" t="s">
        <v>15</v>
      </c>
      <c r="B4" s="326">
        <v>53.5</v>
      </c>
      <c r="C4" s="340"/>
      <c r="D4" s="339"/>
      <c r="E4" s="343">
        <f>D4*B4</f>
        <v>0</v>
      </c>
      <c r="F4" s="358" t="s">
        <v>255</v>
      </c>
    </row>
    <row r="5" spans="1:7">
      <c r="A5" s="21" t="s">
        <v>16</v>
      </c>
      <c r="B5" s="326">
        <v>53.5</v>
      </c>
      <c r="C5" s="340"/>
      <c r="D5" s="339"/>
      <c r="E5" s="343">
        <f t="shared" ref="E5:E55" si="0">D5*B5</f>
        <v>0</v>
      </c>
      <c r="F5" s="358" t="s">
        <v>255</v>
      </c>
    </row>
    <row r="6" spans="1:7">
      <c r="A6" s="21" t="s">
        <v>17</v>
      </c>
      <c r="B6" s="326">
        <v>53.5</v>
      </c>
      <c r="C6" s="340"/>
      <c r="D6" s="339"/>
      <c r="E6" s="343">
        <f t="shared" si="0"/>
        <v>0</v>
      </c>
      <c r="F6" s="358" t="s">
        <v>255</v>
      </c>
    </row>
    <row r="7" spans="1:7">
      <c r="A7" s="21" t="s">
        <v>18</v>
      </c>
      <c r="B7" s="326">
        <v>53.5</v>
      </c>
      <c r="C7" s="340"/>
      <c r="D7" s="339"/>
      <c r="E7" s="343">
        <f t="shared" si="0"/>
        <v>0</v>
      </c>
      <c r="F7" s="358" t="s">
        <v>255</v>
      </c>
    </row>
    <row r="8" spans="1:7">
      <c r="A8" s="321" t="s">
        <v>607</v>
      </c>
      <c r="B8" s="326">
        <v>73</v>
      </c>
      <c r="C8" s="340"/>
      <c r="D8" s="339"/>
      <c r="E8" s="343">
        <f t="shared" si="0"/>
        <v>0</v>
      </c>
      <c r="F8" s="358" t="s">
        <v>255</v>
      </c>
    </row>
    <row r="9" spans="1:7">
      <c r="A9" s="321" t="s">
        <v>608</v>
      </c>
      <c r="B9" s="326">
        <v>50.5</v>
      </c>
      <c r="C9" s="340"/>
      <c r="D9" s="339"/>
      <c r="E9" s="343">
        <f t="shared" si="0"/>
        <v>0</v>
      </c>
      <c r="F9" s="358" t="s">
        <v>255</v>
      </c>
    </row>
    <row r="10" spans="1:7">
      <c r="A10" s="321" t="s">
        <v>609</v>
      </c>
      <c r="B10" s="326">
        <v>56</v>
      </c>
      <c r="C10" s="340"/>
      <c r="D10" s="339"/>
      <c r="E10" s="343">
        <f t="shared" si="0"/>
        <v>0</v>
      </c>
      <c r="F10" s="358" t="s">
        <v>255</v>
      </c>
    </row>
    <row r="11" spans="1:7">
      <c r="A11" s="321" t="s">
        <v>610</v>
      </c>
      <c r="B11" s="326">
        <v>56</v>
      </c>
      <c r="C11" s="340"/>
      <c r="D11" s="339"/>
      <c r="E11" s="343">
        <f t="shared" si="0"/>
        <v>0</v>
      </c>
      <c r="F11" s="358" t="s">
        <v>255</v>
      </c>
    </row>
    <row r="12" spans="1:7">
      <c r="A12" s="35" t="s">
        <v>19</v>
      </c>
      <c r="B12" s="359"/>
      <c r="C12" s="343"/>
      <c r="D12" s="343"/>
      <c r="E12" s="343"/>
      <c r="F12" s="360"/>
    </row>
    <row r="13" spans="1:7">
      <c r="A13" s="36" t="s">
        <v>20</v>
      </c>
      <c r="B13" s="327">
        <v>169</v>
      </c>
      <c r="C13" s="343"/>
      <c r="D13" s="339"/>
      <c r="E13" s="343">
        <f t="shared" si="0"/>
        <v>0</v>
      </c>
      <c r="F13" s="361" t="s">
        <v>255</v>
      </c>
    </row>
    <row r="14" spans="1:7">
      <c r="A14" s="22" t="s">
        <v>21</v>
      </c>
      <c r="B14" s="327">
        <v>202</v>
      </c>
      <c r="C14" s="343"/>
      <c r="D14" s="339"/>
      <c r="E14" s="343">
        <f t="shared" si="0"/>
        <v>0</v>
      </c>
      <c r="F14" s="361" t="s">
        <v>255</v>
      </c>
    </row>
    <row r="15" spans="1:7">
      <c r="A15" s="22" t="s">
        <v>22</v>
      </c>
      <c r="B15" s="327">
        <v>198</v>
      </c>
      <c r="C15" s="343"/>
      <c r="D15" s="339"/>
      <c r="E15" s="343">
        <f t="shared" si="0"/>
        <v>0</v>
      </c>
      <c r="F15" s="361" t="s">
        <v>255</v>
      </c>
    </row>
    <row r="16" spans="1:7">
      <c r="A16" s="22" t="s">
        <v>23</v>
      </c>
      <c r="B16" s="327">
        <v>198</v>
      </c>
      <c r="C16" s="343"/>
      <c r="D16" s="339"/>
      <c r="E16" s="343">
        <f t="shared" si="0"/>
        <v>0</v>
      </c>
      <c r="F16" s="361" t="s">
        <v>255</v>
      </c>
    </row>
    <row r="17" spans="1:6">
      <c r="A17" s="22" t="s">
        <v>24</v>
      </c>
      <c r="B17" s="327">
        <v>98</v>
      </c>
      <c r="C17" s="343"/>
      <c r="D17" s="339"/>
      <c r="E17" s="343">
        <f t="shared" si="0"/>
        <v>0</v>
      </c>
      <c r="F17" s="361" t="s">
        <v>255</v>
      </c>
    </row>
    <row r="18" spans="1:6">
      <c r="A18" s="22" t="s">
        <v>25</v>
      </c>
      <c r="B18" s="327">
        <v>98</v>
      </c>
      <c r="C18" s="343"/>
      <c r="D18" s="339"/>
      <c r="E18" s="343">
        <f t="shared" si="0"/>
        <v>0</v>
      </c>
      <c r="F18" s="361" t="s">
        <v>255</v>
      </c>
    </row>
    <row r="19" spans="1:6">
      <c r="A19" s="22" t="s">
        <v>26</v>
      </c>
      <c r="B19" s="327">
        <v>98</v>
      </c>
      <c r="C19" s="343"/>
      <c r="D19" s="339"/>
      <c r="E19" s="343">
        <f t="shared" si="0"/>
        <v>0</v>
      </c>
      <c r="F19" s="361" t="s">
        <v>255</v>
      </c>
    </row>
    <row r="20" spans="1:6">
      <c r="A20" s="22" t="s">
        <v>27</v>
      </c>
      <c r="B20" s="327">
        <v>98</v>
      </c>
      <c r="C20" s="343"/>
      <c r="D20" s="339"/>
      <c r="E20" s="343">
        <f t="shared" si="0"/>
        <v>0</v>
      </c>
      <c r="F20" s="361" t="s">
        <v>255</v>
      </c>
    </row>
    <row r="21" spans="1:6">
      <c r="A21" s="26" t="s">
        <v>28</v>
      </c>
      <c r="B21" s="327">
        <v>350</v>
      </c>
      <c r="C21" s="343"/>
      <c r="D21" s="339"/>
      <c r="E21" s="343">
        <f t="shared" si="0"/>
        <v>0</v>
      </c>
      <c r="F21" s="361" t="s">
        <v>255</v>
      </c>
    </row>
    <row r="22" spans="1:6">
      <c r="A22" s="22" t="s">
        <v>29</v>
      </c>
      <c r="B22" s="327">
        <v>116</v>
      </c>
      <c r="C22" s="343"/>
      <c r="D22" s="339"/>
      <c r="E22" s="343">
        <f t="shared" si="0"/>
        <v>0</v>
      </c>
      <c r="F22" s="361" t="s">
        <v>255</v>
      </c>
    </row>
    <row r="23" spans="1:6">
      <c r="A23" s="23" t="s">
        <v>30</v>
      </c>
      <c r="B23" s="359"/>
      <c r="C23" s="343"/>
      <c r="D23" s="343"/>
      <c r="E23" s="343"/>
      <c r="F23" s="360"/>
    </row>
    <row r="24" spans="1:6">
      <c r="A24" s="27" t="s">
        <v>645</v>
      </c>
      <c r="B24" s="327">
        <v>22</v>
      </c>
      <c r="C24" s="343"/>
      <c r="D24" s="339"/>
      <c r="E24" s="343">
        <f t="shared" si="0"/>
        <v>0</v>
      </c>
      <c r="F24" s="361" t="s">
        <v>255</v>
      </c>
    </row>
    <row r="25" spans="1:6">
      <c r="A25" s="25" t="s">
        <v>646</v>
      </c>
      <c r="B25" s="327">
        <v>22</v>
      </c>
      <c r="C25" s="343"/>
      <c r="D25" s="339"/>
      <c r="E25" s="343">
        <f t="shared" si="0"/>
        <v>0</v>
      </c>
      <c r="F25" s="361" t="s">
        <v>255</v>
      </c>
    </row>
    <row r="26" spans="1:6">
      <c r="A26" s="22" t="s">
        <v>647</v>
      </c>
      <c r="B26" s="327">
        <v>23</v>
      </c>
      <c r="C26" s="343"/>
      <c r="D26" s="339"/>
      <c r="E26" s="343">
        <f t="shared" si="0"/>
        <v>0</v>
      </c>
      <c r="F26" s="361" t="s">
        <v>255</v>
      </c>
    </row>
    <row r="27" spans="1:6">
      <c r="A27" s="23" t="s">
        <v>31</v>
      </c>
      <c r="B27" s="362"/>
      <c r="C27" s="340"/>
      <c r="D27" s="343"/>
      <c r="E27" s="343"/>
      <c r="F27" s="360"/>
    </row>
    <row r="28" spans="1:6">
      <c r="A28" s="28" t="s">
        <v>32</v>
      </c>
      <c r="B28" s="326">
        <v>19</v>
      </c>
      <c r="C28" s="340"/>
      <c r="D28" s="339"/>
      <c r="E28" s="343">
        <f t="shared" si="0"/>
        <v>0</v>
      </c>
      <c r="F28" s="361" t="s">
        <v>255</v>
      </c>
    </row>
    <row r="29" spans="1:6">
      <c r="A29" s="28" t="s">
        <v>33</v>
      </c>
      <c r="B29" s="326">
        <v>19</v>
      </c>
      <c r="C29" s="340"/>
      <c r="D29" s="339"/>
      <c r="E29" s="343">
        <f t="shared" si="0"/>
        <v>0</v>
      </c>
      <c r="F29" s="361" t="s">
        <v>255</v>
      </c>
    </row>
    <row r="30" spans="1:6">
      <c r="A30" s="28" t="s">
        <v>34</v>
      </c>
      <c r="B30" s="326">
        <v>19</v>
      </c>
      <c r="C30" s="340"/>
      <c r="D30" s="339"/>
      <c r="E30" s="343">
        <f t="shared" si="0"/>
        <v>0</v>
      </c>
      <c r="F30" s="361" t="s">
        <v>255</v>
      </c>
    </row>
    <row r="31" spans="1:6">
      <c r="A31" s="28" t="s">
        <v>35</v>
      </c>
      <c r="B31" s="326">
        <v>22</v>
      </c>
      <c r="C31" s="340"/>
      <c r="D31" s="339"/>
      <c r="E31" s="343">
        <f t="shared" si="0"/>
        <v>0</v>
      </c>
      <c r="F31" s="361" t="s">
        <v>255</v>
      </c>
    </row>
    <row r="32" spans="1:6">
      <c r="A32" s="28" t="s">
        <v>36</v>
      </c>
      <c r="B32" s="326">
        <v>22</v>
      </c>
      <c r="C32" s="340"/>
      <c r="D32" s="339"/>
      <c r="E32" s="343">
        <f t="shared" si="0"/>
        <v>0</v>
      </c>
      <c r="F32" s="361" t="s">
        <v>255</v>
      </c>
    </row>
    <row r="33" spans="1:6">
      <c r="A33" s="275" t="s">
        <v>505</v>
      </c>
      <c r="B33" s="359">
        <v>24</v>
      </c>
      <c r="C33" s="343"/>
      <c r="D33" s="339"/>
      <c r="E33" s="343">
        <f t="shared" si="0"/>
        <v>0</v>
      </c>
      <c r="F33" s="361" t="s">
        <v>255</v>
      </c>
    </row>
    <row r="34" spans="1:6">
      <c r="A34" s="31" t="s">
        <v>37</v>
      </c>
      <c r="B34" s="363"/>
      <c r="C34" s="349"/>
      <c r="D34" s="348"/>
      <c r="E34" s="343"/>
      <c r="F34" s="364"/>
    </row>
    <row r="35" spans="1:6" ht="15" customHeight="1">
      <c r="A35" s="15" t="s">
        <v>38</v>
      </c>
      <c r="B35" s="327">
        <v>14.5</v>
      </c>
      <c r="C35" s="343"/>
      <c r="D35" s="339"/>
      <c r="E35" s="343">
        <f t="shared" si="0"/>
        <v>0</v>
      </c>
      <c r="F35" s="365" t="s">
        <v>255</v>
      </c>
    </row>
    <row r="36" spans="1:6" ht="15" customHeight="1">
      <c r="A36" s="15" t="s">
        <v>39</v>
      </c>
      <c r="B36" s="327">
        <v>14.5</v>
      </c>
      <c r="C36" s="343"/>
      <c r="D36" s="339"/>
      <c r="E36" s="343">
        <f t="shared" si="0"/>
        <v>0</v>
      </c>
      <c r="F36" s="365" t="s">
        <v>255</v>
      </c>
    </row>
    <row r="37" spans="1:6" ht="15" customHeight="1">
      <c r="A37" s="15" t="s">
        <v>40</v>
      </c>
      <c r="B37" s="327">
        <v>14.5</v>
      </c>
      <c r="C37" s="343"/>
      <c r="D37" s="339"/>
      <c r="E37" s="343">
        <f t="shared" si="0"/>
        <v>0</v>
      </c>
      <c r="F37" s="365" t="s">
        <v>255</v>
      </c>
    </row>
    <row r="38" spans="1:6" ht="15" customHeight="1">
      <c r="A38" s="15" t="s">
        <v>41</v>
      </c>
      <c r="B38" s="329">
        <v>14.5</v>
      </c>
      <c r="C38" s="366"/>
      <c r="D38" s="367"/>
      <c r="E38" s="343">
        <f t="shared" si="0"/>
        <v>0</v>
      </c>
      <c r="F38" s="365" t="s">
        <v>255</v>
      </c>
    </row>
    <row r="39" spans="1:6" ht="15" customHeight="1" thickBot="1">
      <c r="A39" s="33" t="s">
        <v>42</v>
      </c>
      <c r="B39" s="42" t="s">
        <v>43</v>
      </c>
      <c r="C39" s="285"/>
      <c r="D39" s="37"/>
      <c r="E39" s="343"/>
      <c r="F39" s="368"/>
    </row>
    <row r="40" spans="1:6" ht="15" customHeight="1">
      <c r="A40" s="330" t="s">
        <v>582</v>
      </c>
      <c r="B40" s="346">
        <v>499</v>
      </c>
      <c r="C40" s="369"/>
      <c r="D40" s="37"/>
      <c r="E40" s="343">
        <f t="shared" si="0"/>
        <v>0</v>
      </c>
      <c r="F40" s="365" t="s">
        <v>255</v>
      </c>
    </row>
    <row r="41" spans="1:6" ht="15" customHeight="1">
      <c r="A41" s="331" t="s">
        <v>583</v>
      </c>
      <c r="B41" s="346">
        <v>499</v>
      </c>
      <c r="C41" s="369"/>
      <c r="D41" s="37"/>
      <c r="E41" s="343">
        <f t="shared" si="0"/>
        <v>0</v>
      </c>
      <c r="F41" s="365" t="s">
        <v>255</v>
      </c>
    </row>
    <row r="42" spans="1:6" ht="15" customHeight="1">
      <c r="A42" s="331" t="s">
        <v>584</v>
      </c>
      <c r="B42" s="346">
        <v>499</v>
      </c>
      <c r="C42" s="369"/>
      <c r="D42" s="37"/>
      <c r="E42" s="343">
        <f t="shared" si="0"/>
        <v>0</v>
      </c>
      <c r="F42" s="365" t="s">
        <v>255</v>
      </c>
    </row>
    <row r="43" spans="1:6" ht="15" customHeight="1">
      <c r="A43" s="29" t="s">
        <v>44</v>
      </c>
      <c r="B43" s="370">
        <v>192</v>
      </c>
      <c r="C43" s="371"/>
      <c r="D43" s="372"/>
      <c r="E43" s="343">
        <f t="shared" si="0"/>
        <v>0</v>
      </c>
      <c r="F43" s="365" t="s">
        <v>255</v>
      </c>
    </row>
    <row r="44" spans="1:6">
      <c r="A44" s="29" t="s">
        <v>45</v>
      </c>
      <c r="B44" s="370">
        <v>176</v>
      </c>
      <c r="C44" s="371"/>
      <c r="D44" s="372"/>
      <c r="E44" s="343">
        <f t="shared" si="0"/>
        <v>0</v>
      </c>
      <c r="F44" s="368"/>
    </row>
    <row r="45" spans="1:6">
      <c r="A45" s="428" t="s">
        <v>46</v>
      </c>
      <c r="B45" s="429"/>
      <c r="C45" s="284"/>
      <c r="D45" s="19"/>
      <c r="E45" s="343"/>
      <c r="F45" s="360"/>
    </row>
    <row r="46" spans="1:6">
      <c r="A46" s="424"/>
      <c r="B46" s="425"/>
      <c r="C46" s="284"/>
      <c r="D46" s="19"/>
      <c r="E46" s="343"/>
      <c r="F46" s="360"/>
    </row>
    <row r="47" spans="1:6" ht="15" customHeight="1">
      <c r="A47" s="34" t="s">
        <v>13</v>
      </c>
      <c r="B47" s="34" t="s">
        <v>14</v>
      </c>
      <c r="C47" s="9"/>
      <c r="D47" s="9"/>
      <c r="E47" s="343"/>
      <c r="F47" s="360"/>
    </row>
    <row r="48" spans="1:6" ht="15" customHeight="1">
      <c r="A48" s="274" t="s">
        <v>649</v>
      </c>
      <c r="B48" s="328">
        <v>59</v>
      </c>
      <c r="C48" s="373"/>
      <c r="D48" s="339"/>
      <c r="E48" s="343">
        <f t="shared" si="0"/>
        <v>0</v>
      </c>
      <c r="F48" s="361" t="s">
        <v>255</v>
      </c>
    </row>
    <row r="49" spans="1:6" ht="15" customHeight="1">
      <c r="A49" s="274" t="s">
        <v>650</v>
      </c>
      <c r="B49" s="328">
        <v>52</v>
      </c>
      <c r="C49" s="373"/>
      <c r="D49" s="339"/>
      <c r="E49" s="343">
        <f t="shared" si="0"/>
        <v>0</v>
      </c>
      <c r="F49" s="361" t="s">
        <v>255</v>
      </c>
    </row>
    <row r="50" spans="1:6" ht="15" customHeight="1">
      <c r="A50" s="274" t="s">
        <v>651</v>
      </c>
      <c r="B50" s="328">
        <v>52</v>
      </c>
      <c r="C50" s="373"/>
      <c r="D50" s="339"/>
      <c r="E50" s="343">
        <f t="shared" si="0"/>
        <v>0</v>
      </c>
      <c r="F50" s="361" t="s">
        <v>255</v>
      </c>
    </row>
    <row r="51" spans="1:6" ht="15" customHeight="1">
      <c r="A51" s="274" t="s">
        <v>652</v>
      </c>
      <c r="B51" s="328">
        <v>52</v>
      </c>
      <c r="C51" s="373"/>
      <c r="D51" s="339"/>
      <c r="E51" s="343">
        <f t="shared" si="0"/>
        <v>0</v>
      </c>
      <c r="F51" s="361" t="s">
        <v>255</v>
      </c>
    </row>
    <row r="52" spans="1:6" ht="15" customHeight="1">
      <c r="A52" s="274" t="s">
        <v>648</v>
      </c>
      <c r="B52" s="328">
        <v>52</v>
      </c>
      <c r="C52" s="373"/>
      <c r="D52" s="339"/>
      <c r="E52" s="343">
        <f t="shared" si="0"/>
        <v>0</v>
      </c>
      <c r="F52" s="361" t="s">
        <v>255</v>
      </c>
    </row>
    <row r="53" spans="1:6">
      <c r="A53" s="22" t="s">
        <v>47</v>
      </c>
      <c r="B53" s="327">
        <v>122</v>
      </c>
      <c r="C53" s="343"/>
      <c r="D53" s="339"/>
      <c r="E53" s="343">
        <f t="shared" si="0"/>
        <v>0</v>
      </c>
      <c r="F53" s="361" t="s">
        <v>255</v>
      </c>
    </row>
    <row r="54" spans="1:6">
      <c r="A54" s="22" t="s">
        <v>48</v>
      </c>
      <c r="B54" s="327">
        <v>122</v>
      </c>
      <c r="C54" s="343"/>
      <c r="D54" s="339"/>
      <c r="E54" s="343">
        <f t="shared" si="0"/>
        <v>0</v>
      </c>
      <c r="F54" s="361" t="s">
        <v>255</v>
      </c>
    </row>
    <row r="55" spans="1:6">
      <c r="A55" s="22" t="s">
        <v>49</v>
      </c>
      <c r="B55" s="327">
        <v>122</v>
      </c>
      <c r="C55" s="343"/>
      <c r="D55" s="339"/>
      <c r="E55" s="343">
        <f t="shared" si="0"/>
        <v>0</v>
      </c>
      <c r="F55" s="361" t="s">
        <v>255</v>
      </c>
    </row>
    <row r="56" spans="1:6">
      <c r="A56" s="22" t="s">
        <v>50</v>
      </c>
      <c r="B56" s="327">
        <v>135</v>
      </c>
      <c r="C56" s="343"/>
      <c r="D56" s="339"/>
      <c r="E56" s="343">
        <f t="shared" ref="E56:E107" si="1">D56*B56</f>
        <v>0</v>
      </c>
      <c r="F56" s="361" t="s">
        <v>255</v>
      </c>
    </row>
    <row r="57" spans="1:6">
      <c r="A57" s="22" t="s">
        <v>51</v>
      </c>
      <c r="B57" s="327">
        <v>122</v>
      </c>
      <c r="C57" s="343"/>
      <c r="D57" s="339"/>
      <c r="E57" s="343">
        <f t="shared" si="1"/>
        <v>0</v>
      </c>
      <c r="F57" s="361" t="s">
        <v>255</v>
      </c>
    </row>
    <row r="58" spans="1:6" ht="15" customHeight="1">
      <c r="A58" s="16" t="s">
        <v>52</v>
      </c>
      <c r="B58" s="327">
        <v>122</v>
      </c>
      <c r="C58" s="343"/>
      <c r="D58" s="339"/>
      <c r="E58" s="343">
        <f t="shared" si="1"/>
        <v>0</v>
      </c>
      <c r="F58" s="365" t="s">
        <v>255</v>
      </c>
    </row>
    <row r="59" spans="1:6" ht="15" customHeight="1">
      <c r="A59" s="16" t="s">
        <v>53</v>
      </c>
      <c r="B59" s="327">
        <v>122</v>
      </c>
      <c r="C59" s="343"/>
      <c r="D59" s="339"/>
      <c r="E59" s="343">
        <f t="shared" si="1"/>
        <v>0</v>
      </c>
      <c r="F59" s="365" t="s">
        <v>255</v>
      </c>
    </row>
    <row r="60" spans="1:6" ht="15" customHeight="1">
      <c r="A60" s="16" t="s">
        <v>54</v>
      </c>
      <c r="B60" s="327">
        <v>122</v>
      </c>
      <c r="C60" s="343"/>
      <c r="D60" s="339"/>
      <c r="E60" s="343">
        <f t="shared" si="1"/>
        <v>0</v>
      </c>
      <c r="F60" s="365" t="s">
        <v>255</v>
      </c>
    </row>
    <row r="61" spans="1:6">
      <c r="A61" s="22" t="s">
        <v>55</v>
      </c>
      <c r="B61" s="327">
        <v>122</v>
      </c>
      <c r="C61" s="343"/>
      <c r="D61" s="339"/>
      <c r="E61" s="343">
        <f t="shared" si="1"/>
        <v>0</v>
      </c>
      <c r="F61" s="361" t="s">
        <v>255</v>
      </c>
    </row>
    <row r="62" spans="1:6">
      <c r="A62" s="173" t="s">
        <v>57</v>
      </c>
      <c r="B62" s="327">
        <v>61</v>
      </c>
      <c r="C62" s="343"/>
      <c r="D62" s="339"/>
      <c r="E62" s="343">
        <f t="shared" si="1"/>
        <v>0</v>
      </c>
      <c r="F62" s="361" t="s">
        <v>255</v>
      </c>
    </row>
    <row r="63" spans="1:6">
      <c r="A63" s="24" t="s">
        <v>19</v>
      </c>
      <c r="B63" s="34" t="s">
        <v>14</v>
      </c>
      <c r="C63" s="9"/>
      <c r="D63" s="343"/>
      <c r="E63" s="343"/>
      <c r="F63" s="361"/>
    </row>
    <row r="64" spans="1:6">
      <c r="A64" s="30" t="s">
        <v>56</v>
      </c>
      <c r="B64" s="327">
        <v>161</v>
      </c>
      <c r="C64" s="343"/>
      <c r="D64" s="339"/>
      <c r="E64" s="343">
        <f>D64*B64</f>
        <v>0</v>
      </c>
      <c r="F64" s="361" t="s">
        <v>255</v>
      </c>
    </row>
    <row r="65" spans="1:6">
      <c r="A65" s="276" t="s">
        <v>252</v>
      </c>
      <c r="B65" s="327">
        <v>583</v>
      </c>
      <c r="C65" s="343"/>
      <c r="D65" s="339"/>
      <c r="E65" s="343">
        <f>D65*B65</f>
        <v>0</v>
      </c>
      <c r="F65" s="361" t="s">
        <v>255</v>
      </c>
    </row>
    <row r="66" spans="1:6">
      <c r="A66" s="277" t="s">
        <v>253</v>
      </c>
      <c r="B66" s="327">
        <v>1070</v>
      </c>
      <c r="C66" s="343"/>
      <c r="D66" s="339"/>
      <c r="E66" s="343">
        <f>D66*B66</f>
        <v>0</v>
      </c>
      <c r="F66" s="361" t="s">
        <v>255</v>
      </c>
    </row>
    <row r="67" spans="1:6">
      <c r="A67" s="277" t="s">
        <v>254</v>
      </c>
      <c r="B67" s="327">
        <v>665</v>
      </c>
      <c r="C67" s="343"/>
      <c r="D67" s="339"/>
      <c r="E67" s="343">
        <f>D67*B67</f>
        <v>0</v>
      </c>
      <c r="F67" s="361" t="s">
        <v>255</v>
      </c>
    </row>
    <row r="68" spans="1:6" ht="15" customHeight="1">
      <c r="A68" s="24" t="s">
        <v>58</v>
      </c>
      <c r="B68" s="42" t="s">
        <v>43</v>
      </c>
      <c r="C68" s="285"/>
      <c r="D68" s="14"/>
      <c r="E68" s="343"/>
      <c r="F68" s="360"/>
    </row>
    <row r="69" spans="1:6" ht="15" customHeight="1">
      <c r="A69" s="29" t="s">
        <v>59</v>
      </c>
      <c r="B69" s="374">
        <v>126</v>
      </c>
      <c r="C69" s="349"/>
      <c r="D69" s="353"/>
      <c r="E69" s="343">
        <f t="shared" si="1"/>
        <v>0</v>
      </c>
      <c r="F69" s="365" t="s">
        <v>255</v>
      </c>
    </row>
    <row r="70" spans="1:6" ht="15" customHeight="1">
      <c r="A70" s="29" t="s">
        <v>60</v>
      </c>
      <c r="B70" s="374">
        <v>126</v>
      </c>
      <c r="C70" s="349"/>
      <c r="D70" s="353"/>
      <c r="E70" s="343">
        <f t="shared" si="1"/>
        <v>0</v>
      </c>
      <c r="F70" s="365" t="s">
        <v>255</v>
      </c>
    </row>
    <row r="71" spans="1:6" ht="15" customHeight="1">
      <c r="A71" s="29" t="s">
        <v>61</v>
      </c>
      <c r="B71" s="374">
        <v>126</v>
      </c>
      <c r="C71" s="349"/>
      <c r="D71" s="353"/>
      <c r="E71" s="343">
        <f t="shared" si="1"/>
        <v>0</v>
      </c>
      <c r="F71" s="365" t="s">
        <v>255</v>
      </c>
    </row>
    <row r="72" spans="1:6" ht="15" customHeight="1">
      <c r="A72" s="29" t="s">
        <v>508</v>
      </c>
      <c r="B72" s="375">
        <v>151</v>
      </c>
      <c r="C72" s="376"/>
      <c r="D72" s="372"/>
      <c r="E72" s="343">
        <f t="shared" si="1"/>
        <v>0</v>
      </c>
      <c r="F72" s="365" t="s">
        <v>255</v>
      </c>
    </row>
    <row r="73" spans="1:6" ht="15" customHeight="1">
      <c r="A73" s="15" t="s">
        <v>507</v>
      </c>
      <c r="B73" s="375">
        <v>151</v>
      </c>
      <c r="C73" s="376"/>
      <c r="D73" s="372"/>
      <c r="E73" s="343">
        <f t="shared" si="1"/>
        <v>0</v>
      </c>
      <c r="F73" s="365" t="s">
        <v>255</v>
      </c>
    </row>
    <row r="74" spans="1:6" ht="15" customHeight="1">
      <c r="A74" s="15" t="s">
        <v>509</v>
      </c>
      <c r="B74" s="375">
        <v>155</v>
      </c>
      <c r="C74" s="376"/>
      <c r="D74" s="372"/>
      <c r="E74" s="343">
        <f t="shared" si="1"/>
        <v>0</v>
      </c>
      <c r="F74" s="365"/>
    </row>
    <row r="75" spans="1:6" ht="15" customHeight="1">
      <c r="A75" s="29" t="s">
        <v>62</v>
      </c>
      <c r="B75" s="374">
        <v>151</v>
      </c>
      <c r="C75" s="349"/>
      <c r="D75" s="353"/>
      <c r="E75" s="343">
        <f t="shared" si="1"/>
        <v>0</v>
      </c>
      <c r="F75" s="365" t="s">
        <v>255</v>
      </c>
    </row>
    <row r="76" spans="1:6" ht="15" customHeight="1">
      <c r="A76" s="29" t="s">
        <v>63</v>
      </c>
      <c r="B76" s="374">
        <v>150</v>
      </c>
      <c r="C76" s="349"/>
      <c r="D76" s="353"/>
      <c r="E76" s="343">
        <f t="shared" si="1"/>
        <v>0</v>
      </c>
      <c r="F76" s="365" t="s">
        <v>255</v>
      </c>
    </row>
    <row r="77" spans="1:6">
      <c r="A77" s="32" t="s">
        <v>350</v>
      </c>
      <c r="B77" s="363"/>
      <c r="C77" s="349"/>
      <c r="D77" s="348"/>
      <c r="E77" s="343"/>
      <c r="F77" s="368"/>
    </row>
    <row r="78" spans="1:6">
      <c r="A78" s="172" t="s">
        <v>354</v>
      </c>
      <c r="B78" s="363">
        <v>84</v>
      </c>
      <c r="C78" s="349"/>
      <c r="D78" s="353"/>
      <c r="E78" s="343">
        <f t="shared" si="1"/>
        <v>0</v>
      </c>
      <c r="F78" s="365" t="s">
        <v>255</v>
      </c>
    </row>
    <row r="79" spans="1:6">
      <c r="A79" s="172" t="s">
        <v>355</v>
      </c>
      <c r="B79" s="363">
        <v>84</v>
      </c>
      <c r="C79" s="349"/>
      <c r="D79" s="353"/>
      <c r="E79" s="343">
        <f t="shared" si="1"/>
        <v>0</v>
      </c>
      <c r="F79" s="365" t="s">
        <v>255</v>
      </c>
    </row>
    <row r="80" spans="1:6">
      <c r="A80" s="172" t="s">
        <v>356</v>
      </c>
      <c r="B80" s="363">
        <v>84</v>
      </c>
      <c r="C80" s="349"/>
      <c r="D80" s="353"/>
      <c r="E80" s="343">
        <f t="shared" si="1"/>
        <v>0</v>
      </c>
      <c r="F80" s="365" t="s">
        <v>255</v>
      </c>
    </row>
    <row r="81" spans="1:7">
      <c r="A81" s="273" t="s">
        <v>506</v>
      </c>
      <c r="B81" s="377">
        <v>84</v>
      </c>
      <c r="C81" s="348"/>
      <c r="D81" s="353"/>
      <c r="E81" s="343">
        <f t="shared" si="1"/>
        <v>0</v>
      </c>
      <c r="F81" s="365" t="s">
        <v>255</v>
      </c>
    </row>
    <row r="82" spans="1:7">
      <c r="A82" s="32" t="s">
        <v>64</v>
      </c>
      <c r="B82" s="363"/>
      <c r="C82" s="349"/>
      <c r="D82" s="348"/>
      <c r="E82" s="343"/>
      <c r="F82" s="368"/>
    </row>
    <row r="83" spans="1:7">
      <c r="A83" s="238" t="s">
        <v>580</v>
      </c>
      <c r="B83" s="351">
        <v>492</v>
      </c>
      <c r="C83" s="348"/>
      <c r="D83" s="353"/>
      <c r="E83" s="343">
        <f t="shared" si="1"/>
        <v>0</v>
      </c>
      <c r="F83" s="365" t="s">
        <v>255</v>
      </c>
    </row>
    <row r="84" spans="1:7" ht="15" customHeight="1">
      <c r="A84" s="29" t="s">
        <v>65</v>
      </c>
      <c r="B84" s="374">
        <v>427</v>
      </c>
      <c r="C84" s="349"/>
      <c r="D84" s="353"/>
      <c r="E84" s="343">
        <f t="shared" si="1"/>
        <v>0</v>
      </c>
      <c r="F84" s="365" t="s">
        <v>255</v>
      </c>
    </row>
    <row r="85" spans="1:7" ht="15" customHeight="1">
      <c r="A85" s="29" t="s">
        <v>66</v>
      </c>
      <c r="B85" s="375">
        <v>331</v>
      </c>
      <c r="C85" s="376"/>
      <c r="D85" s="372"/>
      <c r="E85" s="343">
        <f t="shared" si="1"/>
        <v>0</v>
      </c>
      <c r="F85" s="365" t="s">
        <v>255</v>
      </c>
    </row>
    <row r="86" spans="1:7" ht="15" customHeight="1">
      <c r="A86" s="29" t="s">
        <v>67</v>
      </c>
      <c r="B86" s="374">
        <v>335</v>
      </c>
      <c r="C86" s="349"/>
      <c r="D86" s="353"/>
      <c r="E86" s="343">
        <f t="shared" si="1"/>
        <v>0</v>
      </c>
      <c r="F86" s="365" t="s">
        <v>255</v>
      </c>
    </row>
    <row r="87" spans="1:7" ht="15" customHeight="1">
      <c r="A87" s="29" t="s">
        <v>68</v>
      </c>
      <c r="B87" s="374">
        <v>335</v>
      </c>
      <c r="C87" s="349"/>
      <c r="D87" s="353"/>
      <c r="E87" s="343">
        <f t="shared" si="1"/>
        <v>0</v>
      </c>
      <c r="F87" s="365" t="s">
        <v>255</v>
      </c>
    </row>
    <row r="88" spans="1:7" ht="15" customHeight="1">
      <c r="A88" s="29" t="s">
        <v>69</v>
      </c>
      <c r="B88" s="374">
        <v>335</v>
      </c>
      <c r="C88" s="349"/>
      <c r="D88" s="353"/>
      <c r="E88" s="343">
        <f t="shared" si="1"/>
        <v>0</v>
      </c>
      <c r="F88" s="365" t="s">
        <v>255</v>
      </c>
    </row>
    <row r="89" spans="1:7" ht="15" customHeight="1">
      <c r="A89" s="304" t="s">
        <v>581</v>
      </c>
      <c r="B89" s="374">
        <v>332</v>
      </c>
      <c r="C89" s="349"/>
      <c r="D89" s="353"/>
      <c r="E89" s="343">
        <f t="shared" si="1"/>
        <v>0</v>
      </c>
      <c r="F89" s="365" t="s">
        <v>255</v>
      </c>
    </row>
    <row r="90" spans="1:7" ht="15" customHeight="1">
      <c r="A90" s="305" t="s">
        <v>70</v>
      </c>
      <c r="B90" s="374">
        <v>348</v>
      </c>
      <c r="C90" s="349"/>
      <c r="D90" s="353"/>
      <c r="E90" s="343">
        <f t="shared" si="1"/>
        <v>0</v>
      </c>
      <c r="F90" s="365" t="s">
        <v>255</v>
      </c>
      <c r="G90" s="20"/>
    </row>
    <row r="91" spans="1:7" ht="15" customHeight="1">
      <c r="A91" s="305" t="s">
        <v>71</v>
      </c>
      <c r="B91" s="374">
        <v>445</v>
      </c>
      <c r="C91" s="349"/>
      <c r="D91" s="353"/>
      <c r="E91" s="343">
        <f t="shared" si="1"/>
        <v>0</v>
      </c>
      <c r="F91" s="365" t="s">
        <v>255</v>
      </c>
      <c r="G91" s="20"/>
    </row>
    <row r="92" spans="1:7" ht="15" customHeight="1">
      <c r="A92" s="304" t="s">
        <v>577</v>
      </c>
      <c r="B92" s="374">
        <v>452</v>
      </c>
      <c r="C92" s="349"/>
      <c r="D92" s="353"/>
      <c r="E92" s="343">
        <f t="shared" si="1"/>
        <v>0</v>
      </c>
      <c r="F92" s="365" t="s">
        <v>255</v>
      </c>
      <c r="G92" s="20"/>
    </row>
    <row r="93" spans="1:7" ht="15" customHeight="1">
      <c r="A93" s="15" t="s">
        <v>578</v>
      </c>
      <c r="B93" s="375">
        <v>292</v>
      </c>
      <c r="C93" s="376"/>
      <c r="D93" s="353"/>
      <c r="E93" s="343">
        <f t="shared" si="1"/>
        <v>0</v>
      </c>
      <c r="F93" s="365" t="s">
        <v>255</v>
      </c>
      <c r="G93" s="20"/>
    </row>
    <row r="94" spans="1:7" ht="15" customHeight="1">
      <c r="A94" s="15" t="s">
        <v>579</v>
      </c>
      <c r="B94" s="375">
        <v>292</v>
      </c>
      <c r="C94" s="376"/>
      <c r="D94" s="372"/>
      <c r="E94" s="343">
        <f t="shared" si="1"/>
        <v>0</v>
      </c>
      <c r="F94" s="365" t="s">
        <v>255</v>
      </c>
      <c r="G94" s="20"/>
    </row>
    <row r="95" spans="1:7" ht="15" customHeight="1">
      <c r="A95" s="15" t="s">
        <v>72</v>
      </c>
      <c r="B95" s="375">
        <v>264</v>
      </c>
      <c r="C95" s="376"/>
      <c r="D95" s="372"/>
      <c r="E95" s="343">
        <f t="shared" si="1"/>
        <v>0</v>
      </c>
      <c r="F95" s="365" t="s">
        <v>255</v>
      </c>
      <c r="G95" s="20"/>
    </row>
    <row r="96" spans="1:7">
      <c r="A96" s="15" t="s">
        <v>73</v>
      </c>
      <c r="B96" s="374">
        <v>257</v>
      </c>
      <c r="C96" s="349"/>
      <c r="D96" s="353"/>
      <c r="E96" s="343">
        <f t="shared" si="1"/>
        <v>0</v>
      </c>
      <c r="F96" s="365" t="s">
        <v>255</v>
      </c>
      <c r="G96" s="20"/>
    </row>
    <row r="97" spans="1:7" ht="15" customHeight="1">
      <c r="A97" s="306" t="s">
        <v>74</v>
      </c>
      <c r="B97" s="34" t="s">
        <v>14</v>
      </c>
      <c r="C97" s="9"/>
      <c r="D97" s="9"/>
      <c r="E97" s="343"/>
      <c r="F97" s="368"/>
      <c r="G97" s="20"/>
    </row>
    <row r="98" spans="1:7" ht="15" customHeight="1">
      <c r="A98" s="307" t="s">
        <v>587</v>
      </c>
      <c r="B98" s="328">
        <v>260</v>
      </c>
      <c r="C98" s="373"/>
      <c r="D98" s="278"/>
      <c r="E98" s="343">
        <f t="shared" si="1"/>
        <v>0</v>
      </c>
      <c r="F98" s="368" t="s">
        <v>586</v>
      </c>
      <c r="G98" s="4" t="s">
        <v>255</v>
      </c>
    </row>
    <row r="99" spans="1:7" ht="15" customHeight="1">
      <c r="A99" s="16" t="s">
        <v>75</v>
      </c>
      <c r="B99" s="327">
        <v>210</v>
      </c>
      <c r="C99" s="343"/>
      <c r="D99" s="339"/>
      <c r="E99" s="343">
        <f t="shared" si="1"/>
        <v>0</v>
      </c>
      <c r="F99" s="368" t="s">
        <v>76</v>
      </c>
      <c r="G99" s="4" t="s">
        <v>255</v>
      </c>
    </row>
    <row r="100" spans="1:7" ht="15" customHeight="1">
      <c r="A100" s="16" t="s">
        <v>606</v>
      </c>
      <c r="B100" s="327">
        <v>190</v>
      </c>
      <c r="C100" s="343"/>
      <c r="D100" s="339"/>
      <c r="E100" s="343">
        <f t="shared" si="1"/>
        <v>0</v>
      </c>
      <c r="F100" s="368" t="s">
        <v>605</v>
      </c>
      <c r="G100" s="4" t="s">
        <v>255</v>
      </c>
    </row>
    <row r="101" spans="1:7" ht="15" customHeight="1">
      <c r="A101" s="16" t="s">
        <v>77</v>
      </c>
      <c r="B101" s="329">
        <v>100</v>
      </c>
      <c r="C101" s="366"/>
      <c r="D101" s="367"/>
      <c r="E101" s="343">
        <f t="shared" si="1"/>
        <v>0</v>
      </c>
      <c r="F101" s="368" t="s">
        <v>78</v>
      </c>
      <c r="G101" s="4" t="s">
        <v>255</v>
      </c>
    </row>
    <row r="102" spans="1:7" ht="15" customHeight="1">
      <c r="A102" s="428" t="s">
        <v>664</v>
      </c>
      <c r="B102" s="429"/>
      <c r="C102" s="366"/>
      <c r="D102" s="366"/>
      <c r="E102" s="343"/>
      <c r="F102" s="368"/>
      <c r="G102" s="4"/>
    </row>
    <row r="103" spans="1:7" ht="15" customHeight="1">
      <c r="A103" s="424"/>
      <c r="B103" s="425"/>
      <c r="C103" s="366"/>
      <c r="D103" s="366"/>
      <c r="E103" s="343"/>
      <c r="F103" s="368"/>
      <c r="G103" s="4"/>
    </row>
    <row r="104" spans="1:7" ht="15" customHeight="1">
      <c r="A104" s="309" t="s">
        <v>665</v>
      </c>
      <c r="B104" s="329">
        <v>17.5</v>
      </c>
      <c r="C104" s="366"/>
      <c r="D104" s="367"/>
      <c r="E104" s="343">
        <f t="shared" si="1"/>
        <v>0</v>
      </c>
      <c r="F104" s="365" t="s">
        <v>255</v>
      </c>
      <c r="G104" s="4"/>
    </row>
    <row r="105" spans="1:7" ht="15" customHeight="1">
      <c r="A105" s="309" t="s">
        <v>666</v>
      </c>
      <c r="B105" s="329">
        <v>12</v>
      </c>
      <c r="C105" s="366"/>
      <c r="D105" s="367"/>
      <c r="E105" s="343">
        <f t="shared" si="1"/>
        <v>0</v>
      </c>
      <c r="F105" s="365" t="s">
        <v>255</v>
      </c>
      <c r="G105" s="4"/>
    </row>
    <row r="106" spans="1:7" ht="15" customHeight="1">
      <c r="A106" s="309" t="s">
        <v>667</v>
      </c>
      <c r="B106" s="329">
        <v>12</v>
      </c>
      <c r="C106" s="366"/>
      <c r="D106" s="367"/>
      <c r="E106" s="343">
        <f t="shared" si="1"/>
        <v>0</v>
      </c>
      <c r="F106" s="365" t="s">
        <v>255</v>
      </c>
      <c r="G106" s="4"/>
    </row>
    <row r="107" spans="1:7" ht="15" customHeight="1">
      <c r="A107" s="309" t="s">
        <v>668</v>
      </c>
      <c r="B107" s="329">
        <v>12</v>
      </c>
      <c r="C107" s="366"/>
      <c r="D107" s="367"/>
      <c r="E107" s="343">
        <f t="shared" si="1"/>
        <v>0</v>
      </c>
      <c r="F107" s="365" t="s">
        <v>255</v>
      </c>
      <c r="G107" s="4"/>
    </row>
    <row r="108" spans="1:7">
      <c r="A108" s="428" t="s">
        <v>524</v>
      </c>
      <c r="B108" s="429"/>
      <c r="C108" s="284"/>
      <c r="F108" s="379"/>
    </row>
    <row r="109" spans="1:7">
      <c r="A109" s="424"/>
      <c r="B109" s="425"/>
      <c r="C109" s="284"/>
      <c r="F109" s="379"/>
    </row>
    <row r="110" spans="1:7">
      <c r="A110" s="1" t="s">
        <v>524</v>
      </c>
      <c r="B110" s="41" t="s">
        <v>6</v>
      </c>
      <c r="C110" s="41"/>
      <c r="D110" s="41" t="s">
        <v>79</v>
      </c>
      <c r="E110" s="41"/>
      <c r="F110" s="242"/>
    </row>
    <row r="111" spans="1:7">
      <c r="A111" s="140" t="s">
        <v>325</v>
      </c>
      <c r="B111" s="326">
        <v>34</v>
      </c>
      <c r="C111" s="340"/>
      <c r="D111" s="339"/>
      <c r="E111" s="340">
        <f>D111*B111</f>
        <v>0</v>
      </c>
      <c r="F111" s="380" t="s">
        <v>255</v>
      </c>
    </row>
    <row r="112" spans="1:7">
      <c r="A112" s="140" t="s">
        <v>326</v>
      </c>
      <c r="B112" s="326">
        <v>34</v>
      </c>
      <c r="C112" s="340"/>
      <c r="D112" s="339"/>
      <c r="E112" s="340">
        <f>D112*B112</f>
        <v>0</v>
      </c>
      <c r="F112" s="380" t="s">
        <v>255</v>
      </c>
    </row>
    <row r="113" spans="1:6">
      <c r="A113" s="140" t="s">
        <v>327</v>
      </c>
      <c r="B113" s="326">
        <v>34</v>
      </c>
      <c r="C113" s="340"/>
      <c r="D113" s="339"/>
      <c r="E113" s="340">
        <f>D113*B113</f>
        <v>0</v>
      </c>
      <c r="F113" s="380" t="s">
        <v>255</v>
      </c>
    </row>
    <row r="114" spans="1:6">
      <c r="A114" s="140" t="s">
        <v>328</v>
      </c>
      <c r="B114" s="326">
        <v>34</v>
      </c>
      <c r="C114" s="340"/>
      <c r="D114" s="339"/>
      <c r="E114" s="340">
        <f>D114*B114</f>
        <v>0</v>
      </c>
      <c r="F114" s="380" t="s">
        <v>255</v>
      </c>
    </row>
    <row r="115" spans="1:6">
      <c r="A115" s="140" t="s">
        <v>329</v>
      </c>
      <c r="B115" s="326">
        <v>34</v>
      </c>
      <c r="C115" s="340"/>
      <c r="D115" s="339"/>
      <c r="E115" s="340">
        <f>D115*B115</f>
        <v>0</v>
      </c>
      <c r="F115" s="380" t="s">
        <v>255</v>
      </c>
    </row>
    <row r="116" spans="1:6">
      <c r="A116" s="428" t="s">
        <v>525</v>
      </c>
      <c r="B116" s="429"/>
      <c r="C116" s="284"/>
      <c r="D116" s="343"/>
      <c r="E116" s="340"/>
      <c r="F116" s="380"/>
    </row>
    <row r="117" spans="1:6">
      <c r="A117" s="424"/>
      <c r="B117" s="425"/>
      <c r="C117" s="284"/>
      <c r="F117" s="379"/>
    </row>
    <row r="118" spans="1:6">
      <c r="A118" s="43" t="s">
        <v>81</v>
      </c>
      <c r="B118" s="47" t="s">
        <v>2</v>
      </c>
      <c r="C118" s="46"/>
      <c r="D118" s="9" t="s">
        <v>79</v>
      </c>
      <c r="E118" s="9"/>
      <c r="F118" s="243" t="s">
        <v>80</v>
      </c>
    </row>
    <row r="119" spans="1:6">
      <c r="A119" s="44" t="s">
        <v>82</v>
      </c>
      <c r="B119" s="381">
        <v>82</v>
      </c>
      <c r="C119" s="382"/>
      <c r="D119" s="355"/>
      <c r="E119" s="143">
        <f t="shared" ref="E119:E152" si="2">D119*B119</f>
        <v>0</v>
      </c>
      <c r="F119" s="383" t="s">
        <v>255</v>
      </c>
    </row>
    <row r="120" spans="1:6">
      <c r="A120" s="44" t="s">
        <v>83</v>
      </c>
      <c r="B120" s="381">
        <v>69</v>
      </c>
      <c r="C120" s="382"/>
      <c r="D120" s="355"/>
      <c r="E120" s="143">
        <f t="shared" si="2"/>
        <v>0</v>
      </c>
      <c r="F120" s="384" t="s">
        <v>255</v>
      </c>
    </row>
    <row r="121" spans="1:6">
      <c r="A121" s="44" t="s">
        <v>84</v>
      </c>
      <c r="B121" s="381">
        <v>80</v>
      </c>
      <c r="C121" s="382"/>
      <c r="D121" s="355"/>
      <c r="E121" s="143">
        <f t="shared" si="2"/>
        <v>0</v>
      </c>
      <c r="F121" s="384" t="s">
        <v>255</v>
      </c>
    </row>
    <row r="122" spans="1:6">
      <c r="A122" s="45" t="s">
        <v>85</v>
      </c>
      <c r="B122" s="381"/>
      <c r="C122" s="382"/>
      <c r="E122" s="143"/>
      <c r="F122" s="385"/>
    </row>
    <row r="123" spans="1:6">
      <c r="A123" s="240" t="s">
        <v>526</v>
      </c>
      <c r="B123" s="381">
        <v>73</v>
      </c>
      <c r="C123" s="382"/>
      <c r="D123" s="355"/>
      <c r="E123" s="143">
        <f>D123*B123</f>
        <v>0</v>
      </c>
      <c r="F123" s="386" t="s">
        <v>255</v>
      </c>
    </row>
    <row r="124" spans="1:6">
      <c r="A124" s="44" t="s">
        <v>527</v>
      </c>
      <c r="B124" s="381">
        <v>55</v>
      </c>
      <c r="C124" s="382"/>
      <c r="D124" s="355"/>
      <c r="E124" s="143">
        <f>D124*B124</f>
        <v>0</v>
      </c>
      <c r="F124" s="384" t="s">
        <v>255</v>
      </c>
    </row>
    <row r="125" spans="1:6">
      <c r="A125" s="44" t="s">
        <v>528</v>
      </c>
      <c r="B125" s="381">
        <v>54</v>
      </c>
      <c r="C125" s="382"/>
      <c r="D125" s="355"/>
      <c r="E125" s="143">
        <f>D125*B125</f>
        <v>0</v>
      </c>
      <c r="F125" s="387" t="s">
        <v>255</v>
      </c>
    </row>
    <row r="126" spans="1:6">
      <c r="A126" s="44" t="s">
        <v>529</v>
      </c>
      <c r="B126" s="381">
        <v>56</v>
      </c>
      <c r="C126" s="382"/>
      <c r="D126" s="355"/>
      <c r="E126" s="143">
        <f>D126*B126</f>
        <v>0</v>
      </c>
      <c r="F126" s="383" t="s">
        <v>255</v>
      </c>
    </row>
    <row r="127" spans="1:6">
      <c r="A127" s="44" t="s">
        <v>530</v>
      </c>
      <c r="B127" s="381">
        <v>54</v>
      </c>
      <c r="C127" s="382"/>
      <c r="D127" s="355"/>
      <c r="E127" s="143">
        <f>D127*B127</f>
        <v>0</v>
      </c>
      <c r="F127" s="384" t="s">
        <v>255</v>
      </c>
    </row>
    <row r="128" spans="1:6">
      <c r="A128" s="44" t="s">
        <v>86</v>
      </c>
      <c r="B128" s="381">
        <v>93</v>
      </c>
      <c r="C128" s="382"/>
      <c r="D128" s="355"/>
      <c r="E128" s="143">
        <f t="shared" si="2"/>
        <v>0</v>
      </c>
      <c r="F128" s="387" t="s">
        <v>255</v>
      </c>
    </row>
    <row r="129" spans="1:6">
      <c r="A129" s="44" t="s">
        <v>87</v>
      </c>
      <c r="B129" s="381">
        <v>92</v>
      </c>
      <c r="C129" s="382"/>
      <c r="D129" s="355"/>
      <c r="E129" s="143">
        <f t="shared" si="2"/>
        <v>0</v>
      </c>
      <c r="F129" s="384" t="s">
        <v>255</v>
      </c>
    </row>
    <row r="130" spans="1:6">
      <c r="A130" s="44" t="s">
        <v>88</v>
      </c>
      <c r="B130" s="381">
        <v>96</v>
      </c>
      <c r="C130" s="382"/>
      <c r="D130" s="355"/>
      <c r="E130" s="143">
        <f t="shared" si="2"/>
        <v>0</v>
      </c>
      <c r="F130" s="386" t="s">
        <v>255</v>
      </c>
    </row>
    <row r="131" spans="1:6">
      <c r="A131" s="44" t="s">
        <v>89</v>
      </c>
      <c r="B131" s="381">
        <v>92</v>
      </c>
      <c r="C131" s="382"/>
      <c r="D131" s="355"/>
      <c r="E131" s="143">
        <f t="shared" si="2"/>
        <v>0</v>
      </c>
      <c r="F131" s="386" t="s">
        <v>255</v>
      </c>
    </row>
    <row r="132" spans="1:6">
      <c r="A132" s="45" t="s">
        <v>90</v>
      </c>
      <c r="B132" s="381"/>
      <c r="C132" s="382"/>
      <c r="E132" s="143"/>
      <c r="F132" s="388"/>
    </row>
    <row r="133" spans="1:6">
      <c r="A133" s="44" t="s">
        <v>91</v>
      </c>
      <c r="B133" s="381">
        <v>129</v>
      </c>
      <c r="C133" s="382"/>
      <c r="D133" s="355"/>
      <c r="E133" s="143">
        <f t="shared" si="2"/>
        <v>0</v>
      </c>
      <c r="F133" s="384" t="s">
        <v>255</v>
      </c>
    </row>
    <row r="134" spans="1:6">
      <c r="A134" s="45" t="s">
        <v>37</v>
      </c>
      <c r="B134" s="381"/>
      <c r="C134" s="382"/>
      <c r="E134" s="143"/>
      <c r="F134" s="389"/>
    </row>
    <row r="135" spans="1:6">
      <c r="A135" s="44" t="s">
        <v>92</v>
      </c>
      <c r="B135" s="381">
        <v>51</v>
      </c>
      <c r="C135" s="382"/>
      <c r="D135" s="355"/>
      <c r="E135" s="143">
        <f t="shared" si="2"/>
        <v>0</v>
      </c>
      <c r="F135" s="387" t="s">
        <v>255</v>
      </c>
    </row>
    <row r="136" spans="1:6">
      <c r="A136" s="44" t="s">
        <v>93</v>
      </c>
      <c r="B136" s="381">
        <v>49</v>
      </c>
      <c r="C136" s="382"/>
      <c r="D136" s="355"/>
      <c r="E136" s="143">
        <f t="shared" si="2"/>
        <v>0</v>
      </c>
      <c r="F136" s="384" t="s">
        <v>255</v>
      </c>
    </row>
    <row r="137" spans="1:6">
      <c r="A137" s="44" t="s">
        <v>94</v>
      </c>
      <c r="B137" s="381">
        <v>52</v>
      </c>
      <c r="C137" s="382"/>
      <c r="D137" s="355"/>
      <c r="E137" s="143">
        <f t="shared" si="2"/>
        <v>0</v>
      </c>
      <c r="F137" s="386" t="s">
        <v>255</v>
      </c>
    </row>
    <row r="138" spans="1:6">
      <c r="A138" s="45" t="s">
        <v>95</v>
      </c>
      <c r="B138" s="381"/>
      <c r="C138" s="382"/>
      <c r="E138" s="143"/>
      <c r="F138" s="389"/>
    </row>
    <row r="139" spans="1:6">
      <c r="A139" s="44" t="s">
        <v>643</v>
      </c>
      <c r="B139" s="381">
        <v>45</v>
      </c>
      <c r="C139" s="382"/>
      <c r="D139" s="355"/>
      <c r="E139" s="143">
        <f t="shared" si="2"/>
        <v>0</v>
      </c>
      <c r="F139" s="386" t="s">
        <v>255</v>
      </c>
    </row>
    <row r="140" spans="1:6">
      <c r="A140" s="44" t="s">
        <v>644</v>
      </c>
      <c r="B140" s="381">
        <v>46</v>
      </c>
      <c r="C140" s="382"/>
      <c r="D140" s="355"/>
      <c r="E140" s="143">
        <f t="shared" si="2"/>
        <v>0</v>
      </c>
      <c r="F140" s="386" t="s">
        <v>255</v>
      </c>
    </row>
    <row r="141" spans="1:6">
      <c r="A141" s="138"/>
      <c r="B141" s="390"/>
      <c r="C141" s="390"/>
      <c r="E141" s="143"/>
      <c r="F141" s="391"/>
    </row>
    <row r="142" spans="1:6">
      <c r="A142" s="139" t="s">
        <v>256</v>
      </c>
      <c r="B142" s="47" t="s">
        <v>267</v>
      </c>
      <c r="C142" s="46"/>
      <c r="D142" s="143"/>
      <c r="E142" s="143"/>
      <c r="F142" s="143"/>
    </row>
    <row r="143" spans="1:6">
      <c r="A143" s="44" t="s">
        <v>258</v>
      </c>
      <c r="B143" s="392">
        <v>751</v>
      </c>
      <c r="C143" s="393"/>
      <c r="D143" s="355"/>
      <c r="E143" s="143">
        <f t="shared" si="2"/>
        <v>0</v>
      </c>
      <c r="F143" s="394" t="s">
        <v>255</v>
      </c>
    </row>
    <row r="144" spans="1:6">
      <c r="A144" s="44" t="s">
        <v>259</v>
      </c>
      <c r="B144" s="392">
        <v>784</v>
      </c>
      <c r="C144" s="393"/>
      <c r="D144" s="355"/>
      <c r="E144" s="143">
        <f t="shared" si="2"/>
        <v>0</v>
      </c>
      <c r="F144" s="394" t="s">
        <v>255</v>
      </c>
    </row>
    <row r="145" spans="1:7">
      <c r="A145" s="44" t="s">
        <v>257</v>
      </c>
      <c r="B145" s="395">
        <v>606</v>
      </c>
      <c r="C145" s="396"/>
      <c r="D145" s="355"/>
      <c r="E145" s="143">
        <f t="shared" si="2"/>
        <v>0</v>
      </c>
      <c r="F145" s="397" t="s">
        <v>255</v>
      </c>
    </row>
    <row r="146" spans="1:7">
      <c r="A146" s="44" t="s">
        <v>260</v>
      </c>
      <c r="B146" s="395">
        <v>651</v>
      </c>
      <c r="C146" s="396"/>
      <c r="D146" s="355"/>
      <c r="E146" s="143">
        <f t="shared" si="2"/>
        <v>0</v>
      </c>
      <c r="F146" s="398" t="s">
        <v>255</v>
      </c>
    </row>
    <row r="147" spans="1:7">
      <c r="A147" s="44" t="s">
        <v>261</v>
      </c>
      <c r="B147" s="395">
        <v>648</v>
      </c>
      <c r="C147" s="396"/>
      <c r="D147" s="355"/>
      <c r="E147" s="143">
        <f t="shared" si="2"/>
        <v>0</v>
      </c>
      <c r="F147" s="399" t="s">
        <v>255</v>
      </c>
    </row>
    <row r="148" spans="1:7">
      <c r="A148" s="44" t="s">
        <v>262</v>
      </c>
      <c r="B148" s="395">
        <v>669</v>
      </c>
      <c r="C148" s="396"/>
      <c r="D148" s="355"/>
      <c r="E148" s="143">
        <f t="shared" si="2"/>
        <v>0</v>
      </c>
      <c r="F148" s="399" t="s">
        <v>255</v>
      </c>
    </row>
    <row r="149" spans="1:7">
      <c r="A149" s="44" t="s">
        <v>263</v>
      </c>
      <c r="B149" s="395">
        <v>663</v>
      </c>
      <c r="C149" s="396"/>
      <c r="D149" s="355"/>
      <c r="E149" s="143">
        <f t="shared" si="2"/>
        <v>0</v>
      </c>
      <c r="F149" s="399" t="s">
        <v>255</v>
      </c>
    </row>
    <row r="150" spans="1:7">
      <c r="A150" s="44" t="s">
        <v>264</v>
      </c>
      <c r="B150" s="395">
        <v>684</v>
      </c>
      <c r="C150" s="396"/>
      <c r="D150" s="355"/>
      <c r="E150" s="400">
        <f t="shared" si="2"/>
        <v>0</v>
      </c>
      <c r="F150" s="401" t="s">
        <v>255</v>
      </c>
      <c r="G150" s="241"/>
    </row>
    <row r="151" spans="1:7">
      <c r="A151" s="44" t="s">
        <v>265</v>
      </c>
      <c r="B151" s="395">
        <v>580</v>
      </c>
      <c r="C151" s="396"/>
      <c r="D151" s="355"/>
      <c r="E151" s="400">
        <f t="shared" si="2"/>
        <v>0</v>
      </c>
      <c r="F151" s="402" t="s">
        <v>255</v>
      </c>
      <c r="G151" s="241"/>
    </row>
    <row r="152" spans="1:7">
      <c r="A152" s="44" t="s">
        <v>266</v>
      </c>
      <c r="B152" s="395">
        <v>608</v>
      </c>
      <c r="C152" s="396"/>
      <c r="D152" s="355"/>
      <c r="E152" s="400">
        <f t="shared" si="2"/>
        <v>0</v>
      </c>
      <c r="F152" s="402" t="s">
        <v>255</v>
      </c>
      <c r="G152" s="241"/>
    </row>
    <row r="153" spans="1:7">
      <c r="A153" s="244"/>
      <c r="B153" s="396"/>
      <c r="C153" s="396"/>
      <c r="E153" s="393"/>
      <c r="F153" s="401"/>
      <c r="G153" s="141"/>
    </row>
    <row r="154" spans="1:7">
      <c r="A154" s="41"/>
      <c r="B154" s="396"/>
      <c r="C154" s="396"/>
      <c r="D154" s="41" t="s">
        <v>4</v>
      </c>
      <c r="E154" s="41">
        <f>SUM(E4:E152)</f>
        <v>0</v>
      </c>
      <c r="F154" s="401"/>
      <c r="G154" s="141"/>
    </row>
    <row r="155" spans="1:7">
      <c r="A155" s="41"/>
      <c r="B155" s="396"/>
      <c r="C155" s="396"/>
      <c r="E155" s="393"/>
      <c r="F155" s="401"/>
      <c r="G155" s="141"/>
    </row>
    <row r="156" spans="1:7" ht="15" customHeight="1">
      <c r="A156" s="112"/>
    </row>
  </sheetData>
  <mergeCells count="5">
    <mergeCell ref="A1:B2"/>
    <mergeCell ref="A45:B46"/>
    <mergeCell ref="A116:B117"/>
    <mergeCell ref="A102:B103"/>
    <mergeCell ref="A108:B109"/>
  </mergeCells>
  <phoneticPr fontId="72" type="noConversion"/>
  <hyperlinks>
    <hyperlink ref="F26" r:id="rId1"/>
    <hyperlink ref="F25" r:id="rId2"/>
    <hyperlink ref="F4" r:id="rId3"/>
    <hyperlink ref="F5" r:id="rId4"/>
    <hyperlink ref="F6" r:id="rId5"/>
    <hyperlink ref="F15" r:id="rId6"/>
    <hyperlink ref="F16" r:id="rId7"/>
    <hyperlink ref="F17" r:id="rId8"/>
    <hyperlink ref="F18" r:id="rId9"/>
    <hyperlink ref="F19" r:id="rId10"/>
    <hyperlink ref="F20" r:id="rId11"/>
    <hyperlink ref="F29" r:id="rId12"/>
    <hyperlink ref="F28" r:id="rId13"/>
    <hyperlink ref="F30" r:id="rId14"/>
    <hyperlink ref="F31" r:id="rId15"/>
    <hyperlink ref="F32" r:id="rId16"/>
    <hyperlink ref="F35" r:id="rId17"/>
    <hyperlink ref="F36" r:id="rId18"/>
    <hyperlink ref="F37" r:id="rId19"/>
    <hyperlink ref="F38" r:id="rId20"/>
    <hyperlink ref="F43" r:id="rId21"/>
    <hyperlink ref="F53" r:id="rId22"/>
    <hyperlink ref="F54" r:id="rId23"/>
    <hyperlink ref="F55" r:id="rId24"/>
    <hyperlink ref="F56" r:id="rId25"/>
    <hyperlink ref="F57" r:id="rId26"/>
    <hyperlink ref="F58" r:id="rId27"/>
    <hyperlink ref="F59" r:id="rId28"/>
    <hyperlink ref="F60" r:id="rId29"/>
    <hyperlink ref="F61" r:id="rId30"/>
    <hyperlink ref="F62" r:id="rId31"/>
    <hyperlink ref="F69" r:id="rId32"/>
    <hyperlink ref="F70" r:id="rId33"/>
    <hyperlink ref="F71" r:id="rId34"/>
    <hyperlink ref="F72" r:id="rId35"/>
    <hyperlink ref="F75" r:id="rId36"/>
    <hyperlink ref="F76" r:id="rId37"/>
    <hyperlink ref="F84" r:id="rId38"/>
    <hyperlink ref="F85" r:id="rId39"/>
    <hyperlink ref="F86" r:id="rId40"/>
    <hyperlink ref="F87" r:id="rId41"/>
    <hyperlink ref="F88" r:id="rId42"/>
    <hyperlink ref="F89" r:id="rId43"/>
    <hyperlink ref="F90" r:id="rId44"/>
    <hyperlink ref="F91" r:id="rId45"/>
    <hyperlink ref="F95" r:id="rId46"/>
    <hyperlink ref="F96" r:id="rId47"/>
    <hyperlink ref="G99" r:id="rId48"/>
    <hyperlink ref="G100" r:id="rId49"/>
    <hyperlink ref="G101" r:id="rId50"/>
    <hyperlink ref="F64" r:id="rId51"/>
    <hyperlink ref="F24" r:id="rId52"/>
    <hyperlink ref="F65" r:id="rId53"/>
    <hyperlink ref="F66" r:id="rId54"/>
    <hyperlink ref="F67" r:id="rId55"/>
    <hyperlink ref="F83" r:id="rId56"/>
    <hyperlink ref="F78" r:id="rId57"/>
    <hyperlink ref="F79" r:id="rId58"/>
    <hyperlink ref="F80" r:id="rId59"/>
    <hyperlink ref="F33" r:id="rId60"/>
    <hyperlink ref="F81" r:id="rId61"/>
    <hyperlink ref="F73" r:id="rId62"/>
    <hyperlink ref="F48" r:id="rId63"/>
    <hyperlink ref="F52" r:id="rId64"/>
    <hyperlink ref="F50" r:id="rId65"/>
    <hyperlink ref="F49" r:id="rId66"/>
    <hyperlink ref="F51" r:id="rId67"/>
    <hyperlink ref="F114" r:id="rId68"/>
    <hyperlink ref="F111" r:id="rId69"/>
    <hyperlink ref="F115" r:id="rId70"/>
    <hyperlink ref="F112" r:id="rId71"/>
    <hyperlink ref="F113" r:id="rId72"/>
    <hyperlink ref="F129" r:id="rId73"/>
    <hyperlink ref="F119" r:id="rId74"/>
    <hyperlink ref="F120" r:id="rId75"/>
    <hyperlink ref="F121" r:id="rId76"/>
    <hyperlink ref="F130" r:id="rId77"/>
    <hyperlink ref="F133" r:id="rId78"/>
    <hyperlink ref="F131" r:id="rId79"/>
    <hyperlink ref="F135" r:id="rId80"/>
    <hyperlink ref="F136" r:id="rId81"/>
    <hyperlink ref="F137" r:id="rId82"/>
    <hyperlink ref="F139" r:id="rId83"/>
    <hyperlink ref="F140" r:id="rId84"/>
    <hyperlink ref="F128" r:id="rId85"/>
    <hyperlink ref="F143" r:id="rId86"/>
    <hyperlink ref="F144" r:id="rId87"/>
    <hyperlink ref="F145" r:id="rId88"/>
    <hyperlink ref="F146" r:id="rId89"/>
    <hyperlink ref="F147" r:id="rId90"/>
    <hyperlink ref="F148" r:id="rId91"/>
    <hyperlink ref="F149" r:id="rId92"/>
    <hyperlink ref="F151" r:id="rId93"/>
    <hyperlink ref="F150" r:id="rId94"/>
    <hyperlink ref="F152" r:id="rId95"/>
    <hyperlink ref="F127" r:id="rId96"/>
    <hyperlink ref="F124" r:id="rId97"/>
    <hyperlink ref="F125" r:id="rId98"/>
    <hyperlink ref="F126" r:id="rId99"/>
    <hyperlink ref="F123" r:id="rId100"/>
    <hyperlink ref="F94" r:id="rId101"/>
    <hyperlink ref="F92" r:id="rId102"/>
    <hyperlink ref="F93" r:id="rId103"/>
    <hyperlink ref="F40" r:id="rId104"/>
    <hyperlink ref="F41" r:id="rId105"/>
    <hyperlink ref="F42" r:id="rId106"/>
    <hyperlink ref="G98" r:id="rId107"/>
    <hyperlink ref="F7" r:id="rId108"/>
    <hyperlink ref="F11" r:id="rId109"/>
    <hyperlink ref="F10" r:id="rId110"/>
    <hyperlink ref="F8" r:id="rId111"/>
    <hyperlink ref="F9" r:id="rId112"/>
    <hyperlink ref="F104" r:id="rId113"/>
    <hyperlink ref="F105" r:id="rId114"/>
    <hyperlink ref="F106" r:id="rId115"/>
    <hyperlink ref="F107" r:id="rId116"/>
  </hyperlinks>
  <pageMargins left="0.53" right="0.7" top="0.75" bottom="0.75" header="0.3" footer="0.3"/>
  <pageSetup paperSize="9" orientation="portrait" horizontalDpi="0" verticalDpi="0" r:id="rId11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41"/>
  <sheetViews>
    <sheetView workbookViewId="0">
      <selection sqref="A1:C2"/>
    </sheetView>
  </sheetViews>
  <sheetFormatPr defaultRowHeight="15"/>
  <cols>
    <col min="1" max="1" width="53.28515625" customWidth="1"/>
    <col min="2" max="2" width="17" customWidth="1"/>
    <col min="3" max="3" width="15.85546875" style="143" customWidth="1"/>
    <col min="4" max="4" width="16.42578125" style="143" customWidth="1"/>
    <col min="5" max="5" width="14" style="143" customWidth="1"/>
    <col min="6" max="6" width="24.85546875" style="143" customWidth="1"/>
  </cols>
  <sheetData>
    <row r="1" spans="1:7">
      <c r="A1" s="426" t="s">
        <v>573</v>
      </c>
      <c r="B1" s="426"/>
      <c r="C1" s="426"/>
      <c r="F1" s="132" t="s">
        <v>251</v>
      </c>
      <c r="G1" s="134">
        <f ca="1">SUM('Белорусские консервы'!E94+'Белорусская кондитерка'!E154+E41+'Казахстанские консервы'!G111+'Российские консервы'!F64+'Белорусские колбаса и сыр'!F41)</f>
        <v>0</v>
      </c>
    </row>
    <row r="2" spans="1:7">
      <c r="A2" s="427"/>
      <c r="B2" s="427"/>
      <c r="C2" s="427"/>
    </row>
    <row r="3" spans="1:7">
      <c r="A3" s="281" t="s">
        <v>574</v>
      </c>
      <c r="B3" s="281" t="s">
        <v>596</v>
      </c>
      <c r="C3" s="281" t="s">
        <v>14</v>
      </c>
      <c r="D3" s="282" t="s">
        <v>79</v>
      </c>
      <c r="E3" s="282" t="s">
        <v>5</v>
      </c>
      <c r="F3" s="9"/>
    </row>
    <row r="4" spans="1:7">
      <c r="A4" s="313" t="s">
        <v>575</v>
      </c>
      <c r="B4" s="314" t="s">
        <v>576</v>
      </c>
      <c r="C4" s="314">
        <v>36</v>
      </c>
      <c r="D4" s="403"/>
      <c r="E4" s="404">
        <f>D4*C4</f>
        <v>0</v>
      </c>
      <c r="F4" s="405" t="s">
        <v>255</v>
      </c>
    </row>
    <row r="5" spans="1:7">
      <c r="A5" s="265" t="s">
        <v>548</v>
      </c>
      <c r="B5" s="266"/>
      <c r="C5" s="406"/>
    </row>
    <row r="6" spans="1:7">
      <c r="A6" s="268" t="s">
        <v>549</v>
      </c>
      <c r="B6" s="269" t="s">
        <v>550</v>
      </c>
      <c r="C6" s="407">
        <v>34.5</v>
      </c>
      <c r="D6" s="355"/>
      <c r="E6" s="143">
        <f>D6*C6</f>
        <v>0</v>
      </c>
      <c r="F6" s="341" t="s">
        <v>255</v>
      </c>
    </row>
    <row r="7" spans="1:7">
      <c r="A7" s="268" t="s">
        <v>551</v>
      </c>
      <c r="B7" s="269" t="s">
        <v>550</v>
      </c>
      <c r="C7" s="407">
        <v>34.5</v>
      </c>
      <c r="D7" s="355"/>
      <c r="E7" s="143">
        <f t="shared" ref="E7:E19" si="0">D7*C7</f>
        <v>0</v>
      </c>
      <c r="F7" s="341" t="s">
        <v>255</v>
      </c>
    </row>
    <row r="8" spans="1:7">
      <c r="A8" s="268" t="s">
        <v>552</v>
      </c>
      <c r="B8" s="269" t="s">
        <v>550</v>
      </c>
      <c r="C8" s="407">
        <v>34.5</v>
      </c>
      <c r="D8" s="355"/>
      <c r="E8" s="143">
        <f t="shared" si="0"/>
        <v>0</v>
      </c>
      <c r="F8" s="341" t="s">
        <v>255</v>
      </c>
    </row>
    <row r="9" spans="1:7">
      <c r="A9" s="268" t="s">
        <v>553</v>
      </c>
      <c r="B9" s="269" t="s">
        <v>550</v>
      </c>
      <c r="C9" s="407">
        <v>34.5</v>
      </c>
      <c r="D9" s="355"/>
      <c r="E9" s="143">
        <f t="shared" si="0"/>
        <v>0</v>
      </c>
      <c r="F9" s="341" t="s">
        <v>255</v>
      </c>
    </row>
    <row r="10" spans="1:7">
      <c r="A10" s="268" t="s">
        <v>554</v>
      </c>
      <c r="B10" s="269" t="s">
        <v>550</v>
      </c>
      <c r="C10" s="407">
        <v>34.5</v>
      </c>
      <c r="D10" s="355"/>
      <c r="E10" s="143">
        <f t="shared" si="0"/>
        <v>0</v>
      </c>
      <c r="F10" s="341" t="s">
        <v>255</v>
      </c>
    </row>
    <row r="11" spans="1:7">
      <c r="A11" s="268" t="s">
        <v>555</v>
      </c>
      <c r="B11" s="269" t="s">
        <v>550</v>
      </c>
      <c r="C11" s="407">
        <v>34.5</v>
      </c>
      <c r="D11" s="355"/>
      <c r="E11" s="143">
        <f t="shared" si="0"/>
        <v>0</v>
      </c>
      <c r="F11" s="341" t="s">
        <v>255</v>
      </c>
    </row>
    <row r="12" spans="1:7">
      <c r="A12" s="268" t="s">
        <v>556</v>
      </c>
      <c r="B12" s="269" t="s">
        <v>550</v>
      </c>
      <c r="C12" s="407">
        <v>34.5</v>
      </c>
      <c r="D12" s="355"/>
      <c r="E12" s="143">
        <f t="shared" si="0"/>
        <v>0</v>
      </c>
      <c r="F12" s="341" t="s">
        <v>255</v>
      </c>
    </row>
    <row r="13" spans="1:7">
      <c r="A13" s="268" t="s">
        <v>557</v>
      </c>
      <c r="B13" s="269" t="s">
        <v>550</v>
      </c>
      <c r="C13" s="407">
        <v>34.5</v>
      </c>
      <c r="D13" s="355"/>
      <c r="E13" s="143">
        <f t="shared" si="0"/>
        <v>0</v>
      </c>
      <c r="F13" s="341" t="s">
        <v>255</v>
      </c>
    </row>
    <row r="14" spans="1:7">
      <c r="A14" s="268" t="s">
        <v>558</v>
      </c>
      <c r="B14" s="269" t="s">
        <v>550</v>
      </c>
      <c r="C14" s="407">
        <v>34.5</v>
      </c>
      <c r="D14" s="355"/>
      <c r="E14" s="143">
        <f t="shared" si="0"/>
        <v>0</v>
      </c>
      <c r="F14" s="341" t="s">
        <v>255</v>
      </c>
    </row>
    <row r="15" spans="1:7">
      <c r="A15" s="268" t="s">
        <v>559</v>
      </c>
      <c r="B15" s="269" t="s">
        <v>550</v>
      </c>
      <c r="C15" s="407">
        <v>34.5</v>
      </c>
      <c r="D15" s="355"/>
      <c r="E15" s="143">
        <f t="shared" si="0"/>
        <v>0</v>
      </c>
      <c r="F15" s="341" t="s">
        <v>255</v>
      </c>
    </row>
    <row r="16" spans="1:7">
      <c r="A16" s="270" t="s">
        <v>560</v>
      </c>
      <c r="B16" s="271"/>
      <c r="C16" s="407"/>
      <c r="D16" s="378"/>
    </row>
    <row r="17" spans="1:6">
      <c r="A17" s="268" t="s">
        <v>561</v>
      </c>
      <c r="B17" s="271" t="s">
        <v>562</v>
      </c>
      <c r="C17" s="407">
        <v>25</v>
      </c>
      <c r="D17" s="355"/>
      <c r="E17" s="143">
        <f t="shared" si="0"/>
        <v>0</v>
      </c>
      <c r="F17" s="341" t="s">
        <v>255</v>
      </c>
    </row>
    <row r="18" spans="1:6">
      <c r="A18" s="268" t="s">
        <v>563</v>
      </c>
      <c r="B18" s="271" t="s">
        <v>562</v>
      </c>
      <c r="C18" s="407">
        <v>25</v>
      </c>
      <c r="D18" s="355"/>
      <c r="E18" s="143">
        <f t="shared" si="0"/>
        <v>0</v>
      </c>
      <c r="F18" s="341" t="s">
        <v>255</v>
      </c>
    </row>
    <row r="19" spans="1:6">
      <c r="A19" s="268" t="s">
        <v>564</v>
      </c>
      <c r="B19" s="271" t="s">
        <v>565</v>
      </c>
      <c r="C19" s="407">
        <v>25</v>
      </c>
      <c r="D19" s="355"/>
      <c r="E19" s="143">
        <f t="shared" si="0"/>
        <v>0</v>
      </c>
      <c r="F19" s="341" t="s">
        <v>255</v>
      </c>
    </row>
    <row r="20" spans="1:6">
      <c r="A20" s="265" t="s">
        <v>568</v>
      </c>
      <c r="B20" s="267"/>
      <c r="C20" s="406"/>
      <c r="D20" s="378"/>
    </row>
    <row r="21" spans="1:6">
      <c r="A21" s="268" t="s">
        <v>569</v>
      </c>
      <c r="B21" s="271" t="s">
        <v>570</v>
      </c>
      <c r="C21" s="407">
        <v>26</v>
      </c>
      <c r="D21" s="355"/>
      <c r="E21" s="143">
        <f t="shared" ref="E21:E39" si="1">D21*C21</f>
        <v>0</v>
      </c>
      <c r="F21" s="341" t="s">
        <v>255</v>
      </c>
    </row>
    <row r="22" spans="1:6">
      <c r="A22" s="268" t="s">
        <v>571</v>
      </c>
      <c r="B22" s="271" t="s">
        <v>567</v>
      </c>
      <c r="C22" s="407">
        <v>14</v>
      </c>
      <c r="D22" s="355"/>
      <c r="E22" s="143">
        <f t="shared" si="1"/>
        <v>0</v>
      </c>
      <c r="F22" s="341" t="s">
        <v>255</v>
      </c>
    </row>
    <row r="23" spans="1:6">
      <c r="A23" s="272" t="s">
        <v>585</v>
      </c>
      <c r="B23" s="271" t="s">
        <v>566</v>
      </c>
      <c r="C23" s="407">
        <v>15</v>
      </c>
      <c r="D23" s="355"/>
      <c r="E23" s="143">
        <f t="shared" si="1"/>
        <v>0</v>
      </c>
      <c r="F23" s="341" t="s">
        <v>255</v>
      </c>
    </row>
    <row r="24" spans="1:6">
      <c r="A24" s="272" t="s">
        <v>572</v>
      </c>
      <c r="B24" s="271" t="s">
        <v>570</v>
      </c>
      <c r="C24" s="407">
        <v>30</v>
      </c>
      <c r="D24" s="355"/>
      <c r="E24" s="143">
        <f t="shared" si="1"/>
        <v>0</v>
      </c>
      <c r="F24" s="341" t="s">
        <v>255</v>
      </c>
    </row>
    <row r="25" spans="1:6">
      <c r="A25" s="426" t="s">
        <v>588</v>
      </c>
      <c r="B25" s="426"/>
      <c r="C25" s="426"/>
      <c r="D25" s="355"/>
      <c r="F25" s="341"/>
    </row>
    <row r="26" spans="1:6">
      <c r="A26" s="427"/>
      <c r="B26" s="427"/>
      <c r="C26" s="427"/>
      <c r="D26" s="355"/>
      <c r="F26" s="341"/>
    </row>
    <row r="27" spans="1:6">
      <c r="A27" s="281" t="s">
        <v>602</v>
      </c>
      <c r="B27" s="281" t="s">
        <v>596</v>
      </c>
      <c r="C27" s="281" t="s">
        <v>14</v>
      </c>
      <c r="D27" s="355"/>
      <c r="F27" s="341"/>
    </row>
    <row r="28" spans="1:6">
      <c r="A28" s="310" t="s">
        <v>589</v>
      </c>
      <c r="B28" s="280" t="s">
        <v>594</v>
      </c>
      <c r="C28" s="407">
        <v>25</v>
      </c>
      <c r="D28" s="355"/>
      <c r="E28" s="143">
        <f t="shared" si="1"/>
        <v>0</v>
      </c>
      <c r="F28" s="341" t="s">
        <v>255</v>
      </c>
    </row>
    <row r="29" spans="1:6">
      <c r="A29" s="310" t="s">
        <v>590</v>
      </c>
      <c r="B29" s="280" t="s">
        <v>594</v>
      </c>
      <c r="C29" s="407">
        <v>25</v>
      </c>
      <c r="D29" s="355"/>
      <c r="E29" s="143">
        <f t="shared" si="1"/>
        <v>0</v>
      </c>
      <c r="F29" s="341" t="s">
        <v>255</v>
      </c>
    </row>
    <row r="30" spans="1:6">
      <c r="A30" s="310" t="s">
        <v>591</v>
      </c>
      <c r="B30" s="280" t="s">
        <v>595</v>
      </c>
      <c r="C30" s="407">
        <v>25</v>
      </c>
      <c r="D30" s="355"/>
      <c r="E30" s="143">
        <f t="shared" si="1"/>
        <v>0</v>
      </c>
      <c r="F30" s="341" t="s">
        <v>255</v>
      </c>
    </row>
    <row r="31" spans="1:6">
      <c r="A31" s="310" t="s">
        <v>592</v>
      </c>
      <c r="B31" s="280" t="s">
        <v>595</v>
      </c>
      <c r="C31" s="407">
        <v>25</v>
      </c>
      <c r="D31" s="355"/>
      <c r="E31" s="143">
        <f t="shared" si="1"/>
        <v>0</v>
      </c>
      <c r="F31" s="341" t="s">
        <v>255</v>
      </c>
    </row>
    <row r="32" spans="1:6">
      <c r="A32" s="310" t="s">
        <v>593</v>
      </c>
      <c r="B32" s="280" t="s">
        <v>595</v>
      </c>
      <c r="C32" s="407">
        <v>25</v>
      </c>
      <c r="D32" s="355"/>
      <c r="E32" s="143">
        <f t="shared" si="1"/>
        <v>0</v>
      </c>
      <c r="F32" s="341" t="s">
        <v>255</v>
      </c>
    </row>
    <row r="33" spans="1:6">
      <c r="A33" s="311" t="s">
        <v>604</v>
      </c>
      <c r="B33" s="280" t="s">
        <v>595</v>
      </c>
      <c r="C33" s="407">
        <v>25</v>
      </c>
      <c r="D33" s="355"/>
      <c r="E33" s="143">
        <f t="shared" si="1"/>
        <v>0</v>
      </c>
      <c r="F33" s="341" t="s">
        <v>255</v>
      </c>
    </row>
    <row r="34" spans="1:6">
      <c r="A34" s="312" t="s">
        <v>603</v>
      </c>
      <c r="B34" s="271"/>
      <c r="C34" s="407"/>
      <c r="D34" s="378"/>
      <c r="F34" s="341"/>
    </row>
    <row r="35" spans="1:6">
      <c r="A35" s="310" t="s">
        <v>597</v>
      </c>
      <c r="B35" s="280" t="s">
        <v>595</v>
      </c>
      <c r="C35" s="407">
        <v>35</v>
      </c>
      <c r="D35" s="355"/>
      <c r="E35" s="143">
        <f t="shared" si="1"/>
        <v>0</v>
      </c>
      <c r="F35" s="341" t="s">
        <v>255</v>
      </c>
    </row>
    <row r="36" spans="1:6">
      <c r="A36" s="310" t="s">
        <v>598</v>
      </c>
      <c r="B36" s="280" t="s">
        <v>595</v>
      </c>
      <c r="C36" s="407">
        <v>35</v>
      </c>
      <c r="D36" s="355"/>
      <c r="E36" s="143">
        <f t="shared" si="1"/>
        <v>0</v>
      </c>
      <c r="F36" s="341" t="s">
        <v>255</v>
      </c>
    </row>
    <row r="37" spans="1:6">
      <c r="A37" s="310" t="s">
        <v>599</v>
      </c>
      <c r="B37" s="280" t="s">
        <v>595</v>
      </c>
      <c r="C37" s="407">
        <v>35</v>
      </c>
      <c r="D37" s="355"/>
      <c r="E37" s="143">
        <f t="shared" si="1"/>
        <v>0</v>
      </c>
      <c r="F37" s="341" t="s">
        <v>255</v>
      </c>
    </row>
    <row r="38" spans="1:6">
      <c r="A38" s="310" t="s">
        <v>600</v>
      </c>
      <c r="B38" s="280" t="s">
        <v>595</v>
      </c>
      <c r="C38" s="407">
        <v>35</v>
      </c>
      <c r="D38" s="355"/>
      <c r="E38" s="143">
        <f t="shared" si="1"/>
        <v>0</v>
      </c>
      <c r="F38" s="341" t="s">
        <v>255</v>
      </c>
    </row>
    <row r="39" spans="1:6">
      <c r="A39" s="310" t="s">
        <v>601</v>
      </c>
      <c r="B39" s="280" t="s">
        <v>595</v>
      </c>
      <c r="C39" s="408">
        <v>35</v>
      </c>
      <c r="D39" s="355"/>
      <c r="E39" s="143">
        <f t="shared" si="1"/>
        <v>0</v>
      </c>
      <c r="F39" s="341" t="s">
        <v>255</v>
      </c>
    </row>
    <row r="40" spans="1:6" ht="15" customHeight="1">
      <c r="A40" s="279"/>
      <c r="C40" s="409"/>
    </row>
    <row r="41" spans="1:6">
      <c r="D41" s="47" t="s">
        <v>4</v>
      </c>
      <c r="E41" s="47">
        <f>SUM(E4:E39)</f>
        <v>0</v>
      </c>
    </row>
  </sheetData>
  <mergeCells count="2">
    <mergeCell ref="A1:C2"/>
    <mergeCell ref="A25:C26"/>
  </mergeCells>
  <phoneticPr fontId="72" type="noConversion"/>
  <hyperlinks>
    <hyperlink ref="F13" r:id="rId1"/>
    <hyperlink ref="F6" r:id="rId2"/>
    <hyperlink ref="F7" r:id="rId3"/>
    <hyperlink ref="F8" r:id="rId4"/>
    <hyperlink ref="F11" r:id="rId5"/>
    <hyperlink ref="F14" r:id="rId6"/>
    <hyperlink ref="F15" r:id="rId7"/>
    <hyperlink ref="F9" r:id="rId8"/>
    <hyperlink ref="F12" r:id="rId9"/>
    <hyperlink ref="F10" r:id="rId10"/>
    <hyperlink ref="F17" r:id="rId11"/>
    <hyperlink ref="F18" r:id="rId12"/>
    <hyperlink ref="F19" r:id="rId13"/>
    <hyperlink ref="F21" r:id="rId14"/>
    <hyperlink ref="F22" r:id="rId15"/>
    <hyperlink ref="F23" r:id="rId16"/>
    <hyperlink ref="F24" r:id="rId17"/>
    <hyperlink ref="F4" r:id="rId18"/>
    <hyperlink ref="F28" r:id="rId19"/>
    <hyperlink ref="F29" r:id="rId20"/>
    <hyperlink ref="F30" r:id="rId21"/>
    <hyperlink ref="F31" r:id="rId22"/>
    <hyperlink ref="F32" r:id="rId23"/>
    <hyperlink ref="F33" r:id="rId24"/>
    <hyperlink ref="F35" r:id="rId25"/>
    <hyperlink ref="F36" r:id="rId26"/>
    <hyperlink ref="F37" r:id="rId27"/>
    <hyperlink ref="F38" r:id="rId28"/>
    <hyperlink ref="F39" r:id="rId29"/>
  </hyperlinks>
  <pageMargins left="0.7" right="0.7" top="0.75" bottom="0.75" header="0.3" footer="0.3"/>
  <pageSetup paperSize="9" orientation="portrait" horizontalDpi="0" verticalDpi="0" r:id="rId3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tabColor theme="8" tint="0.39997558519241921"/>
  </sheetPr>
  <dimension ref="A1:K101"/>
  <sheetViews>
    <sheetView workbookViewId="0">
      <selection activeCell="I3" sqref="I3"/>
    </sheetView>
  </sheetViews>
  <sheetFormatPr defaultRowHeight="15"/>
  <cols>
    <col min="2" max="2" width="63.28515625" customWidth="1"/>
    <col min="6" max="6" width="13.140625" customWidth="1"/>
    <col min="7" max="7" width="15.140625" customWidth="1"/>
    <col min="8" max="8" width="28.42578125" customWidth="1"/>
  </cols>
  <sheetData>
    <row r="1" spans="1:11" ht="38.25">
      <c r="A1" s="92" t="s">
        <v>97</v>
      </c>
      <c r="B1" s="93" t="s">
        <v>98</v>
      </c>
      <c r="C1" s="92" t="s">
        <v>99</v>
      </c>
      <c r="D1" s="94" t="s">
        <v>100</v>
      </c>
      <c r="E1" s="18"/>
      <c r="F1" s="9"/>
      <c r="G1" s="9"/>
      <c r="H1" s="18"/>
    </row>
    <row r="2" spans="1:11">
      <c r="A2" s="430" t="s">
        <v>102</v>
      </c>
      <c r="B2" s="431"/>
      <c r="C2" s="431"/>
      <c r="D2" s="431"/>
      <c r="E2" s="5"/>
      <c r="F2" s="6"/>
      <c r="G2" s="132"/>
      <c r="H2" s="135" t="s">
        <v>251</v>
      </c>
      <c r="I2" s="137" t="e">
        <f ca="1">SUM(G99+#REF!+'Российские консервы'!F38+#REF!+'Белорусская кондитерка'!E151+'Белорусские консервы'!E94+'Белорусские колбаса и сыр'!F41+#REF!)</f>
        <v>#REF!</v>
      </c>
    </row>
    <row r="3" spans="1:11" ht="25.5">
      <c r="A3" s="95" t="s">
        <v>103</v>
      </c>
      <c r="B3" s="96" t="s">
        <v>104</v>
      </c>
      <c r="C3" s="96"/>
      <c r="D3" s="97"/>
      <c r="E3" s="88" t="s">
        <v>101</v>
      </c>
      <c r="F3" s="34" t="s">
        <v>79</v>
      </c>
      <c r="G3" s="34" t="s">
        <v>5</v>
      </c>
      <c r="H3" s="88" t="s">
        <v>80</v>
      </c>
    </row>
    <row r="4" spans="1:11">
      <c r="A4" s="148">
        <v>1</v>
      </c>
      <c r="B4" s="149" t="s">
        <v>105</v>
      </c>
      <c r="C4" s="148">
        <v>36</v>
      </c>
      <c r="D4" s="150" t="s">
        <v>106</v>
      </c>
      <c r="E4" s="101">
        <v>105</v>
      </c>
      <c r="F4" s="89"/>
      <c r="G4" s="107">
        <f>F4*E4</f>
        <v>0</v>
      </c>
      <c r="H4" s="109" t="s">
        <v>255</v>
      </c>
    </row>
    <row r="5" spans="1:11">
      <c r="A5" s="80">
        <v>2</v>
      </c>
      <c r="B5" s="81" t="s">
        <v>107</v>
      </c>
      <c r="C5" s="80">
        <v>36</v>
      </c>
      <c r="D5" s="98" t="s">
        <v>106</v>
      </c>
      <c r="E5" s="101">
        <v>98</v>
      </c>
      <c r="F5" s="89"/>
      <c r="G5" s="107">
        <f t="shared" ref="G5:G68" si="0">F5*E5</f>
        <v>0</v>
      </c>
      <c r="H5" s="109" t="s">
        <v>255</v>
      </c>
    </row>
    <row r="6" spans="1:11">
      <c r="A6" s="80">
        <v>5</v>
      </c>
      <c r="B6" s="81" t="s">
        <v>109</v>
      </c>
      <c r="C6" s="80">
        <v>36</v>
      </c>
      <c r="D6" s="98" t="s">
        <v>106</v>
      </c>
      <c r="E6" s="101">
        <v>100</v>
      </c>
      <c r="F6" s="89"/>
      <c r="G6" s="107">
        <f t="shared" si="0"/>
        <v>0</v>
      </c>
      <c r="H6" s="109" t="s">
        <v>255</v>
      </c>
    </row>
    <row r="7" spans="1:11" ht="15.75" thickBot="1">
      <c r="A7" s="85">
        <v>7</v>
      </c>
      <c r="B7" s="144" t="s">
        <v>110</v>
      </c>
      <c r="C7" s="85">
        <v>36</v>
      </c>
      <c r="D7" s="103" t="s">
        <v>106</v>
      </c>
      <c r="E7" s="101">
        <v>105</v>
      </c>
      <c r="F7" s="89"/>
      <c r="G7" s="107">
        <f t="shared" si="0"/>
        <v>0</v>
      </c>
      <c r="H7" s="109" t="s">
        <v>255</v>
      </c>
    </row>
    <row r="8" spans="1:11" ht="16.5" thickBot="1">
      <c r="A8" s="64" t="s">
        <v>111</v>
      </c>
      <c r="B8" s="67" t="s">
        <v>112</v>
      </c>
      <c r="C8" s="68"/>
      <c r="D8" s="68"/>
      <c r="E8" s="79"/>
      <c r="F8" s="90"/>
      <c r="G8" s="107"/>
      <c r="H8" s="106"/>
    </row>
    <row r="9" spans="1:11">
      <c r="A9" s="49">
        <v>1</v>
      </c>
      <c r="B9" s="58" t="s">
        <v>113</v>
      </c>
      <c r="C9" s="49">
        <v>36</v>
      </c>
      <c r="D9" s="102" t="s">
        <v>106</v>
      </c>
      <c r="E9" s="101">
        <v>98</v>
      </c>
      <c r="F9" s="89"/>
      <c r="G9" s="107">
        <f t="shared" si="0"/>
        <v>0</v>
      </c>
      <c r="H9" s="109" t="s">
        <v>255</v>
      </c>
    </row>
    <row r="10" spans="1:11">
      <c r="A10" s="87">
        <v>2</v>
      </c>
      <c r="B10" s="145" t="s">
        <v>114</v>
      </c>
      <c r="C10" s="87">
        <v>36</v>
      </c>
      <c r="D10" s="98" t="s">
        <v>106</v>
      </c>
      <c r="E10" s="101">
        <v>110</v>
      </c>
      <c r="F10" s="89"/>
      <c r="G10" s="107">
        <f t="shared" si="0"/>
        <v>0</v>
      </c>
      <c r="H10" s="109" t="s">
        <v>255</v>
      </c>
    </row>
    <row r="11" spans="1:11">
      <c r="A11" s="87">
        <v>3</v>
      </c>
      <c r="B11" s="145" t="s">
        <v>115</v>
      </c>
      <c r="C11" s="87">
        <v>36</v>
      </c>
      <c r="D11" s="98" t="s">
        <v>106</v>
      </c>
      <c r="E11" s="101">
        <v>110</v>
      </c>
      <c r="F11" s="89"/>
      <c r="G11" s="107">
        <f t="shared" si="0"/>
        <v>0</v>
      </c>
      <c r="H11" s="109" t="s">
        <v>255</v>
      </c>
      <c r="K11" s="136"/>
    </row>
    <row r="12" spans="1:11">
      <c r="A12" s="151">
        <v>4</v>
      </c>
      <c r="B12" s="152" t="s">
        <v>116</v>
      </c>
      <c r="C12" s="151">
        <v>36</v>
      </c>
      <c r="D12" s="62" t="s">
        <v>106</v>
      </c>
      <c r="E12" s="101">
        <v>120</v>
      </c>
      <c r="F12" s="89"/>
      <c r="G12" s="107">
        <f t="shared" si="0"/>
        <v>0</v>
      </c>
      <c r="H12" s="109" t="s">
        <v>255</v>
      </c>
    </row>
    <row r="13" spans="1:11" ht="15.75" thickBot="1">
      <c r="A13" s="146">
        <v>5</v>
      </c>
      <c r="B13" s="147" t="s">
        <v>117</v>
      </c>
      <c r="C13" s="146">
        <v>36</v>
      </c>
      <c r="D13" s="103" t="s">
        <v>106</v>
      </c>
      <c r="E13" s="101">
        <v>117</v>
      </c>
      <c r="F13" s="89"/>
      <c r="G13" s="107">
        <f t="shared" si="0"/>
        <v>0</v>
      </c>
      <c r="H13" s="109" t="s">
        <v>255</v>
      </c>
    </row>
    <row r="14" spans="1:11" ht="16.5" thickBot="1">
      <c r="A14" s="64" t="s">
        <v>118</v>
      </c>
      <c r="B14" s="67" t="s">
        <v>119</v>
      </c>
      <c r="C14" s="68"/>
      <c r="D14" s="68"/>
      <c r="E14" s="79"/>
      <c r="F14" s="90"/>
      <c r="G14" s="107"/>
      <c r="H14" s="106"/>
    </row>
    <row r="15" spans="1:11">
      <c r="A15" s="82">
        <v>1</v>
      </c>
      <c r="B15" s="83" t="s">
        <v>120</v>
      </c>
      <c r="C15" s="82">
        <v>36</v>
      </c>
      <c r="D15" s="100" t="s">
        <v>106</v>
      </c>
      <c r="E15" s="101">
        <v>49</v>
      </c>
      <c r="F15" s="89"/>
      <c r="G15" s="107">
        <f t="shared" si="0"/>
        <v>0</v>
      </c>
      <c r="H15" s="109" t="s">
        <v>255</v>
      </c>
    </row>
    <row r="16" spans="1:11">
      <c r="A16" s="80">
        <v>2</v>
      </c>
      <c r="B16" s="84" t="s">
        <v>121</v>
      </c>
      <c r="C16" s="80">
        <v>36</v>
      </c>
      <c r="D16" s="98" t="s">
        <v>106</v>
      </c>
      <c r="E16" s="101">
        <v>55</v>
      </c>
      <c r="F16" s="89"/>
      <c r="G16" s="107">
        <f t="shared" si="0"/>
        <v>0</v>
      </c>
      <c r="H16" s="109" t="s">
        <v>255</v>
      </c>
    </row>
    <row r="17" spans="1:8">
      <c r="A17" s="80">
        <v>3</v>
      </c>
      <c r="B17" s="84" t="s">
        <v>122</v>
      </c>
      <c r="C17" s="80">
        <v>36</v>
      </c>
      <c r="D17" s="98" t="s">
        <v>106</v>
      </c>
      <c r="E17" s="101">
        <v>55</v>
      </c>
      <c r="F17" s="89"/>
      <c r="G17" s="107">
        <f t="shared" si="0"/>
        <v>0</v>
      </c>
      <c r="H17" s="109" t="s">
        <v>255</v>
      </c>
    </row>
    <row r="18" spans="1:8" ht="15.75" thickBot="1">
      <c r="A18" s="85">
        <v>4</v>
      </c>
      <c r="B18" s="86" t="s">
        <v>123</v>
      </c>
      <c r="C18" s="85">
        <v>36</v>
      </c>
      <c r="D18" s="103" t="s">
        <v>106</v>
      </c>
      <c r="E18" s="101">
        <v>48.908546543277076</v>
      </c>
      <c r="F18" s="89"/>
      <c r="G18" s="107">
        <f t="shared" si="0"/>
        <v>0</v>
      </c>
      <c r="H18" s="109" t="s">
        <v>255</v>
      </c>
    </row>
    <row r="19" spans="1:8" ht="16.5" thickBot="1">
      <c r="A19" s="64" t="s">
        <v>124</v>
      </c>
      <c r="B19" s="67" t="s">
        <v>125</v>
      </c>
      <c r="C19" s="68"/>
      <c r="D19" s="68"/>
      <c r="E19" s="79"/>
      <c r="F19" s="90"/>
      <c r="G19" s="107"/>
      <c r="H19" s="106"/>
    </row>
    <row r="20" spans="1:8">
      <c r="A20" s="82">
        <v>1</v>
      </c>
      <c r="B20" s="83" t="s">
        <v>126</v>
      </c>
      <c r="C20" s="82">
        <v>36</v>
      </c>
      <c r="D20" s="100" t="s">
        <v>127</v>
      </c>
      <c r="E20" s="101">
        <v>41</v>
      </c>
      <c r="F20" s="89"/>
      <c r="G20" s="107">
        <f t="shared" si="0"/>
        <v>0</v>
      </c>
      <c r="H20" s="109" t="s">
        <v>255</v>
      </c>
    </row>
    <row r="21" spans="1:8">
      <c r="A21" s="80">
        <v>3</v>
      </c>
      <c r="B21" s="84" t="s">
        <v>128</v>
      </c>
      <c r="C21" s="80">
        <v>36</v>
      </c>
      <c r="D21" s="98" t="s">
        <v>127</v>
      </c>
      <c r="E21" s="101">
        <v>53</v>
      </c>
      <c r="F21" s="89"/>
      <c r="G21" s="107">
        <f t="shared" si="0"/>
        <v>0</v>
      </c>
      <c r="H21" s="109" t="s">
        <v>255</v>
      </c>
    </row>
    <row r="22" spans="1:8">
      <c r="A22" s="80">
        <v>5</v>
      </c>
      <c r="B22" s="84" t="s">
        <v>129</v>
      </c>
      <c r="C22" s="80">
        <v>36</v>
      </c>
      <c r="D22" s="98" t="s">
        <v>127</v>
      </c>
      <c r="E22" s="101">
        <v>50</v>
      </c>
      <c r="F22" s="89"/>
      <c r="G22" s="107">
        <f t="shared" si="0"/>
        <v>0</v>
      </c>
      <c r="H22" s="109" t="s">
        <v>255</v>
      </c>
    </row>
    <row r="23" spans="1:8">
      <c r="A23" s="80">
        <v>7</v>
      </c>
      <c r="B23" s="84" t="s">
        <v>130</v>
      </c>
      <c r="C23" s="80">
        <v>36</v>
      </c>
      <c r="D23" s="98" t="s">
        <v>131</v>
      </c>
      <c r="E23" s="101">
        <v>50</v>
      </c>
      <c r="F23" s="89"/>
      <c r="G23" s="107">
        <f t="shared" si="0"/>
        <v>0</v>
      </c>
      <c r="H23" s="109" t="s">
        <v>255</v>
      </c>
    </row>
    <row r="24" spans="1:8">
      <c r="A24" s="80">
        <v>9</v>
      </c>
      <c r="B24" s="84" t="s">
        <v>132</v>
      </c>
      <c r="C24" s="80">
        <v>36</v>
      </c>
      <c r="D24" s="98" t="s">
        <v>127</v>
      </c>
      <c r="E24" s="101">
        <v>50</v>
      </c>
      <c r="F24" s="89"/>
      <c r="G24" s="107">
        <f t="shared" si="0"/>
        <v>0</v>
      </c>
      <c r="H24" s="109" t="s">
        <v>255</v>
      </c>
    </row>
    <row r="25" spans="1:8">
      <c r="A25" s="80">
        <v>11</v>
      </c>
      <c r="B25" s="84" t="s">
        <v>133</v>
      </c>
      <c r="C25" s="80">
        <v>36</v>
      </c>
      <c r="D25" s="98" t="s">
        <v>106</v>
      </c>
      <c r="E25" s="101">
        <v>45</v>
      </c>
      <c r="F25" s="89"/>
      <c r="G25" s="107">
        <f t="shared" si="0"/>
        <v>0</v>
      </c>
      <c r="H25" s="109" t="s">
        <v>255</v>
      </c>
    </row>
    <row r="26" spans="1:8">
      <c r="A26" s="51">
        <v>13</v>
      </c>
      <c r="B26" s="59" t="s">
        <v>134</v>
      </c>
      <c r="C26" s="51">
        <v>36</v>
      </c>
      <c r="D26" s="62" t="s">
        <v>106</v>
      </c>
      <c r="E26" s="101">
        <v>46</v>
      </c>
      <c r="F26" s="89"/>
      <c r="G26" s="107">
        <f t="shared" si="0"/>
        <v>0</v>
      </c>
      <c r="H26" s="109" t="s">
        <v>255</v>
      </c>
    </row>
    <row r="27" spans="1:8" ht="15.75" thickBot="1">
      <c r="A27" s="51">
        <v>15</v>
      </c>
      <c r="B27" s="59" t="s">
        <v>135</v>
      </c>
      <c r="C27" s="51">
        <v>36</v>
      </c>
      <c r="D27" s="62" t="s">
        <v>106</v>
      </c>
      <c r="E27" s="101">
        <v>45</v>
      </c>
      <c r="F27" s="89"/>
      <c r="G27" s="107">
        <f t="shared" si="0"/>
        <v>0</v>
      </c>
      <c r="H27" s="109" t="s">
        <v>255</v>
      </c>
    </row>
    <row r="28" spans="1:8" ht="16.5" thickBot="1">
      <c r="A28" s="64" t="s">
        <v>136</v>
      </c>
      <c r="B28" s="67" t="s">
        <v>137</v>
      </c>
      <c r="C28" s="68"/>
      <c r="D28" s="68"/>
      <c r="E28" s="79"/>
      <c r="F28" s="90"/>
      <c r="G28" s="107"/>
      <c r="H28" s="106"/>
    </row>
    <row r="29" spans="1:8" ht="15.75" thickBot="1">
      <c r="A29" s="153">
        <v>1</v>
      </c>
      <c r="B29" s="154" t="s">
        <v>138</v>
      </c>
      <c r="C29" s="153">
        <v>36</v>
      </c>
      <c r="D29" s="155" t="s">
        <v>106</v>
      </c>
      <c r="E29" s="101">
        <v>98</v>
      </c>
      <c r="F29" s="89"/>
      <c r="G29" s="107">
        <f t="shared" si="0"/>
        <v>0</v>
      </c>
      <c r="H29" s="109" t="s">
        <v>255</v>
      </c>
    </row>
    <row r="30" spans="1:8" ht="16.5" thickBot="1">
      <c r="A30" s="64" t="s">
        <v>139</v>
      </c>
      <c r="B30" s="67" t="s">
        <v>140</v>
      </c>
      <c r="C30" s="68"/>
      <c r="D30" s="68"/>
      <c r="E30" s="79"/>
      <c r="F30" s="90"/>
      <c r="G30" s="107"/>
      <c r="H30" s="106"/>
    </row>
    <row r="31" spans="1:8">
      <c r="A31" s="49">
        <v>1</v>
      </c>
      <c r="B31" s="58" t="s">
        <v>141</v>
      </c>
      <c r="C31" s="49">
        <v>36</v>
      </c>
      <c r="D31" s="102" t="s">
        <v>106</v>
      </c>
      <c r="E31" s="101">
        <v>98</v>
      </c>
      <c r="F31" s="89"/>
      <c r="G31" s="107">
        <f t="shared" si="0"/>
        <v>0</v>
      </c>
      <c r="H31" s="109" t="s">
        <v>255</v>
      </c>
    </row>
    <row r="32" spans="1:8" ht="15.75" thickBot="1">
      <c r="A32" s="85">
        <v>2</v>
      </c>
      <c r="B32" s="86" t="s">
        <v>142</v>
      </c>
      <c r="C32" s="85">
        <v>36</v>
      </c>
      <c r="D32" s="103" t="s">
        <v>106</v>
      </c>
      <c r="E32" s="101">
        <v>105</v>
      </c>
      <c r="F32" s="89"/>
      <c r="G32" s="107">
        <f t="shared" si="0"/>
        <v>0</v>
      </c>
      <c r="H32" s="109" t="s">
        <v>255</v>
      </c>
    </row>
    <row r="33" spans="1:8" ht="16.5" thickBot="1">
      <c r="A33" s="64" t="s">
        <v>143</v>
      </c>
      <c r="B33" s="67" t="s">
        <v>144</v>
      </c>
      <c r="C33" s="68"/>
      <c r="D33" s="68"/>
      <c r="E33" s="79"/>
      <c r="F33" s="90"/>
      <c r="G33" s="107"/>
      <c r="H33" s="106"/>
    </row>
    <row r="34" spans="1:8">
      <c r="A34" s="66">
        <v>1</v>
      </c>
      <c r="B34" s="58" t="s">
        <v>145</v>
      </c>
      <c r="C34" s="49">
        <v>24</v>
      </c>
      <c r="D34" s="102" t="s">
        <v>108</v>
      </c>
      <c r="E34" s="101">
        <v>128</v>
      </c>
      <c r="F34" s="89"/>
      <c r="G34" s="107">
        <f t="shared" si="0"/>
        <v>0</v>
      </c>
      <c r="H34" s="109" t="s">
        <v>255</v>
      </c>
    </row>
    <row r="35" spans="1:8">
      <c r="A35" s="87">
        <v>2</v>
      </c>
      <c r="B35" s="84" t="s">
        <v>146</v>
      </c>
      <c r="C35" s="80">
        <v>48</v>
      </c>
      <c r="D35" s="98" t="s">
        <v>108</v>
      </c>
      <c r="E35" s="101">
        <v>75</v>
      </c>
      <c r="F35" s="89"/>
      <c r="G35" s="107">
        <f t="shared" si="0"/>
        <v>0</v>
      </c>
      <c r="H35" s="109" t="s">
        <v>255</v>
      </c>
    </row>
    <row r="36" spans="1:8">
      <c r="A36" s="87">
        <v>3</v>
      </c>
      <c r="B36" s="84" t="s">
        <v>147</v>
      </c>
      <c r="C36" s="80">
        <v>36</v>
      </c>
      <c r="D36" s="98" t="s">
        <v>148</v>
      </c>
      <c r="E36" s="101">
        <v>41</v>
      </c>
      <c r="F36" s="89"/>
      <c r="G36" s="107">
        <f t="shared" si="0"/>
        <v>0</v>
      </c>
      <c r="H36" s="109" t="s">
        <v>255</v>
      </c>
    </row>
    <row r="37" spans="1:8">
      <c r="A37" s="87">
        <v>7</v>
      </c>
      <c r="B37" s="84" t="s">
        <v>149</v>
      </c>
      <c r="C37" s="80">
        <v>36</v>
      </c>
      <c r="D37" s="98" t="s">
        <v>148</v>
      </c>
      <c r="E37" s="101">
        <v>41</v>
      </c>
      <c r="F37" s="89"/>
      <c r="G37" s="107">
        <f t="shared" si="0"/>
        <v>0</v>
      </c>
      <c r="H37" s="109" t="s">
        <v>255</v>
      </c>
    </row>
    <row r="38" spans="1:8">
      <c r="A38" s="87">
        <v>8</v>
      </c>
      <c r="B38" s="84" t="s">
        <v>150</v>
      </c>
      <c r="C38" s="80">
        <v>36</v>
      </c>
      <c r="D38" s="98" t="s">
        <v>148</v>
      </c>
      <c r="E38" s="101">
        <v>41</v>
      </c>
      <c r="F38" s="89"/>
      <c r="G38" s="107">
        <f t="shared" si="0"/>
        <v>0</v>
      </c>
      <c r="H38" s="109" t="s">
        <v>255</v>
      </c>
    </row>
    <row r="39" spans="1:8">
      <c r="A39" s="87">
        <v>9</v>
      </c>
      <c r="B39" s="84" t="s">
        <v>151</v>
      </c>
      <c r="C39" s="80">
        <v>36</v>
      </c>
      <c r="D39" s="98" t="s">
        <v>148</v>
      </c>
      <c r="E39" s="101">
        <v>41</v>
      </c>
      <c r="F39" s="89"/>
      <c r="G39" s="107">
        <f t="shared" si="0"/>
        <v>0</v>
      </c>
      <c r="H39" s="109" t="s">
        <v>255</v>
      </c>
    </row>
    <row r="40" spans="1:8">
      <c r="A40" s="87">
        <v>10</v>
      </c>
      <c r="B40" s="84" t="s">
        <v>152</v>
      </c>
      <c r="C40" s="80">
        <v>36</v>
      </c>
      <c r="D40" s="98" t="s">
        <v>106</v>
      </c>
      <c r="E40" s="101">
        <v>60</v>
      </c>
      <c r="F40" s="89"/>
      <c r="G40" s="107">
        <f t="shared" si="0"/>
        <v>0</v>
      </c>
      <c r="H40" s="109" t="s">
        <v>255</v>
      </c>
    </row>
    <row r="41" spans="1:8">
      <c r="A41" s="87">
        <v>11</v>
      </c>
      <c r="B41" s="84" t="s">
        <v>153</v>
      </c>
      <c r="C41" s="80">
        <v>36</v>
      </c>
      <c r="D41" s="98" t="s">
        <v>106</v>
      </c>
      <c r="E41" s="101">
        <v>69</v>
      </c>
      <c r="F41" s="89"/>
      <c r="G41" s="107">
        <f t="shared" si="0"/>
        <v>0</v>
      </c>
      <c r="H41" s="109" t="s">
        <v>255</v>
      </c>
    </row>
    <row r="42" spans="1:8">
      <c r="A42" s="87">
        <v>12</v>
      </c>
      <c r="B42" s="84" t="s">
        <v>154</v>
      </c>
      <c r="C42" s="80">
        <v>36</v>
      </c>
      <c r="D42" s="98" t="s">
        <v>106</v>
      </c>
      <c r="E42" s="101">
        <v>75</v>
      </c>
      <c r="F42" s="89"/>
      <c r="G42" s="107">
        <f t="shared" si="0"/>
        <v>0</v>
      </c>
      <c r="H42" s="109" t="s">
        <v>255</v>
      </c>
    </row>
    <row r="43" spans="1:8" ht="15.75" thickBot="1">
      <c r="A43" s="146">
        <v>13</v>
      </c>
      <c r="B43" s="86" t="s">
        <v>155</v>
      </c>
      <c r="C43" s="85">
        <v>36</v>
      </c>
      <c r="D43" s="103" t="s">
        <v>106</v>
      </c>
      <c r="E43" s="101">
        <v>80</v>
      </c>
      <c r="F43" s="89"/>
      <c r="G43" s="107">
        <f t="shared" si="0"/>
        <v>0</v>
      </c>
      <c r="H43" s="109" t="s">
        <v>255</v>
      </c>
    </row>
    <row r="44" spans="1:8" ht="16.5" thickBot="1">
      <c r="A44" s="64" t="s">
        <v>156</v>
      </c>
      <c r="B44" s="67" t="s">
        <v>157</v>
      </c>
      <c r="C44" s="68"/>
      <c r="D44" s="68"/>
      <c r="E44" s="79"/>
      <c r="F44" s="90"/>
      <c r="G44" s="107"/>
      <c r="H44" s="106"/>
    </row>
    <row r="45" spans="1:8">
      <c r="A45" s="82">
        <v>1</v>
      </c>
      <c r="B45" s="83" t="s">
        <v>158</v>
      </c>
      <c r="C45" s="82">
        <v>36</v>
      </c>
      <c r="D45" s="100" t="s">
        <v>106</v>
      </c>
      <c r="E45" s="101">
        <v>82</v>
      </c>
      <c r="F45" s="89"/>
      <c r="G45" s="107">
        <f t="shared" si="0"/>
        <v>0</v>
      </c>
      <c r="H45" s="109" t="s">
        <v>255</v>
      </c>
    </row>
    <row r="46" spans="1:8">
      <c r="A46" s="80">
        <v>2</v>
      </c>
      <c r="B46" s="84" t="s">
        <v>159</v>
      </c>
      <c r="C46" s="80">
        <v>36</v>
      </c>
      <c r="D46" s="98" t="s">
        <v>106</v>
      </c>
      <c r="E46" s="101">
        <v>82</v>
      </c>
      <c r="F46" s="89"/>
      <c r="G46" s="107">
        <f t="shared" si="0"/>
        <v>0</v>
      </c>
      <c r="H46" s="109" t="s">
        <v>255</v>
      </c>
    </row>
    <row r="47" spans="1:8">
      <c r="A47" s="80">
        <v>3</v>
      </c>
      <c r="B47" s="84" t="s">
        <v>160</v>
      </c>
      <c r="C47" s="80">
        <v>36</v>
      </c>
      <c r="D47" s="98" t="s">
        <v>106</v>
      </c>
      <c r="E47" s="101">
        <v>82</v>
      </c>
      <c r="F47" s="89"/>
      <c r="G47" s="107">
        <f t="shared" si="0"/>
        <v>0</v>
      </c>
      <c r="H47" s="109" t="s">
        <v>255</v>
      </c>
    </row>
    <row r="48" spans="1:8">
      <c r="A48" s="80">
        <v>4</v>
      </c>
      <c r="B48" s="84" t="s">
        <v>161</v>
      </c>
      <c r="C48" s="80">
        <v>36</v>
      </c>
      <c r="D48" s="98" t="s">
        <v>106</v>
      </c>
      <c r="E48" s="101">
        <v>82</v>
      </c>
      <c r="F48" s="89"/>
      <c r="G48" s="107">
        <f t="shared" si="0"/>
        <v>0</v>
      </c>
      <c r="H48" s="109" t="s">
        <v>255</v>
      </c>
    </row>
    <row r="49" spans="1:8">
      <c r="A49" s="80">
        <v>6</v>
      </c>
      <c r="B49" s="84" t="s">
        <v>162</v>
      </c>
      <c r="C49" s="80">
        <v>36</v>
      </c>
      <c r="D49" s="98" t="s">
        <v>106</v>
      </c>
      <c r="E49" s="101">
        <v>68</v>
      </c>
      <c r="F49" s="89"/>
      <c r="G49" s="107">
        <f t="shared" si="0"/>
        <v>0</v>
      </c>
      <c r="H49" s="109" t="s">
        <v>255</v>
      </c>
    </row>
    <row r="50" spans="1:8">
      <c r="A50" s="80">
        <v>7</v>
      </c>
      <c r="B50" s="84" t="s">
        <v>163</v>
      </c>
      <c r="C50" s="80">
        <v>36</v>
      </c>
      <c r="D50" s="98" t="s">
        <v>106</v>
      </c>
      <c r="E50" s="101">
        <v>68</v>
      </c>
      <c r="F50" s="89"/>
      <c r="G50" s="107">
        <f t="shared" si="0"/>
        <v>0</v>
      </c>
      <c r="H50" s="109" t="s">
        <v>255</v>
      </c>
    </row>
    <row r="51" spans="1:8">
      <c r="A51" s="80">
        <v>9</v>
      </c>
      <c r="B51" s="84" t="s">
        <v>164</v>
      </c>
      <c r="C51" s="80">
        <v>36</v>
      </c>
      <c r="D51" s="98" t="s">
        <v>106</v>
      </c>
      <c r="E51" s="101">
        <v>76</v>
      </c>
      <c r="F51" s="89"/>
      <c r="G51" s="107">
        <f t="shared" si="0"/>
        <v>0</v>
      </c>
      <c r="H51" s="109" t="s">
        <v>255</v>
      </c>
    </row>
    <row r="52" spans="1:8">
      <c r="A52" s="80">
        <v>10</v>
      </c>
      <c r="B52" s="84" t="s">
        <v>165</v>
      </c>
      <c r="C52" s="80">
        <v>36</v>
      </c>
      <c r="D52" s="98" t="s">
        <v>106</v>
      </c>
      <c r="E52" s="101">
        <v>76</v>
      </c>
      <c r="F52" s="89"/>
      <c r="G52" s="107">
        <f t="shared" si="0"/>
        <v>0</v>
      </c>
      <c r="H52" s="109" t="s">
        <v>255</v>
      </c>
    </row>
    <row r="53" spans="1:8" ht="15.75" thickBot="1">
      <c r="A53" s="85">
        <v>11</v>
      </c>
      <c r="B53" s="86" t="s">
        <v>166</v>
      </c>
      <c r="C53" s="85">
        <v>36</v>
      </c>
      <c r="D53" s="103" t="s">
        <v>106</v>
      </c>
      <c r="E53" s="101">
        <v>68</v>
      </c>
      <c r="F53" s="89"/>
      <c r="G53" s="107">
        <f t="shared" si="0"/>
        <v>0</v>
      </c>
      <c r="H53" s="109" t="s">
        <v>255</v>
      </c>
    </row>
    <row r="54" spans="1:8" ht="18.75" thickBot="1">
      <c r="A54" s="69"/>
      <c r="B54" s="70" t="s">
        <v>167</v>
      </c>
      <c r="C54" s="71"/>
      <c r="D54" s="71"/>
      <c r="E54" s="79"/>
      <c r="F54" s="90"/>
      <c r="G54" s="107"/>
      <c r="H54" s="106"/>
    </row>
    <row r="55" spans="1:8" ht="16.5" thickBot="1">
      <c r="A55" s="56" t="s">
        <v>103</v>
      </c>
      <c r="B55" s="67" t="s">
        <v>168</v>
      </c>
      <c r="C55" s="68"/>
      <c r="D55" s="68"/>
      <c r="E55" s="79"/>
      <c r="F55" s="90"/>
      <c r="G55" s="107"/>
      <c r="H55" s="106"/>
    </row>
    <row r="56" spans="1:8">
      <c r="A56" s="66">
        <v>1</v>
      </c>
      <c r="B56" s="58" t="s">
        <v>169</v>
      </c>
      <c r="C56" s="49">
        <v>36</v>
      </c>
      <c r="D56" s="102" t="s">
        <v>148</v>
      </c>
      <c r="E56" s="101">
        <v>55</v>
      </c>
      <c r="F56" s="89"/>
      <c r="G56" s="107">
        <f t="shared" si="0"/>
        <v>0</v>
      </c>
      <c r="H56" s="109" t="s">
        <v>255</v>
      </c>
    </row>
    <row r="57" spans="1:8" ht="15.75" thickBot="1">
      <c r="A57" s="55">
        <v>2</v>
      </c>
      <c r="B57" s="60" t="s">
        <v>170</v>
      </c>
      <c r="C57" s="53">
        <v>36</v>
      </c>
      <c r="D57" s="99" t="s">
        <v>171</v>
      </c>
      <c r="E57" s="101">
        <v>25</v>
      </c>
      <c r="F57" s="89"/>
      <c r="G57" s="107">
        <f t="shared" si="0"/>
        <v>0</v>
      </c>
      <c r="H57" s="109" t="s">
        <v>255</v>
      </c>
    </row>
    <row r="58" spans="1:8" ht="16.5" thickBot="1">
      <c r="A58" s="64" t="s">
        <v>111</v>
      </c>
      <c r="B58" s="67" t="s">
        <v>172</v>
      </c>
      <c r="C58" s="68"/>
      <c r="D58" s="68"/>
      <c r="E58" s="79"/>
      <c r="F58" s="90"/>
      <c r="G58" s="107"/>
      <c r="H58" s="106"/>
    </row>
    <row r="59" spans="1:8">
      <c r="A59" s="49">
        <v>1</v>
      </c>
      <c r="B59" s="58" t="s">
        <v>173</v>
      </c>
      <c r="C59" s="49">
        <v>48</v>
      </c>
      <c r="D59" s="102" t="s">
        <v>108</v>
      </c>
      <c r="E59" s="101">
        <v>54</v>
      </c>
      <c r="F59" s="89"/>
      <c r="G59" s="107">
        <f t="shared" si="0"/>
        <v>0</v>
      </c>
      <c r="H59" s="109" t="s">
        <v>255</v>
      </c>
    </row>
    <row r="60" spans="1:8">
      <c r="A60" s="51">
        <v>2</v>
      </c>
      <c r="B60" s="59" t="s">
        <v>174</v>
      </c>
      <c r="C60" s="51">
        <v>48</v>
      </c>
      <c r="D60" s="62" t="s">
        <v>108</v>
      </c>
      <c r="E60" s="101">
        <v>54</v>
      </c>
      <c r="F60" s="89"/>
      <c r="G60" s="107">
        <f t="shared" si="0"/>
        <v>0</v>
      </c>
      <c r="H60" s="109" t="s">
        <v>255</v>
      </c>
    </row>
    <row r="61" spans="1:8">
      <c r="A61" s="51">
        <v>3</v>
      </c>
      <c r="B61" s="59" t="s">
        <v>175</v>
      </c>
      <c r="C61" s="51">
        <v>48</v>
      </c>
      <c r="D61" s="62" t="s">
        <v>108</v>
      </c>
      <c r="E61" s="101">
        <v>58</v>
      </c>
      <c r="F61" s="89"/>
      <c r="G61" s="107">
        <f t="shared" si="0"/>
        <v>0</v>
      </c>
      <c r="H61" s="109" t="s">
        <v>255</v>
      </c>
    </row>
    <row r="62" spans="1:8">
      <c r="A62" s="51">
        <v>4</v>
      </c>
      <c r="B62" s="59" t="s">
        <v>176</v>
      </c>
      <c r="C62" s="51">
        <v>48</v>
      </c>
      <c r="D62" s="62" t="s">
        <v>108</v>
      </c>
      <c r="E62" s="101">
        <v>54</v>
      </c>
      <c r="F62" s="89"/>
      <c r="G62" s="107">
        <f t="shared" si="0"/>
        <v>0</v>
      </c>
      <c r="H62" s="109" t="s">
        <v>255</v>
      </c>
    </row>
    <row r="63" spans="1:8">
      <c r="A63" s="51">
        <v>5</v>
      </c>
      <c r="B63" s="59" t="s">
        <v>177</v>
      </c>
      <c r="C63" s="51">
        <v>48</v>
      </c>
      <c r="D63" s="62" t="s">
        <v>108</v>
      </c>
      <c r="E63" s="101">
        <v>58</v>
      </c>
      <c r="F63" s="89"/>
      <c r="G63" s="107">
        <f t="shared" si="0"/>
        <v>0</v>
      </c>
      <c r="H63" s="109" t="s">
        <v>255</v>
      </c>
    </row>
    <row r="64" spans="1:8">
      <c r="A64" s="51">
        <v>7</v>
      </c>
      <c r="B64" s="59" t="s">
        <v>178</v>
      </c>
      <c r="C64" s="51">
        <v>48</v>
      </c>
      <c r="D64" s="62" t="s">
        <v>108</v>
      </c>
      <c r="E64" s="101">
        <v>54</v>
      </c>
      <c r="F64" s="89"/>
      <c r="G64" s="107">
        <f t="shared" si="0"/>
        <v>0</v>
      </c>
      <c r="H64" s="109" t="s">
        <v>255</v>
      </c>
    </row>
    <row r="65" spans="1:8">
      <c r="A65" s="51">
        <v>8</v>
      </c>
      <c r="B65" s="59" t="s">
        <v>179</v>
      </c>
      <c r="C65" s="51">
        <v>48</v>
      </c>
      <c r="D65" s="62" t="s">
        <v>108</v>
      </c>
      <c r="E65" s="101">
        <v>46</v>
      </c>
      <c r="F65" s="89"/>
      <c r="G65" s="107">
        <f t="shared" si="0"/>
        <v>0</v>
      </c>
      <c r="H65" s="109" t="s">
        <v>255</v>
      </c>
    </row>
    <row r="66" spans="1:8" ht="15.75" thickBot="1">
      <c r="A66" s="55">
        <v>9</v>
      </c>
      <c r="B66" s="72" t="s">
        <v>180</v>
      </c>
      <c r="C66" s="55">
        <v>72</v>
      </c>
      <c r="D66" s="104" t="s">
        <v>181</v>
      </c>
      <c r="E66" s="101">
        <v>45</v>
      </c>
      <c r="F66" s="89"/>
      <c r="G66" s="107">
        <f t="shared" si="0"/>
        <v>0</v>
      </c>
      <c r="H66" s="109" t="s">
        <v>255</v>
      </c>
    </row>
    <row r="67" spans="1:8" ht="15.75">
      <c r="A67" s="64" t="s">
        <v>118</v>
      </c>
      <c r="B67" s="67" t="s">
        <v>182</v>
      </c>
      <c r="C67" s="68"/>
      <c r="D67" s="68"/>
      <c r="E67" s="79"/>
      <c r="F67" s="90"/>
      <c r="G67" s="107"/>
      <c r="H67" s="106"/>
    </row>
    <row r="68" spans="1:8" ht="15.75" thickBot="1">
      <c r="A68" s="53">
        <v>8</v>
      </c>
      <c r="B68" s="60" t="s">
        <v>183</v>
      </c>
      <c r="C68" s="53">
        <v>24</v>
      </c>
      <c r="D68" s="99" t="s">
        <v>108</v>
      </c>
      <c r="E68" s="101">
        <v>83</v>
      </c>
      <c r="F68" s="89"/>
      <c r="G68" s="107">
        <f t="shared" si="0"/>
        <v>0</v>
      </c>
      <c r="H68" s="109" t="s">
        <v>255</v>
      </c>
    </row>
    <row r="69" spans="1:8" ht="16.5" thickBot="1">
      <c r="A69" s="64" t="s">
        <v>124</v>
      </c>
      <c r="B69" s="67" t="s">
        <v>184</v>
      </c>
      <c r="C69" s="68"/>
      <c r="D69" s="68"/>
      <c r="E69" s="79"/>
      <c r="F69" s="90"/>
      <c r="G69" s="107"/>
      <c r="H69" s="106"/>
    </row>
    <row r="70" spans="1:8">
      <c r="A70" s="49">
        <v>1</v>
      </c>
      <c r="B70" s="58" t="s">
        <v>185</v>
      </c>
      <c r="C70" s="49">
        <v>48</v>
      </c>
      <c r="D70" s="102" t="s">
        <v>108</v>
      </c>
      <c r="E70" s="101">
        <v>54</v>
      </c>
      <c r="F70" s="89"/>
      <c r="G70" s="107">
        <f t="shared" ref="G70:G97" si="1">F70*E70</f>
        <v>0</v>
      </c>
      <c r="H70" s="109" t="s">
        <v>255</v>
      </c>
    </row>
    <row r="71" spans="1:8">
      <c r="A71" s="51">
        <v>2</v>
      </c>
      <c r="B71" s="59" t="s">
        <v>186</v>
      </c>
      <c r="C71" s="51">
        <v>48</v>
      </c>
      <c r="D71" s="62" t="s">
        <v>108</v>
      </c>
      <c r="E71" s="101">
        <v>54</v>
      </c>
      <c r="F71" s="89"/>
      <c r="G71" s="107">
        <f t="shared" si="1"/>
        <v>0</v>
      </c>
      <c r="H71" s="109" t="s">
        <v>255</v>
      </c>
    </row>
    <row r="72" spans="1:8">
      <c r="A72" s="51">
        <v>3</v>
      </c>
      <c r="B72" s="59" t="s">
        <v>187</v>
      </c>
      <c r="C72" s="51">
        <v>48</v>
      </c>
      <c r="D72" s="62" t="s">
        <v>108</v>
      </c>
      <c r="E72" s="101">
        <v>58</v>
      </c>
      <c r="F72" s="89"/>
      <c r="G72" s="107">
        <f t="shared" si="1"/>
        <v>0</v>
      </c>
      <c r="H72" s="109" t="s">
        <v>255</v>
      </c>
    </row>
    <row r="73" spans="1:8">
      <c r="A73" s="51">
        <v>4</v>
      </c>
      <c r="B73" s="59" t="s">
        <v>188</v>
      </c>
      <c r="C73" s="51">
        <v>48</v>
      </c>
      <c r="D73" s="62" t="s">
        <v>108</v>
      </c>
      <c r="E73" s="101">
        <v>54</v>
      </c>
      <c r="F73" s="89"/>
      <c r="G73" s="107">
        <f t="shared" si="1"/>
        <v>0</v>
      </c>
      <c r="H73" s="109" t="s">
        <v>255</v>
      </c>
    </row>
    <row r="74" spans="1:8">
      <c r="A74" s="51">
        <v>5</v>
      </c>
      <c r="B74" s="59" t="s">
        <v>189</v>
      </c>
      <c r="C74" s="51">
        <v>48</v>
      </c>
      <c r="D74" s="62" t="s">
        <v>108</v>
      </c>
      <c r="E74" s="101">
        <v>58</v>
      </c>
      <c r="F74" s="89"/>
      <c r="G74" s="107">
        <f t="shared" si="1"/>
        <v>0</v>
      </c>
      <c r="H74" s="109" t="s">
        <v>255</v>
      </c>
    </row>
    <row r="75" spans="1:8">
      <c r="A75" s="51">
        <v>7</v>
      </c>
      <c r="B75" s="59" t="s">
        <v>190</v>
      </c>
      <c r="C75" s="51">
        <v>48</v>
      </c>
      <c r="D75" s="62" t="s">
        <v>108</v>
      </c>
      <c r="E75" s="101">
        <v>54</v>
      </c>
      <c r="F75" s="89"/>
      <c r="G75" s="107">
        <f t="shared" si="1"/>
        <v>0</v>
      </c>
      <c r="H75" s="109" t="s">
        <v>255</v>
      </c>
    </row>
    <row r="76" spans="1:8" ht="15.75" thickBot="1">
      <c r="A76" s="51">
        <v>8</v>
      </c>
      <c r="B76" s="59" t="s">
        <v>191</v>
      </c>
      <c r="C76" s="51">
        <v>48</v>
      </c>
      <c r="D76" s="62" t="s">
        <v>108</v>
      </c>
      <c r="E76" s="101">
        <v>32</v>
      </c>
      <c r="F76" s="89"/>
      <c r="G76" s="107">
        <f t="shared" si="1"/>
        <v>0</v>
      </c>
      <c r="H76" s="109" t="s">
        <v>255</v>
      </c>
    </row>
    <row r="77" spans="1:8" ht="16.5" thickBot="1">
      <c r="A77" s="57" t="s">
        <v>136</v>
      </c>
      <c r="B77" s="67" t="s">
        <v>192</v>
      </c>
      <c r="C77" s="68"/>
      <c r="D77" s="68"/>
      <c r="E77" s="79"/>
      <c r="F77" s="90"/>
      <c r="G77" s="107"/>
      <c r="H77" s="106"/>
    </row>
    <row r="78" spans="1:8">
      <c r="A78" s="49">
        <v>1</v>
      </c>
      <c r="B78" s="50" t="s">
        <v>193</v>
      </c>
      <c r="C78" s="73">
        <v>48</v>
      </c>
      <c r="D78" s="62" t="s">
        <v>108</v>
      </c>
      <c r="E78" s="101">
        <v>44</v>
      </c>
      <c r="F78" s="89"/>
      <c r="G78" s="107">
        <f t="shared" si="1"/>
        <v>0</v>
      </c>
      <c r="H78" s="109" t="s">
        <v>255</v>
      </c>
    </row>
    <row r="79" spans="1:8">
      <c r="A79" s="51">
        <v>2</v>
      </c>
      <c r="B79" s="52" t="s">
        <v>194</v>
      </c>
      <c r="C79" s="65">
        <v>48</v>
      </c>
      <c r="D79" s="62" t="s">
        <v>108</v>
      </c>
      <c r="E79" s="101">
        <v>75</v>
      </c>
      <c r="F79" s="89"/>
      <c r="G79" s="107">
        <f t="shared" si="1"/>
        <v>0</v>
      </c>
      <c r="H79" s="109" t="s">
        <v>255</v>
      </c>
    </row>
    <row r="80" spans="1:8">
      <c r="A80" s="51">
        <v>3</v>
      </c>
      <c r="B80" s="52" t="s">
        <v>195</v>
      </c>
      <c r="C80" s="65">
        <v>48</v>
      </c>
      <c r="D80" s="62" t="s">
        <v>108</v>
      </c>
      <c r="E80" s="101">
        <v>83</v>
      </c>
      <c r="F80" s="89"/>
      <c r="G80" s="107">
        <f t="shared" si="1"/>
        <v>0</v>
      </c>
      <c r="H80" s="109" t="s">
        <v>255</v>
      </c>
    </row>
    <row r="81" spans="1:8" ht="15.75" thickBot="1">
      <c r="A81" s="53">
        <v>4</v>
      </c>
      <c r="B81" s="54" t="s">
        <v>196</v>
      </c>
      <c r="C81" s="74">
        <v>48</v>
      </c>
      <c r="D81" s="62" t="s">
        <v>108</v>
      </c>
      <c r="E81" s="101">
        <v>75</v>
      </c>
      <c r="F81" s="89"/>
      <c r="G81" s="107">
        <f t="shared" si="1"/>
        <v>0</v>
      </c>
      <c r="H81" s="109" t="s">
        <v>255</v>
      </c>
    </row>
    <row r="82" spans="1:8" ht="16.5" thickBot="1">
      <c r="A82" s="48" t="s">
        <v>139</v>
      </c>
      <c r="B82" s="67" t="s">
        <v>197</v>
      </c>
      <c r="C82" s="68"/>
      <c r="D82" s="68"/>
      <c r="E82" s="91"/>
      <c r="F82" s="90"/>
      <c r="G82" s="107"/>
      <c r="H82" s="106"/>
    </row>
    <row r="83" spans="1:8">
      <c r="A83" s="49">
        <v>1</v>
      </c>
      <c r="B83" s="58" t="s">
        <v>198</v>
      </c>
      <c r="C83" s="49">
        <v>48</v>
      </c>
      <c r="D83" s="62" t="s">
        <v>108</v>
      </c>
      <c r="E83" s="101">
        <v>44</v>
      </c>
      <c r="F83" s="89"/>
      <c r="G83" s="107">
        <f t="shared" si="1"/>
        <v>0</v>
      </c>
      <c r="H83" s="109" t="s">
        <v>255</v>
      </c>
    </row>
    <row r="84" spans="1:8">
      <c r="A84" s="51">
        <v>2</v>
      </c>
      <c r="B84" s="59" t="s">
        <v>199</v>
      </c>
      <c r="C84" s="51">
        <v>48</v>
      </c>
      <c r="D84" s="62" t="s">
        <v>108</v>
      </c>
      <c r="E84" s="101">
        <v>75</v>
      </c>
      <c r="F84" s="89"/>
      <c r="G84" s="107">
        <f t="shared" si="1"/>
        <v>0</v>
      </c>
      <c r="H84" s="109" t="s">
        <v>255</v>
      </c>
    </row>
    <row r="85" spans="1:8">
      <c r="A85" s="51">
        <v>4</v>
      </c>
      <c r="B85" s="59" t="s">
        <v>200</v>
      </c>
      <c r="C85" s="51">
        <v>48</v>
      </c>
      <c r="D85" s="62" t="s">
        <v>108</v>
      </c>
      <c r="E85" s="101">
        <v>60</v>
      </c>
      <c r="F85" s="89"/>
      <c r="G85" s="107">
        <f t="shared" si="1"/>
        <v>0</v>
      </c>
      <c r="H85" s="106"/>
    </row>
    <row r="86" spans="1:8">
      <c r="A86" s="51">
        <v>5</v>
      </c>
      <c r="B86" s="59" t="s">
        <v>201</v>
      </c>
      <c r="C86" s="51">
        <v>48</v>
      </c>
      <c r="D86" s="62" t="s">
        <v>108</v>
      </c>
      <c r="E86" s="101">
        <v>66</v>
      </c>
      <c r="F86" s="89"/>
      <c r="G86" s="107">
        <f t="shared" si="1"/>
        <v>0</v>
      </c>
      <c r="H86" s="109" t="s">
        <v>255</v>
      </c>
    </row>
    <row r="87" spans="1:8">
      <c r="A87" s="63">
        <v>6</v>
      </c>
      <c r="B87" s="61" t="s">
        <v>202</v>
      </c>
      <c r="C87" s="63">
        <v>48</v>
      </c>
      <c r="D87" s="62" t="s">
        <v>108</v>
      </c>
      <c r="E87" s="101">
        <v>75</v>
      </c>
      <c r="F87" s="89"/>
      <c r="G87" s="107">
        <f t="shared" si="1"/>
        <v>0</v>
      </c>
      <c r="H87" s="109" t="s">
        <v>255</v>
      </c>
    </row>
    <row r="88" spans="1:8" ht="15.75" thickBot="1">
      <c r="A88" s="53">
        <v>7</v>
      </c>
      <c r="B88" s="60" t="s">
        <v>203</v>
      </c>
      <c r="C88" s="53">
        <v>48</v>
      </c>
      <c r="D88" s="62" t="s">
        <v>108</v>
      </c>
      <c r="E88" s="101">
        <v>45</v>
      </c>
      <c r="F88" s="89"/>
      <c r="G88" s="107">
        <f t="shared" si="1"/>
        <v>0</v>
      </c>
      <c r="H88" s="109" t="s">
        <v>255</v>
      </c>
    </row>
    <row r="89" spans="1:8" ht="18.75" thickBot="1">
      <c r="A89" s="69"/>
      <c r="B89" s="70" t="s">
        <v>204</v>
      </c>
      <c r="C89" s="71"/>
      <c r="D89" s="71"/>
      <c r="E89" s="91"/>
      <c r="F89" s="90"/>
      <c r="G89" s="107"/>
      <c r="H89" s="106"/>
    </row>
    <row r="90" spans="1:8" ht="16.5" thickBot="1">
      <c r="A90" s="64" t="s">
        <v>103</v>
      </c>
      <c r="B90" s="67" t="s">
        <v>205</v>
      </c>
      <c r="C90" s="68"/>
      <c r="D90" s="68"/>
      <c r="E90" s="79"/>
      <c r="F90" s="90"/>
      <c r="G90" s="107"/>
      <c r="H90" s="106"/>
    </row>
    <row r="91" spans="1:8">
      <c r="A91" s="66">
        <v>1</v>
      </c>
      <c r="B91" s="58" t="s">
        <v>206</v>
      </c>
      <c r="C91" s="49">
        <v>36</v>
      </c>
      <c r="D91" s="102" t="s">
        <v>207</v>
      </c>
      <c r="E91" s="101">
        <v>39</v>
      </c>
      <c r="F91" s="89"/>
      <c r="G91" s="107">
        <f t="shared" si="1"/>
        <v>0</v>
      </c>
      <c r="H91" s="109" t="s">
        <v>255</v>
      </c>
    </row>
    <row r="92" spans="1:8">
      <c r="A92" s="51">
        <v>2</v>
      </c>
      <c r="B92" s="59" t="s">
        <v>208</v>
      </c>
      <c r="C92" s="51">
        <v>36</v>
      </c>
      <c r="D92" s="62" t="s">
        <v>209</v>
      </c>
      <c r="E92" s="101">
        <v>39</v>
      </c>
      <c r="F92" s="89"/>
      <c r="G92" s="107">
        <f t="shared" si="1"/>
        <v>0</v>
      </c>
      <c r="H92" s="109" t="s">
        <v>255</v>
      </c>
    </row>
    <row r="93" spans="1:8" ht="27" thickBot="1">
      <c r="A93" s="55">
        <v>7</v>
      </c>
      <c r="B93" s="75" t="s">
        <v>211</v>
      </c>
      <c r="C93" s="76">
        <v>36</v>
      </c>
      <c r="D93" s="105" t="s">
        <v>210</v>
      </c>
      <c r="E93" s="101">
        <v>40</v>
      </c>
      <c r="F93" s="89"/>
      <c r="G93" s="107">
        <f t="shared" si="1"/>
        <v>0</v>
      </c>
      <c r="H93" s="109" t="s">
        <v>255</v>
      </c>
    </row>
    <row r="94" spans="1:8" ht="16.5" thickBot="1">
      <c r="A94" s="64" t="s">
        <v>118</v>
      </c>
      <c r="B94" s="67" t="s">
        <v>212</v>
      </c>
      <c r="C94" s="68"/>
      <c r="D94" s="68"/>
      <c r="E94" s="91"/>
      <c r="F94" s="90"/>
      <c r="G94" s="107"/>
      <c r="H94" s="6"/>
    </row>
    <row r="95" spans="1:8">
      <c r="A95" s="49">
        <v>1</v>
      </c>
      <c r="B95" s="58" t="s">
        <v>213</v>
      </c>
      <c r="C95" s="49">
        <v>36</v>
      </c>
      <c r="D95" s="102" t="s">
        <v>214</v>
      </c>
      <c r="E95" s="101">
        <v>42</v>
      </c>
      <c r="F95" s="89"/>
      <c r="G95" s="107">
        <f t="shared" si="1"/>
        <v>0</v>
      </c>
      <c r="H95" s="38" t="s">
        <v>255</v>
      </c>
    </row>
    <row r="96" spans="1:8">
      <c r="A96" s="51">
        <v>2</v>
      </c>
      <c r="B96" s="59" t="s">
        <v>213</v>
      </c>
      <c r="C96" s="51">
        <v>48</v>
      </c>
      <c r="D96" s="62" t="s">
        <v>215</v>
      </c>
      <c r="E96" s="101">
        <v>37</v>
      </c>
      <c r="F96" s="89"/>
      <c r="G96" s="107">
        <f t="shared" si="1"/>
        <v>0</v>
      </c>
      <c r="H96" s="38" t="s">
        <v>255</v>
      </c>
    </row>
    <row r="97" spans="1:8" ht="15.75" thickBot="1">
      <c r="A97" s="55">
        <v>3</v>
      </c>
      <c r="B97" s="77" t="s">
        <v>216</v>
      </c>
      <c r="C97" s="78">
        <v>36</v>
      </c>
      <c r="D97" s="99" t="s">
        <v>217</v>
      </c>
      <c r="E97" s="101">
        <v>23</v>
      </c>
      <c r="F97" s="89"/>
      <c r="G97" s="107">
        <f t="shared" si="1"/>
        <v>0</v>
      </c>
      <c r="H97" s="38" t="s">
        <v>255</v>
      </c>
    </row>
    <row r="99" spans="1:8">
      <c r="B99" s="41" t="s">
        <v>96</v>
      </c>
      <c r="F99" s="40" t="s">
        <v>4</v>
      </c>
      <c r="G99" s="108">
        <f>SUM(G4:G97)</f>
        <v>0</v>
      </c>
    </row>
    <row r="101" spans="1:8" ht="15" customHeight="1">
      <c r="A101" s="111" t="s">
        <v>219</v>
      </c>
      <c r="B101" s="112" t="s">
        <v>220</v>
      </c>
      <c r="C101" s="110" t="s">
        <v>218</v>
      </c>
    </row>
  </sheetData>
  <mergeCells count="1">
    <mergeCell ref="A2:D2"/>
  </mergeCells>
  <phoneticPr fontId="72" type="noConversion"/>
  <hyperlinks>
    <hyperlink ref="H4" r:id="rId1"/>
    <hyperlink ref="H5" r:id="rId2"/>
    <hyperlink ref="H6" r:id="rId3"/>
    <hyperlink ref="H7" r:id="rId4"/>
    <hyperlink ref="H9" r:id="rId5"/>
    <hyperlink ref="H10" r:id="rId6"/>
    <hyperlink ref="H11" r:id="rId7"/>
    <hyperlink ref="H12" r:id="rId8"/>
    <hyperlink ref="H13" r:id="rId9"/>
    <hyperlink ref="H15" r:id="rId10"/>
    <hyperlink ref="H16" r:id="rId11"/>
    <hyperlink ref="H17" r:id="rId12"/>
    <hyperlink ref="H18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9" r:id="rId22"/>
    <hyperlink ref="H31" r:id="rId23"/>
    <hyperlink ref="H32" r:id="rId24"/>
    <hyperlink ref="H35" r:id="rId25"/>
    <hyperlink ref="H34" r:id="rId26"/>
    <hyperlink ref="H36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5" r:id="rId35"/>
    <hyperlink ref="H46" r:id="rId36"/>
    <hyperlink ref="H47" r:id="rId37"/>
    <hyperlink ref="H48" r:id="rId38"/>
    <hyperlink ref="H49" r:id="rId39"/>
    <hyperlink ref="H50" r:id="rId40"/>
    <hyperlink ref="H51" r:id="rId41"/>
    <hyperlink ref="H52" r:id="rId42"/>
    <hyperlink ref="H53" r:id="rId43"/>
    <hyperlink ref="H56" r:id="rId44"/>
    <hyperlink ref="H57" r:id="rId45"/>
    <hyperlink ref="H59" r:id="rId46"/>
    <hyperlink ref="H60" r:id="rId47"/>
    <hyperlink ref="H61" r:id="rId48"/>
    <hyperlink ref="H62" r:id="rId49"/>
    <hyperlink ref="H63" r:id="rId50"/>
    <hyperlink ref="H64" r:id="rId51"/>
    <hyperlink ref="H65" r:id="rId52"/>
    <hyperlink ref="H66" r:id="rId53"/>
    <hyperlink ref="H68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8" r:id="rId62"/>
    <hyperlink ref="H79" r:id="rId63"/>
    <hyperlink ref="H80" r:id="rId64"/>
    <hyperlink ref="H81" r:id="rId65"/>
    <hyperlink ref="H83" r:id="rId66"/>
    <hyperlink ref="H84" r:id="rId67"/>
    <hyperlink ref="H86" r:id="rId68"/>
    <hyperlink ref="H87" r:id="rId69"/>
    <hyperlink ref="H88" r:id="rId70"/>
    <hyperlink ref="H91" r:id="rId71"/>
    <hyperlink ref="H92" r:id="rId72"/>
    <hyperlink ref="H93" r:id="rId73"/>
    <hyperlink ref="H95" r:id="rId74"/>
    <hyperlink ref="H96" r:id="rId75"/>
    <hyperlink ref="H97" r:id="rId76"/>
  </hyperlinks>
  <pageMargins left="0.7" right="0.7" top="0.75" bottom="0.75" header="0.3" footer="0.3"/>
  <pageSetup paperSize="9" orientation="portrait" horizontalDpi="0" verticalDpi="0" r:id="rId77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31"/>
  </sheetPr>
  <dimension ref="A1:H42"/>
  <sheetViews>
    <sheetView workbookViewId="0">
      <selection activeCell="K26" sqref="K26"/>
    </sheetView>
  </sheetViews>
  <sheetFormatPr defaultRowHeight="15"/>
  <cols>
    <col min="1" max="1" width="90.7109375" customWidth="1"/>
    <col min="2" max="2" width="15.5703125" customWidth="1"/>
    <col min="3" max="3" width="14.85546875" customWidth="1"/>
    <col min="4" max="4" width="16.28515625" bestFit="1" customWidth="1"/>
    <col min="5" max="5" width="17.28515625" style="143" customWidth="1"/>
    <col min="6" max="7" width="9.140625" style="143"/>
  </cols>
  <sheetData>
    <row r="1" spans="1:8">
      <c r="A1" s="432" t="s">
        <v>618</v>
      </c>
      <c r="B1" s="432"/>
      <c r="C1" s="432"/>
      <c r="D1" s="432"/>
      <c r="E1" s="432"/>
      <c r="F1" s="432"/>
      <c r="G1" s="432"/>
    </row>
    <row r="2" spans="1:8">
      <c r="A2" s="297" t="s">
        <v>268</v>
      </c>
      <c r="B2" s="297" t="s">
        <v>269</v>
      </c>
      <c r="C2" s="297" t="s">
        <v>625</v>
      </c>
      <c r="D2" s="297" t="s">
        <v>271</v>
      </c>
      <c r="E2" s="9" t="s">
        <v>79</v>
      </c>
      <c r="F2" s="9" t="s">
        <v>5</v>
      </c>
      <c r="H2" s="143"/>
    </row>
    <row r="3" spans="1:8">
      <c r="A3" s="286" t="s">
        <v>617</v>
      </c>
      <c r="B3" s="287" t="s">
        <v>270</v>
      </c>
      <c r="C3" s="287" t="s">
        <v>636</v>
      </c>
      <c r="D3" s="291">
        <v>328</v>
      </c>
      <c r="E3" s="410"/>
      <c r="F3" s="411">
        <f t="shared" ref="F3:F11" si="0">E3*D3</f>
        <v>0</v>
      </c>
      <c r="G3" s="412" t="s">
        <v>255</v>
      </c>
      <c r="H3" s="142" t="s">
        <v>341</v>
      </c>
    </row>
    <row r="4" spans="1:8">
      <c r="A4" s="286" t="s">
        <v>364</v>
      </c>
      <c r="B4" s="287" t="s">
        <v>270</v>
      </c>
      <c r="C4" s="287" t="s">
        <v>636</v>
      </c>
      <c r="D4" s="291">
        <v>296</v>
      </c>
      <c r="E4" s="410"/>
      <c r="F4" s="411">
        <f t="shared" si="0"/>
        <v>0</v>
      </c>
      <c r="G4" s="412" t="s">
        <v>255</v>
      </c>
      <c r="H4" s="142" t="s">
        <v>365</v>
      </c>
    </row>
    <row r="5" spans="1:8">
      <c r="A5" s="286" t="s">
        <v>351</v>
      </c>
      <c r="B5" s="287" t="s">
        <v>270</v>
      </c>
      <c r="C5" s="287" t="s">
        <v>636</v>
      </c>
      <c r="D5" s="291">
        <v>299</v>
      </c>
      <c r="E5" s="410"/>
      <c r="F5" s="411">
        <f t="shared" si="0"/>
        <v>0</v>
      </c>
      <c r="G5" s="412" t="s">
        <v>255</v>
      </c>
      <c r="H5" s="142" t="s">
        <v>352</v>
      </c>
    </row>
    <row r="6" spans="1:8">
      <c r="A6" s="286" t="s">
        <v>616</v>
      </c>
      <c r="B6" s="287" t="s">
        <v>339</v>
      </c>
      <c r="C6" s="287" t="s">
        <v>636</v>
      </c>
      <c r="D6" s="291">
        <v>261</v>
      </c>
      <c r="E6" s="410"/>
      <c r="F6" s="411">
        <f t="shared" si="0"/>
        <v>0</v>
      </c>
      <c r="G6" s="412" t="s">
        <v>255</v>
      </c>
      <c r="H6" s="142" t="s">
        <v>340</v>
      </c>
    </row>
    <row r="7" spans="1:8">
      <c r="A7" s="286" t="s">
        <v>615</v>
      </c>
      <c r="B7" s="287" t="s">
        <v>339</v>
      </c>
      <c r="C7" s="287" t="s">
        <v>636</v>
      </c>
      <c r="D7" s="291">
        <v>239</v>
      </c>
      <c r="E7" s="410"/>
      <c r="F7" s="411">
        <f t="shared" si="0"/>
        <v>0</v>
      </c>
      <c r="G7" s="412" t="s">
        <v>255</v>
      </c>
      <c r="H7" s="142" t="s">
        <v>342</v>
      </c>
    </row>
    <row r="8" spans="1:8" ht="15" customHeight="1">
      <c r="A8" s="288" t="s">
        <v>614</v>
      </c>
      <c r="B8" s="287" t="s">
        <v>339</v>
      </c>
      <c r="C8" s="287" t="s">
        <v>636</v>
      </c>
      <c r="D8" s="291">
        <v>269</v>
      </c>
      <c r="E8" s="353"/>
      <c r="F8" s="411">
        <f t="shared" si="0"/>
        <v>0</v>
      </c>
      <c r="G8" s="412" t="s">
        <v>255</v>
      </c>
      <c r="H8" s="142" t="s">
        <v>353</v>
      </c>
    </row>
    <row r="9" spans="1:8" ht="15" customHeight="1">
      <c r="A9" s="288" t="s">
        <v>611</v>
      </c>
      <c r="B9" s="287" t="s">
        <v>339</v>
      </c>
      <c r="C9" s="287" t="s">
        <v>636</v>
      </c>
      <c r="D9" s="291">
        <v>259</v>
      </c>
      <c r="E9" s="353"/>
      <c r="F9" s="411">
        <f t="shared" si="0"/>
        <v>0</v>
      </c>
      <c r="G9" s="412" t="s">
        <v>255</v>
      </c>
      <c r="H9" s="142"/>
    </row>
    <row r="10" spans="1:8" ht="15" customHeight="1">
      <c r="A10" s="288" t="s">
        <v>613</v>
      </c>
      <c r="B10" s="287" t="s">
        <v>339</v>
      </c>
      <c r="C10" s="287" t="s">
        <v>636</v>
      </c>
      <c r="D10" s="291">
        <v>240</v>
      </c>
      <c r="E10" s="353"/>
      <c r="F10" s="411">
        <f t="shared" si="0"/>
        <v>0</v>
      </c>
      <c r="G10" s="412" t="s">
        <v>255</v>
      </c>
      <c r="H10" s="175" t="s">
        <v>360</v>
      </c>
    </row>
    <row r="11" spans="1:8" ht="15" customHeight="1">
      <c r="A11" s="293" t="s">
        <v>612</v>
      </c>
      <c r="B11" s="294" t="s">
        <v>339</v>
      </c>
      <c r="C11" s="294" t="s">
        <v>636</v>
      </c>
      <c r="D11" s="295">
        <v>255</v>
      </c>
      <c r="E11" s="353"/>
      <c r="F11" s="411">
        <f t="shared" si="0"/>
        <v>0</v>
      </c>
      <c r="G11" s="412" t="s">
        <v>255</v>
      </c>
      <c r="H11" s="175"/>
    </row>
    <row r="12" spans="1:8">
      <c r="A12" s="432" t="s">
        <v>619</v>
      </c>
      <c r="B12" s="432"/>
      <c r="C12" s="432"/>
      <c r="D12" s="432"/>
      <c r="E12" s="432"/>
      <c r="F12" s="432"/>
      <c r="G12" s="432"/>
    </row>
    <row r="13" spans="1:8" ht="15" customHeight="1">
      <c r="A13" s="296" t="s">
        <v>268</v>
      </c>
      <c r="B13" s="296" t="s">
        <v>269</v>
      </c>
      <c r="C13" s="296" t="s">
        <v>625</v>
      </c>
      <c r="D13" s="296" t="s">
        <v>271</v>
      </c>
      <c r="E13" s="9" t="s">
        <v>79</v>
      </c>
      <c r="F13" s="9"/>
      <c r="G13" s="412"/>
      <c r="H13" s="175"/>
    </row>
    <row r="14" spans="1:8" ht="15" customHeight="1">
      <c r="A14" s="288" t="s">
        <v>620</v>
      </c>
      <c r="B14" s="287" t="s">
        <v>270</v>
      </c>
      <c r="C14" s="287" t="s">
        <v>637</v>
      </c>
      <c r="D14" s="287">
        <v>187</v>
      </c>
      <c r="E14" s="353"/>
      <c r="F14" s="411">
        <f>E14*D14</f>
        <v>0</v>
      </c>
      <c r="G14" s="341" t="s">
        <v>255</v>
      </c>
      <c r="H14" s="298" t="s">
        <v>626</v>
      </c>
    </row>
    <row r="15" spans="1:8" ht="15" customHeight="1">
      <c r="A15" s="288" t="s">
        <v>621</v>
      </c>
      <c r="B15" s="287" t="s">
        <v>270</v>
      </c>
      <c r="C15" s="287" t="s">
        <v>638</v>
      </c>
      <c r="D15" s="287">
        <v>105</v>
      </c>
      <c r="E15" s="353"/>
      <c r="F15" s="411">
        <f t="shared" ref="F15:F22" si="1">E15*D15</f>
        <v>0</v>
      </c>
      <c r="G15" s="341" t="s">
        <v>255</v>
      </c>
      <c r="H15" s="298" t="s">
        <v>628</v>
      </c>
    </row>
    <row r="16" spans="1:8" ht="15" customHeight="1">
      <c r="A16" s="288" t="s">
        <v>622</v>
      </c>
      <c r="B16" s="287" t="s">
        <v>270</v>
      </c>
      <c r="C16" s="287" t="s">
        <v>637</v>
      </c>
      <c r="D16" s="287">
        <v>188</v>
      </c>
      <c r="E16" s="353"/>
      <c r="F16" s="411">
        <f t="shared" si="1"/>
        <v>0</v>
      </c>
      <c r="G16" s="341" t="s">
        <v>255</v>
      </c>
      <c r="H16" s="298" t="s">
        <v>633</v>
      </c>
    </row>
    <row r="17" spans="1:8" ht="15" customHeight="1">
      <c r="A17" s="288" t="s">
        <v>635</v>
      </c>
      <c r="B17" s="287" t="s">
        <v>270</v>
      </c>
      <c r="C17" s="287" t="s">
        <v>636</v>
      </c>
      <c r="D17" s="287">
        <v>289</v>
      </c>
      <c r="E17" s="353"/>
      <c r="F17" s="411">
        <f t="shared" si="1"/>
        <v>0</v>
      </c>
      <c r="G17" s="341" t="s">
        <v>255</v>
      </c>
      <c r="H17" s="298" t="s">
        <v>627</v>
      </c>
    </row>
    <row r="18" spans="1:8" ht="15" customHeight="1">
      <c r="A18" s="288" t="s">
        <v>642</v>
      </c>
      <c r="B18" s="287" t="s">
        <v>270</v>
      </c>
      <c r="C18" s="287" t="s">
        <v>638</v>
      </c>
      <c r="D18" s="287">
        <v>123</v>
      </c>
      <c r="E18" s="353"/>
      <c r="F18" s="411">
        <f t="shared" si="1"/>
        <v>0</v>
      </c>
      <c r="G18" s="341" t="s">
        <v>255</v>
      </c>
      <c r="H18" s="298" t="s">
        <v>627</v>
      </c>
    </row>
    <row r="19" spans="1:8" ht="15" customHeight="1">
      <c r="A19" s="288" t="s">
        <v>629</v>
      </c>
      <c r="B19" s="287" t="s">
        <v>270</v>
      </c>
      <c r="C19" s="287" t="s">
        <v>636</v>
      </c>
      <c r="D19" s="287">
        <v>313</v>
      </c>
      <c r="E19" s="353"/>
      <c r="F19" s="411">
        <f t="shared" si="1"/>
        <v>0</v>
      </c>
      <c r="G19" s="341" t="s">
        <v>255</v>
      </c>
      <c r="H19" s="298" t="s">
        <v>630</v>
      </c>
    </row>
    <row r="20" spans="1:8" ht="15" customHeight="1">
      <c r="A20" s="288" t="s">
        <v>623</v>
      </c>
      <c r="B20" s="287" t="s">
        <v>270</v>
      </c>
      <c r="C20" s="287" t="s">
        <v>636</v>
      </c>
      <c r="D20" s="287">
        <v>292</v>
      </c>
      <c r="E20" s="353"/>
      <c r="F20" s="411">
        <f t="shared" si="1"/>
        <v>0</v>
      </c>
      <c r="G20" s="341" t="s">
        <v>255</v>
      </c>
      <c r="H20" s="298" t="s">
        <v>634</v>
      </c>
    </row>
    <row r="21" spans="1:8">
      <c r="A21" s="259" t="s">
        <v>624</v>
      </c>
      <c r="B21" s="287" t="s">
        <v>270</v>
      </c>
      <c r="C21" s="287" t="s">
        <v>636</v>
      </c>
      <c r="D21" s="292">
        <v>234</v>
      </c>
      <c r="E21" s="410"/>
      <c r="F21" s="411">
        <f t="shared" si="1"/>
        <v>0</v>
      </c>
      <c r="G21" s="341" t="s">
        <v>255</v>
      </c>
      <c r="H21" t="s">
        <v>627</v>
      </c>
    </row>
    <row r="22" spans="1:8">
      <c r="A22" s="259" t="s">
        <v>631</v>
      </c>
      <c r="B22" s="287" t="s">
        <v>270</v>
      </c>
      <c r="C22" s="287" t="s">
        <v>637</v>
      </c>
      <c r="D22" s="292">
        <v>185</v>
      </c>
      <c r="E22" s="410"/>
      <c r="F22" s="411">
        <f t="shared" si="1"/>
        <v>0</v>
      </c>
      <c r="G22" s="341" t="s">
        <v>255</v>
      </c>
      <c r="H22" s="298" t="s">
        <v>632</v>
      </c>
    </row>
    <row r="23" spans="1:8">
      <c r="A23" s="259" t="s">
        <v>641</v>
      </c>
      <c r="B23" s="287" t="s">
        <v>270</v>
      </c>
      <c r="C23" s="287" t="s">
        <v>639</v>
      </c>
      <c r="D23" s="292">
        <v>227</v>
      </c>
      <c r="E23" s="410"/>
      <c r="F23" s="411">
        <f>E23*D23</f>
        <v>0</v>
      </c>
      <c r="G23" s="341" t="s">
        <v>255</v>
      </c>
      <c r="H23" s="298" t="s">
        <v>627</v>
      </c>
    </row>
    <row r="24" spans="1:8">
      <c r="A24" s="432" t="s">
        <v>683</v>
      </c>
      <c r="B24" s="432"/>
      <c r="C24" s="432"/>
      <c r="D24" s="432"/>
      <c r="E24" s="432"/>
      <c r="F24" s="432"/>
      <c r="G24" s="432"/>
      <c r="H24" s="298"/>
    </row>
    <row r="25" spans="1:8">
      <c r="A25" s="296" t="s">
        <v>268</v>
      </c>
      <c r="B25" s="296" t="s">
        <v>269</v>
      </c>
      <c r="C25" s="296" t="s">
        <v>684</v>
      </c>
      <c r="D25" s="296" t="s">
        <v>271</v>
      </c>
      <c r="E25" s="9" t="s">
        <v>79</v>
      </c>
      <c r="F25" s="411"/>
      <c r="G25" s="341"/>
      <c r="H25" s="298"/>
    </row>
    <row r="26" spans="1:8">
      <c r="A26" s="30" t="s">
        <v>669</v>
      </c>
      <c r="B26" s="325">
        <v>240</v>
      </c>
      <c r="C26" s="326">
        <v>140</v>
      </c>
      <c r="D26" s="326">
        <v>76</v>
      </c>
      <c r="E26" s="410"/>
      <c r="F26" s="411">
        <f>E26*D26</f>
        <v>0</v>
      </c>
      <c r="G26" s="401" t="s">
        <v>255</v>
      </c>
      <c r="H26" s="298"/>
    </row>
    <row r="27" spans="1:8">
      <c r="A27" s="16" t="s">
        <v>670</v>
      </c>
      <c r="B27" s="327">
        <v>180</v>
      </c>
      <c r="C27" s="327">
        <v>140</v>
      </c>
      <c r="D27" s="327">
        <v>76</v>
      </c>
      <c r="E27" s="410"/>
      <c r="F27" s="411">
        <f t="shared" ref="F27:F39" si="2">E27*D27</f>
        <v>0</v>
      </c>
      <c r="G27" s="401" t="s">
        <v>255</v>
      </c>
      <c r="H27" s="298"/>
    </row>
    <row r="28" spans="1:8">
      <c r="A28" s="302" t="s">
        <v>682</v>
      </c>
      <c r="B28" s="328">
        <v>120</v>
      </c>
      <c r="C28" s="328">
        <v>180</v>
      </c>
      <c r="D28" s="328">
        <v>72</v>
      </c>
      <c r="E28" s="410"/>
      <c r="F28" s="411">
        <f t="shared" si="2"/>
        <v>0</v>
      </c>
      <c r="G28" s="358" t="s">
        <v>255</v>
      </c>
      <c r="H28" s="298"/>
    </row>
    <row r="29" spans="1:8">
      <c r="A29" s="302" t="s">
        <v>671</v>
      </c>
      <c r="B29" s="328">
        <v>120</v>
      </c>
      <c r="C29" s="328">
        <v>180</v>
      </c>
      <c r="D29" s="328">
        <v>78</v>
      </c>
      <c r="E29" s="410"/>
      <c r="F29" s="411">
        <f t="shared" si="2"/>
        <v>0</v>
      </c>
      <c r="G29" s="358" t="s">
        <v>255</v>
      </c>
      <c r="H29" s="298"/>
    </row>
    <row r="30" spans="1:8">
      <c r="A30" s="322" t="s">
        <v>672</v>
      </c>
      <c r="B30" s="325">
        <v>120</v>
      </c>
      <c r="C30" s="326">
        <v>250</v>
      </c>
      <c r="D30" s="326">
        <v>119</v>
      </c>
      <c r="E30" s="410"/>
      <c r="F30" s="411">
        <f t="shared" si="2"/>
        <v>0</v>
      </c>
      <c r="G30" s="401" t="s">
        <v>255</v>
      </c>
      <c r="H30" s="298"/>
    </row>
    <row r="31" spans="1:8">
      <c r="A31" s="302" t="s">
        <v>673</v>
      </c>
      <c r="B31" s="325">
        <v>120</v>
      </c>
      <c r="C31" s="326">
        <v>250</v>
      </c>
      <c r="D31" s="326">
        <v>109</v>
      </c>
      <c r="E31" s="410"/>
      <c r="F31" s="411">
        <f>E31*D31</f>
        <v>0</v>
      </c>
      <c r="G31" s="401" t="s">
        <v>255</v>
      </c>
      <c r="H31" s="298"/>
    </row>
    <row r="32" spans="1:8">
      <c r="A32" s="322" t="s">
        <v>674</v>
      </c>
      <c r="B32" s="325">
        <v>120</v>
      </c>
      <c r="C32" s="326">
        <v>250</v>
      </c>
      <c r="D32" s="326">
        <v>119</v>
      </c>
      <c r="E32" s="410"/>
      <c r="F32" s="411">
        <f t="shared" si="2"/>
        <v>0</v>
      </c>
      <c r="G32" s="401" t="s">
        <v>255</v>
      </c>
      <c r="H32" s="298"/>
    </row>
    <row r="33" spans="1:8">
      <c r="A33" s="30" t="s">
        <v>675</v>
      </c>
      <c r="B33" s="325">
        <v>120</v>
      </c>
      <c r="C33" s="326">
        <v>250</v>
      </c>
      <c r="D33" s="326">
        <v>107</v>
      </c>
      <c r="E33" s="410"/>
      <c r="F33" s="411">
        <f t="shared" si="2"/>
        <v>0</v>
      </c>
      <c r="G33" s="401" t="s">
        <v>255</v>
      </c>
      <c r="H33" s="298"/>
    </row>
    <row r="34" spans="1:8">
      <c r="A34" s="30" t="s">
        <v>676</v>
      </c>
      <c r="B34" s="325">
        <v>120</v>
      </c>
      <c r="C34" s="326">
        <v>250</v>
      </c>
      <c r="D34" s="326">
        <v>107</v>
      </c>
      <c r="E34" s="410"/>
      <c r="F34" s="411">
        <f t="shared" si="2"/>
        <v>0</v>
      </c>
      <c r="G34" s="401" t="s">
        <v>255</v>
      </c>
      <c r="H34" s="298"/>
    </row>
    <row r="35" spans="1:8">
      <c r="A35" s="307" t="s">
        <v>677</v>
      </c>
      <c r="B35" s="327">
        <v>120</v>
      </c>
      <c r="C35" s="326">
        <v>250</v>
      </c>
      <c r="D35" s="327">
        <v>129</v>
      </c>
      <c r="E35" s="410"/>
      <c r="F35" s="411">
        <f t="shared" si="2"/>
        <v>0</v>
      </c>
      <c r="G35" s="401" t="s">
        <v>255</v>
      </c>
      <c r="H35" s="298"/>
    </row>
    <row r="36" spans="1:8">
      <c r="A36" s="323" t="s">
        <v>678</v>
      </c>
      <c r="B36" s="327">
        <v>120</v>
      </c>
      <c r="C36" s="326">
        <v>250</v>
      </c>
      <c r="D36" s="327">
        <v>109</v>
      </c>
      <c r="E36" s="410"/>
      <c r="F36" s="411">
        <f t="shared" si="2"/>
        <v>0</v>
      </c>
      <c r="G36" s="401" t="s">
        <v>255</v>
      </c>
      <c r="H36" s="298"/>
    </row>
    <row r="37" spans="1:8">
      <c r="A37" s="16" t="s">
        <v>679</v>
      </c>
      <c r="B37" s="329">
        <v>120</v>
      </c>
      <c r="C37" s="326">
        <v>250</v>
      </c>
      <c r="D37" s="329">
        <v>109</v>
      </c>
      <c r="E37" s="410"/>
      <c r="F37" s="411">
        <f t="shared" si="2"/>
        <v>0</v>
      </c>
      <c r="G37" s="401" t="s">
        <v>255</v>
      </c>
      <c r="H37" s="298"/>
    </row>
    <row r="38" spans="1:8">
      <c r="A38" s="323" t="s">
        <v>680</v>
      </c>
      <c r="B38" s="327">
        <v>120</v>
      </c>
      <c r="C38" s="326">
        <v>250</v>
      </c>
      <c r="D38" s="327">
        <v>119</v>
      </c>
      <c r="E38" s="410"/>
      <c r="F38" s="411">
        <f t="shared" si="2"/>
        <v>0</v>
      </c>
      <c r="G38" s="401" t="s">
        <v>255</v>
      </c>
      <c r="H38" s="298"/>
    </row>
    <row r="39" spans="1:8">
      <c r="A39" s="324" t="s">
        <v>681</v>
      </c>
      <c r="B39" s="327">
        <v>120</v>
      </c>
      <c r="C39" s="326">
        <v>250</v>
      </c>
      <c r="D39" s="327">
        <v>107</v>
      </c>
      <c r="E39" s="410"/>
      <c r="F39" s="411">
        <f t="shared" si="2"/>
        <v>0</v>
      </c>
      <c r="G39" s="401" t="s">
        <v>255</v>
      </c>
      <c r="H39" s="298"/>
    </row>
    <row r="40" spans="1:8">
      <c r="A40" s="140"/>
      <c r="B40" s="140"/>
      <c r="C40" s="140"/>
      <c r="D40" s="140"/>
      <c r="E40" s="411"/>
      <c r="F40" s="411"/>
      <c r="G40" s="411"/>
    </row>
    <row r="41" spans="1:8">
      <c r="A41" s="140"/>
      <c r="B41" s="140"/>
      <c r="C41" s="140"/>
      <c r="D41" s="140"/>
      <c r="E41" s="413" t="s">
        <v>4</v>
      </c>
      <c r="F41" s="413">
        <f>SUM(F3:F39)</f>
        <v>0</v>
      </c>
      <c r="G41" s="411"/>
    </row>
    <row r="42" spans="1:8">
      <c r="A42" s="140"/>
      <c r="B42" s="289" t="s">
        <v>251</v>
      </c>
      <c r="C42" s="290">
        <f ca="1">SUM(F41+'Российские консервы'!F64+'Казахстанские консервы'!G111+'Белорусская бакалея'!E41+'Белорусская кондитерка'!E154+'Белорусские консервы'!E94)</f>
        <v>0</v>
      </c>
      <c r="D42" s="140"/>
      <c r="E42" s="411"/>
      <c r="F42" s="411"/>
      <c r="G42" s="411"/>
    </row>
  </sheetData>
  <mergeCells count="3">
    <mergeCell ref="A1:G1"/>
    <mergeCell ref="A12:G12"/>
    <mergeCell ref="A24:G24"/>
  </mergeCells>
  <phoneticPr fontId="72" type="noConversion"/>
  <hyperlinks>
    <hyperlink ref="G6" r:id="rId1"/>
    <hyperlink ref="G7" r:id="rId2"/>
    <hyperlink ref="G3" r:id="rId3"/>
    <hyperlink ref="G8" r:id="rId4"/>
    <hyperlink ref="G9" r:id="rId5"/>
    <hyperlink ref="G5" r:id="rId6"/>
    <hyperlink ref="G10" r:id="rId7"/>
    <hyperlink ref="G4" r:id="rId8"/>
    <hyperlink ref="G11" r:id="rId9"/>
    <hyperlink ref="G14" r:id="rId10"/>
    <hyperlink ref="G15" r:id="rId11"/>
    <hyperlink ref="G18" r:id="rId12"/>
    <hyperlink ref="G19" r:id="rId13"/>
    <hyperlink ref="G23" r:id="rId14"/>
    <hyperlink ref="G22" r:id="rId15"/>
    <hyperlink ref="G17" r:id="rId16"/>
    <hyperlink ref="G16" r:id="rId17"/>
    <hyperlink ref="G20" r:id="rId18"/>
    <hyperlink ref="G21" r:id="rId19"/>
    <hyperlink ref="G30" r:id="rId20"/>
    <hyperlink ref="G32" r:id="rId21"/>
    <hyperlink ref="G34" r:id="rId22"/>
    <hyperlink ref="G33" r:id="rId23"/>
    <hyperlink ref="G35" r:id="rId24"/>
    <hyperlink ref="G36" r:id="rId25"/>
    <hyperlink ref="G37" r:id="rId26"/>
    <hyperlink ref="G39" r:id="rId27"/>
    <hyperlink ref="G38" r:id="rId28"/>
    <hyperlink ref="G31" r:id="rId29"/>
    <hyperlink ref="G26" r:id="rId30"/>
    <hyperlink ref="G27" r:id="rId31"/>
    <hyperlink ref="G29" r:id="rId32"/>
    <hyperlink ref="G28" r:id="rId33"/>
  </hyperlinks>
  <pageMargins left="0.7" right="0.7" top="0.75" bottom="0.75" header="0.3" footer="0.3"/>
  <pageSetup paperSize="9" orientation="portrait" horizontalDpi="0" verticalDpi="0" r:id="rId34"/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Белорусские консервы</vt:lpstr>
      <vt:lpstr>Казахстанские консервы</vt:lpstr>
      <vt:lpstr>Российские консервы</vt:lpstr>
      <vt:lpstr>Белорусская кондитерка</vt:lpstr>
      <vt:lpstr>Белорусская бакалея</vt:lpstr>
      <vt:lpstr>Кублей</vt:lpstr>
      <vt:lpstr>Белорусские колбаса и сыр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dfgdfgd</dc:creator>
  <cp:lastModifiedBy>Владелец</cp:lastModifiedBy>
  <cp:lastPrinted>2016-07-27T06:32:43Z</cp:lastPrinted>
  <dcterms:created xsi:type="dcterms:W3CDTF">2016-01-04T15:00:09Z</dcterms:created>
  <dcterms:modified xsi:type="dcterms:W3CDTF">2016-10-23T05:28:20Z</dcterms:modified>
</cp:coreProperties>
</file>