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'Лист1'!$A$1:$K$135</definedName>
  </definedNames>
  <calcPr fullCalcOnLoad="1" refMode="R1C1"/>
</workbook>
</file>

<file path=xl/sharedStrings.xml><?xml version="1.0" encoding="utf-8"?>
<sst xmlns="http://schemas.openxmlformats.org/spreadsheetml/2006/main" count="279" uniqueCount="153">
  <si>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</si>
  <si>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</si>
  <si>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</si>
  <si>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</si>
  <si>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</si>
  <si>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</si>
  <si>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</si>
  <si>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</si>
  <si>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</si>
  <si>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</si>
  <si>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</si>
  <si>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Мирка</t>
  </si>
  <si>
    <t>Клуни</t>
  </si>
  <si>
    <t>ERTATA78</t>
  </si>
  <si>
    <t>кисунчик</t>
  </si>
  <si>
    <t>ННВ</t>
  </si>
  <si>
    <t>Властелина</t>
  </si>
  <si>
    <t>Марина Севастополь</t>
  </si>
  <si>
    <t>sofa2008</t>
  </si>
  <si>
    <t>Lemusik</t>
  </si>
  <si>
    <t>марина-василёк</t>
  </si>
  <si>
    <t>леgа</t>
  </si>
  <si>
    <t>nataliya2101</t>
  </si>
  <si>
    <t>LяLя_Я</t>
  </si>
  <si>
    <t>Лелешка</t>
  </si>
  <si>
    <t>МАРИНА1503</t>
  </si>
  <si>
    <t>Тютелька</t>
  </si>
  <si>
    <t>julia82</t>
  </si>
  <si>
    <t>Puf&amp;Pufochka</t>
  </si>
  <si>
    <t>Елена Черникова</t>
  </si>
  <si>
    <t>Мирка1</t>
  </si>
  <si>
    <t>Yul_la</t>
  </si>
  <si>
    <t>Путя ;)</t>
  </si>
  <si>
    <t>Кубик 5мл (микроспрей)</t>
  </si>
  <si>
    <t>C. Mademoiselle (Chanel) 100мл</t>
  </si>
  <si>
    <t>J'adore (Christian Dior) 100мл</t>
  </si>
  <si>
    <t>Дали 50мл (спрей люкс) красный</t>
  </si>
  <si>
    <t>Bvlgari Agva pour Homme Maine (Bvlgari) 100мл</t>
  </si>
  <si>
    <t>Blue Label (Givenchy) 100мл</t>
  </si>
  <si>
    <t>Calvin Klein Euphoria Men (Calvin Klein) 100мл</t>
  </si>
  <si>
    <t>Lapochk@</t>
  </si>
  <si>
    <t>Olya Yana</t>
  </si>
  <si>
    <t>Wilful</t>
  </si>
  <si>
    <t>ЭNN</t>
  </si>
  <si>
    <t>СказкаНаНочь</t>
  </si>
  <si>
    <t>Dorotta</t>
  </si>
  <si>
    <t>Марина 777</t>
  </si>
  <si>
    <t>gemel</t>
  </si>
  <si>
    <t xml:space="preserve">Франческа 20мл (микроспрей золото) синий </t>
  </si>
  <si>
    <t xml:space="preserve">Лакруа 50мл (спрей люкс) грей </t>
  </si>
  <si>
    <t>Allure Home Sport Extreme (Chanel) 100мл</t>
  </si>
  <si>
    <t>Happy (Clinigue) 100мл</t>
  </si>
  <si>
    <t xml:space="preserve">Снэп-пластик 50мл синий </t>
  </si>
  <si>
    <t xml:space="preserve">Bright Crystal (Versace) 100мл </t>
  </si>
  <si>
    <t>Eclat D'arpege (Lanvin) 100мл</t>
  </si>
  <si>
    <t>Rose the One (Dolce Gabbana) 100мл</t>
  </si>
  <si>
    <t xml:space="preserve">Baldessarini (Hugo Boss) 100мл </t>
  </si>
  <si>
    <t xml:space="preserve">Black XS (Paco Rabanne) 100мл </t>
  </si>
  <si>
    <t>Yohji Yamamoto (Yohji Yamamoto) 100мл</t>
  </si>
  <si>
    <t xml:space="preserve">1 Million (Paco Rabanne) 100мл </t>
  </si>
  <si>
    <t>Acqua di Gioia (Giorgio Armani) 100мл</t>
  </si>
  <si>
    <t xml:space="preserve">212 (Carolina Herrera) 100мл </t>
  </si>
  <si>
    <t>Climat (Lancome) 100мл</t>
  </si>
  <si>
    <t xml:space="preserve">Givenchy Play (Givenchy) 100мл </t>
  </si>
  <si>
    <t xml:space="preserve">Lacoste (Lacoste) 100мл </t>
  </si>
  <si>
    <t xml:space="preserve">Allure (Chanel) 100мл </t>
  </si>
  <si>
    <t>Acqua di Gio (Giorgio Armani) 100мл</t>
  </si>
  <si>
    <t xml:space="preserve">Босс 50мл (спрей люкс) </t>
  </si>
  <si>
    <t>Nina Ricci (Nina Ricci) 100 мл</t>
  </si>
  <si>
    <t xml:space="preserve">Еau de parfum II (Gucci parfums) 100мл </t>
  </si>
  <si>
    <t>Anthology L'imperatrice 3 (Dolce Gabbana) 100мл</t>
  </si>
  <si>
    <t xml:space="preserve">Hugo Boss (Hugo Boss) 100мл </t>
  </si>
  <si>
    <t>Lacoste stil (Lacoste) 100мл</t>
  </si>
  <si>
    <t>1 Million (Paco Rabanne) 100мл</t>
  </si>
  <si>
    <t>Lacoste Essential (Lacoste) 100мл</t>
  </si>
  <si>
    <t>Donna (Sergio Tacchini) 100мл</t>
  </si>
  <si>
    <t>212 (Carolina Herrera) 100мл</t>
  </si>
  <si>
    <t>Ocean Blue (Escada) 100мл</t>
  </si>
  <si>
    <t>Oblique FFWD (Givenchy) 100мл</t>
  </si>
  <si>
    <t>Делавер 8мл (микроспрей)</t>
  </si>
  <si>
    <t>Lacoste (Lacoste) 100мл</t>
  </si>
  <si>
    <t>I Love Love (Moschino) 100мл</t>
  </si>
  <si>
    <t>Escentric Molecules (Escentric Molecules) 100мл</t>
  </si>
  <si>
    <t>L'eau par Kenzo (Kenzo) 100мл</t>
  </si>
  <si>
    <t>Nina Ricci (Nina Ricci) 100мл</t>
  </si>
  <si>
    <t>In Red (Armand Basi) 100мл</t>
  </si>
  <si>
    <t>Bright Crystal (Versace) 100мл</t>
  </si>
  <si>
    <t>Nuit Pour Femme (Hugo Boss) 100мл</t>
  </si>
  <si>
    <t>Гойя 30мл (спрей люкс)</t>
  </si>
  <si>
    <t>Lady Million (Paco Rabanne) 100мл</t>
  </si>
  <si>
    <t>Фам 10мл (микроспрей)</t>
  </si>
  <si>
    <t xml:space="preserve">Chanel Chance Tendre (Chanel) 100мл </t>
  </si>
  <si>
    <t xml:space="preserve">Ручка 6мл золото </t>
  </si>
  <si>
    <t>J'ai ose (Laroche) 100мл</t>
  </si>
  <si>
    <t xml:space="preserve">набор пробников новинки Reni июнь-2014 (11шт*1мл) </t>
  </si>
  <si>
    <t>Egoist Platinum (Chanel) 100мл</t>
  </si>
  <si>
    <t xml:space="preserve">Ручка 6мл пурпур </t>
  </si>
  <si>
    <t xml:space="preserve">Lacoste(Lacoste) 100 мл </t>
  </si>
  <si>
    <t xml:space="preserve">Nina Ricci(Nina Ricci) 100мл </t>
  </si>
  <si>
    <t>Карандаш 12мл матовый</t>
  </si>
  <si>
    <t xml:space="preserve">Ange ou Demon (Givenchy) 100мл </t>
  </si>
  <si>
    <t xml:space="preserve">Moschino Funny (Moschino) 100мл </t>
  </si>
  <si>
    <t xml:space="preserve">Ange ou Demon Le Secret (Givenchy) 100мл </t>
  </si>
  <si>
    <t>Айсберг 8мл голубой</t>
  </si>
  <si>
    <t xml:space="preserve">Crystal Noir (Versace) 100мл </t>
  </si>
  <si>
    <t>Leau De Chloe (Chloe) 100мл</t>
  </si>
  <si>
    <t xml:space="preserve">Bvlgari Omnia Coral (Bvlgari) 100мл </t>
  </si>
  <si>
    <t xml:space="preserve">Bvlgari Agva pour Homme Maine (Bvlgari) 100мл </t>
  </si>
  <si>
    <t xml:space="preserve">Armand Basi in Blue (Armand Basi) 100мл </t>
  </si>
  <si>
    <t xml:space="preserve">Bleu de Chanel (Chanel) 100мл </t>
  </si>
  <si>
    <t>тени д/век компактные 16 Свежая зелень</t>
  </si>
  <si>
    <t xml:space="preserve">тени д/век компактные 14 Фиалка </t>
  </si>
  <si>
    <t>Love in Paris (Nina Ricci) 100мл</t>
  </si>
  <si>
    <t xml:space="preserve">Lacoste stil (Lacoste) 100мл </t>
  </si>
  <si>
    <t>Юнит 50мл (спрей полулюкс)</t>
  </si>
  <si>
    <t xml:space="preserve">Hugo (Hugo Boss) 100мл </t>
  </si>
  <si>
    <t xml:space="preserve">Allure Sport (Chanel) 100мл </t>
  </si>
  <si>
    <t xml:space="preserve">Boss Orange Feel Good Summer (Hugo Boss) 100мл </t>
  </si>
  <si>
    <t xml:space="preserve">Dune (Christian Dior) 100мл </t>
  </si>
  <si>
    <t xml:space="preserve">Dolce Vita (Christian Dior) 100мл </t>
  </si>
  <si>
    <t xml:space="preserve">J'adore (Christian Dior) 100мл </t>
  </si>
  <si>
    <t>Юнит 50мл (спрей люкс)</t>
  </si>
  <si>
    <t xml:space="preserve">Lacoste Essential (Lacoste) 100 мл </t>
  </si>
  <si>
    <t>Гранд 40мл (спрей люкс) черный</t>
  </si>
  <si>
    <t xml:space="preserve">Nina Ricci (Nina Ricci) 100мл </t>
  </si>
  <si>
    <t>Шуба</t>
  </si>
  <si>
    <t xml:space="preserve">Venezia (Laura Biagiotti) 100мл </t>
  </si>
  <si>
    <t xml:space="preserve">Be Delicious (Donna Karan) 100мл </t>
  </si>
  <si>
    <t>212 Men (Carolina Herrera) 100мл</t>
  </si>
  <si>
    <t>Be Delicious (Donna Karan) 100мл</t>
  </si>
  <si>
    <t>Gucci Guilty (Gucci parfums) 100мл</t>
  </si>
  <si>
    <t>Shiseido Relaxing (Shiseido) 100мл</t>
  </si>
  <si>
    <t>Hugo (Hugo Boss) 100мл</t>
  </si>
  <si>
    <t>Addict ll (Christian Dior) 100мл</t>
  </si>
  <si>
    <t>Матовый квадрат 12мл оранжевый</t>
  </si>
  <si>
    <t xml:space="preserve">Матовый квадрат 12мл синий </t>
  </si>
  <si>
    <t xml:space="preserve">Матовый квадрат 16мл розовый </t>
  </si>
  <si>
    <t>Allure Sport (Chanel) 100мл</t>
  </si>
  <si>
    <t xml:space="preserve">Юнит 50мл (спрей люкс) </t>
  </si>
  <si>
    <t xml:space="preserve">C. Mademoiselle (Chanel) 100мл </t>
  </si>
  <si>
    <t>Магрит 13мл (микроспрей золото)</t>
  </si>
  <si>
    <t>набор пробников Reni-30 (30шт х 1мл)</t>
  </si>
  <si>
    <t>Champs Elissees (Guerlain) 100мл</t>
  </si>
  <si>
    <t>Квадрат 55мл золото</t>
  </si>
  <si>
    <t>Дали 30 (спрей полулюкс) черный</t>
  </si>
  <si>
    <t>Матовый квадрат 50мл синий</t>
  </si>
  <si>
    <t>Матовый квадрат 10мл сиреневый</t>
  </si>
  <si>
    <t xml:space="preserve">Rose the One (Dolce Gabbana) 100мл </t>
  </si>
  <si>
    <t>НастЬя</t>
  </si>
  <si>
    <t>xatiko</t>
  </si>
  <si>
    <t>Molecule 01 Escentric Molecules (Escentric Molecules) 100мл</t>
  </si>
  <si>
    <t xml:space="preserve">Джет 5мл (микроспрей) </t>
  </si>
  <si>
    <t>Гранд 40 мл (спрей полулюкс) черный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</si>
</sst>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22.28125" style="3" customWidth="1"/>
    <col min="2" max="2" width="49.851562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1" ht="15">
      <c r="A2" s="10" t="s">
        <v>45</v>
      </c>
      <c r="B2" s="6" t="s">
        <v>141</v>
      </c>
      <c r="C2" s="14"/>
      <c r="D2" s="14">
        <v>1</v>
      </c>
      <c r="E2" s="14">
        <v>457</v>
      </c>
      <c r="F2" s="12">
        <f>D2*E2</f>
        <v>457</v>
      </c>
      <c r="G2" s="15">
        <f>F2</f>
        <v>457</v>
      </c>
      <c r="H2" s="16">
        <f>G2*1.15</f>
        <v>525.55</v>
      </c>
      <c r="I2" s="14"/>
      <c r="J2" s="15"/>
      <c r="K2" s="16"/>
    </row>
    <row r="3" spans="1:11" ht="15">
      <c r="A3" s="10" t="s">
        <v>13</v>
      </c>
      <c r="B3" s="6" t="s">
        <v>34</v>
      </c>
      <c r="C3" s="14">
        <v>313</v>
      </c>
      <c r="D3" s="14">
        <v>1</v>
      </c>
      <c r="E3" s="6">
        <v>197.84</v>
      </c>
      <c r="F3" s="12">
        <f>D3*E3</f>
        <v>197.84</v>
      </c>
      <c r="G3" s="15"/>
      <c r="H3" s="16"/>
      <c r="I3" s="14"/>
      <c r="J3" s="15"/>
      <c r="K3" s="16"/>
    </row>
    <row r="4" spans="1:11" ht="15">
      <c r="A4" s="10" t="s">
        <v>13</v>
      </c>
      <c r="B4" s="6" t="s">
        <v>35</v>
      </c>
      <c r="C4" s="14">
        <v>193</v>
      </c>
      <c r="D4" s="14">
        <v>1</v>
      </c>
      <c r="E4" s="6">
        <v>197.84</v>
      </c>
      <c r="F4" s="12">
        <f>D4*E4</f>
        <v>197.84</v>
      </c>
      <c r="G4" s="15"/>
      <c r="H4" s="16"/>
      <c r="I4" s="14"/>
      <c r="J4" s="15"/>
      <c r="K4" s="16"/>
    </row>
    <row r="5" spans="1:11" ht="15">
      <c r="A5" s="10" t="s">
        <v>13</v>
      </c>
      <c r="B5" s="6" t="s">
        <v>49</v>
      </c>
      <c r="C5" s="14"/>
      <c r="D5" s="14">
        <v>1</v>
      </c>
      <c r="E5" s="14">
        <v>58.02</v>
      </c>
      <c r="F5" s="12">
        <f>D5*E5</f>
        <v>58.02</v>
      </c>
      <c r="G5" s="15"/>
      <c r="H5" s="16"/>
      <c r="I5" s="14"/>
      <c r="J5" s="15"/>
      <c r="K5" s="16"/>
    </row>
    <row r="6" spans="1:11" ht="15">
      <c r="A6" s="10" t="s">
        <v>13</v>
      </c>
      <c r="B6" s="6" t="s">
        <v>36</v>
      </c>
      <c r="C6" s="6"/>
      <c r="D6" s="6">
        <v>1</v>
      </c>
      <c r="E6" s="14">
        <v>63.61</v>
      </c>
      <c r="F6" s="12">
        <f>D6*E6</f>
        <v>63.61</v>
      </c>
      <c r="G6" s="15">
        <f>SUM(F3:F6)</f>
        <v>517.31</v>
      </c>
      <c r="H6" s="16">
        <f>G6*1.15</f>
        <v>594.9064999999999</v>
      </c>
      <c r="I6" s="14"/>
      <c r="J6" s="15"/>
      <c r="K6" s="16"/>
    </row>
    <row r="7" spans="1:11" ht="15">
      <c r="A7" s="10" t="s">
        <v>47</v>
      </c>
      <c r="B7" s="6" t="s">
        <v>34</v>
      </c>
      <c r="C7" s="14">
        <v>313</v>
      </c>
      <c r="D7" s="14">
        <v>1</v>
      </c>
      <c r="E7" s="6">
        <v>197.84</v>
      </c>
      <c r="F7" s="12">
        <f>D7*E7</f>
        <v>197.84</v>
      </c>
      <c r="G7" s="14"/>
      <c r="H7" s="16"/>
      <c r="I7" s="14"/>
      <c r="J7" s="15"/>
      <c r="K7" s="16"/>
    </row>
    <row r="8" spans="1:11" ht="15">
      <c r="A8" s="10" t="s">
        <v>47</v>
      </c>
      <c r="B8" s="6" t="s">
        <v>143</v>
      </c>
      <c r="C8" s="14"/>
      <c r="D8" s="14">
        <v>1</v>
      </c>
      <c r="E8" s="14">
        <v>173.36</v>
      </c>
      <c r="F8" s="12">
        <f>D8*E8</f>
        <v>173.36</v>
      </c>
      <c r="G8" s="15">
        <f>SUM(F7:F8)</f>
        <v>371.20000000000005</v>
      </c>
      <c r="H8" s="16">
        <f>G8*1.15</f>
        <v>426.88</v>
      </c>
      <c r="I8" s="14"/>
      <c r="J8" s="15"/>
      <c r="K8" s="16"/>
    </row>
    <row r="9" spans="1:11" ht="15">
      <c r="A9" s="10" t="s">
        <v>27</v>
      </c>
      <c r="B9" s="6" t="s">
        <v>97</v>
      </c>
      <c r="C9" s="14">
        <v>329</v>
      </c>
      <c r="D9" s="14">
        <v>9</v>
      </c>
      <c r="E9" s="6">
        <v>197.84</v>
      </c>
      <c r="F9" s="12">
        <f>D9*E9</f>
        <v>1780.56</v>
      </c>
      <c r="G9" s="14"/>
      <c r="H9" s="16"/>
      <c r="I9" s="14"/>
      <c r="J9" s="15"/>
      <c r="K9" s="16"/>
    </row>
    <row r="10" spans="1:11" ht="15">
      <c r="A10" s="10" t="s">
        <v>27</v>
      </c>
      <c r="B10" s="6" t="s">
        <v>98</v>
      </c>
      <c r="C10" s="14">
        <v>348</v>
      </c>
      <c r="D10" s="14">
        <v>2</v>
      </c>
      <c r="E10" s="6">
        <v>197.84</v>
      </c>
      <c r="F10" s="12">
        <f>D10*E10</f>
        <v>395.68</v>
      </c>
      <c r="G10" s="14"/>
      <c r="H10" s="16"/>
      <c r="I10" s="14"/>
      <c r="J10" s="15"/>
      <c r="K10" s="16"/>
    </row>
    <row r="11" spans="1:11" ht="15">
      <c r="A11" s="10" t="s">
        <v>27</v>
      </c>
      <c r="B11" s="6" t="s">
        <v>99</v>
      </c>
      <c r="C11" s="14"/>
      <c r="D11" s="14">
        <v>12</v>
      </c>
      <c r="E11" s="14">
        <v>23.06</v>
      </c>
      <c r="F11" s="12">
        <f>D11*E11</f>
        <v>276.71999999999997</v>
      </c>
      <c r="G11" s="15">
        <f>SUM(F9:F11)</f>
        <v>2452.9599999999996</v>
      </c>
      <c r="H11" s="16">
        <f>G11*1.15</f>
        <v>2820.903999999999</v>
      </c>
      <c r="I11" s="14"/>
      <c r="J11" s="15"/>
      <c r="K11" s="16"/>
    </row>
    <row r="12" spans="1:11" ht="15">
      <c r="A12" s="10" t="s">
        <v>40</v>
      </c>
      <c r="B12" s="6" t="s">
        <v>122</v>
      </c>
      <c r="C12" s="14">
        <v>285</v>
      </c>
      <c r="D12" s="14">
        <v>1</v>
      </c>
      <c r="E12" s="6">
        <v>197.84</v>
      </c>
      <c r="F12" s="12">
        <f>D12*E12</f>
        <v>197.84</v>
      </c>
      <c r="G12" s="14"/>
      <c r="H12" s="16"/>
      <c r="I12" s="14"/>
      <c r="J12" s="15"/>
      <c r="K12" s="16"/>
    </row>
    <row r="13" spans="1:11" ht="15">
      <c r="A13" s="10" t="s">
        <v>40</v>
      </c>
      <c r="B13" s="6" t="s">
        <v>123</v>
      </c>
      <c r="C13" s="14"/>
      <c r="D13" s="14">
        <v>1</v>
      </c>
      <c r="E13" s="14">
        <v>50.44</v>
      </c>
      <c r="F13" s="12">
        <f>D13*E13</f>
        <v>50.44</v>
      </c>
      <c r="G13" s="15">
        <f>SUM(F12:F13)</f>
        <v>248.28</v>
      </c>
      <c r="H13" s="16">
        <f>G13*1.15</f>
        <v>285.522</v>
      </c>
      <c r="I13" s="14"/>
      <c r="J13" s="15"/>
      <c r="K13" s="16"/>
    </row>
    <row r="14" spans="1:11" ht="15">
      <c r="A14" s="10" t="s">
        <v>19</v>
      </c>
      <c r="B14" s="6" t="s">
        <v>68</v>
      </c>
      <c r="C14" s="6">
        <v>348</v>
      </c>
      <c r="D14" s="6">
        <v>5</v>
      </c>
      <c r="E14" s="6">
        <v>197.84</v>
      </c>
      <c r="F14" s="12">
        <f>D14*E14</f>
        <v>989.2</v>
      </c>
      <c r="G14" s="15"/>
      <c r="H14" s="16"/>
      <c r="I14" s="14"/>
      <c r="J14" s="15"/>
      <c r="K14" s="16"/>
    </row>
    <row r="15" spans="1:11" ht="15">
      <c r="A15" s="10" t="s">
        <v>19</v>
      </c>
      <c r="B15" s="6" t="s">
        <v>69</v>
      </c>
      <c r="C15" s="14">
        <v>333</v>
      </c>
      <c r="D15" s="14">
        <v>1</v>
      </c>
      <c r="E15" s="6">
        <v>197.84</v>
      </c>
      <c r="F15" s="12">
        <f>D15*E15</f>
        <v>197.84</v>
      </c>
      <c r="G15" s="15"/>
      <c r="H15" s="13"/>
      <c r="I15" s="14"/>
      <c r="J15" s="15"/>
      <c r="K15" s="13"/>
    </row>
    <row r="16" spans="1:11" ht="15">
      <c r="A16" s="10" t="s">
        <v>19</v>
      </c>
      <c r="B16" s="6" t="s">
        <v>34</v>
      </c>
      <c r="C16" s="6">
        <v>313</v>
      </c>
      <c r="D16" s="6">
        <v>2</v>
      </c>
      <c r="E16" s="6">
        <v>197.84</v>
      </c>
      <c r="F16" s="12">
        <f>D16*E16</f>
        <v>395.68</v>
      </c>
      <c r="G16" s="6"/>
      <c r="H16" s="13"/>
      <c r="I16" s="6"/>
      <c r="J16" s="12"/>
      <c r="K16" s="13"/>
    </row>
    <row r="17" spans="1:11" ht="15">
      <c r="A17" s="10" t="s">
        <v>19</v>
      </c>
      <c r="B17" s="6" t="s">
        <v>70</v>
      </c>
      <c r="C17" s="6">
        <v>371</v>
      </c>
      <c r="D17" s="6">
        <v>1</v>
      </c>
      <c r="E17" s="6">
        <v>197.84</v>
      </c>
      <c r="F17" s="12">
        <f>D17*E17</f>
        <v>197.84</v>
      </c>
      <c r="G17" s="12"/>
      <c r="H17" s="16"/>
      <c r="I17" s="6"/>
      <c r="J17" s="12"/>
      <c r="K17" s="16"/>
    </row>
    <row r="18" spans="1:11" ht="15">
      <c r="A18" s="10" t="s">
        <v>19</v>
      </c>
      <c r="B18" s="6" t="s">
        <v>71</v>
      </c>
      <c r="C18" s="14">
        <v>265</v>
      </c>
      <c r="D18" s="14">
        <v>1</v>
      </c>
      <c r="E18" s="6">
        <v>197.84</v>
      </c>
      <c r="F18" s="12">
        <f>D18*E18</f>
        <v>197.84</v>
      </c>
      <c r="G18" s="15"/>
      <c r="H18" s="16"/>
      <c r="I18" s="14"/>
      <c r="J18" s="15"/>
      <c r="K18" s="16"/>
    </row>
    <row r="19" spans="1:11" ht="15">
      <c r="A19" s="1" t="s">
        <v>19</v>
      </c>
      <c r="B19" s="6" t="s">
        <v>147</v>
      </c>
      <c r="C19" s="14">
        <v>363</v>
      </c>
      <c r="D19" s="14">
        <v>1</v>
      </c>
      <c r="E19" s="6">
        <v>197.84</v>
      </c>
      <c r="F19" s="12">
        <f>D19*E19</f>
        <v>197.84</v>
      </c>
      <c r="G19" s="15">
        <f>SUM(F14:F19)</f>
        <v>2176.24</v>
      </c>
      <c r="H19" s="16">
        <f>G19*1.15</f>
        <v>2502.6759999999995</v>
      </c>
      <c r="I19" s="14"/>
      <c r="J19" s="15"/>
      <c r="K19" s="16"/>
    </row>
    <row r="20" spans="1:11" ht="15">
      <c r="A20" s="10" t="s">
        <v>23</v>
      </c>
      <c r="B20" s="6" t="s">
        <v>89</v>
      </c>
      <c r="C20" s="14">
        <v>382</v>
      </c>
      <c r="D20" s="14">
        <v>1</v>
      </c>
      <c r="E20" s="6">
        <v>197.84</v>
      </c>
      <c r="F20" s="12">
        <f>D20*E20</f>
        <v>197.84</v>
      </c>
      <c r="G20" s="15"/>
      <c r="H20" s="16"/>
      <c r="I20" s="14"/>
      <c r="J20" s="15"/>
      <c r="K20" s="16"/>
    </row>
    <row r="21" spans="1:11" ht="15">
      <c r="A21" s="10" t="s">
        <v>23</v>
      </c>
      <c r="B21" s="6" t="s">
        <v>90</v>
      </c>
      <c r="C21" s="14"/>
      <c r="D21" s="14">
        <v>1</v>
      </c>
      <c r="E21" s="14">
        <v>19.2</v>
      </c>
      <c r="F21" s="12">
        <f>D21*E21</f>
        <v>19.2</v>
      </c>
      <c r="G21" s="15">
        <f>SUM(F20:F21)</f>
        <v>217.04</v>
      </c>
      <c r="H21" s="16">
        <f>G21*1.15</f>
        <v>249.59599999999998</v>
      </c>
      <c r="I21" s="14"/>
      <c r="J21" s="15"/>
      <c r="K21" s="16"/>
    </row>
    <row r="22" spans="1:11" ht="15">
      <c r="A22" s="10" t="s">
        <v>22</v>
      </c>
      <c r="B22" s="6" t="s">
        <v>80</v>
      </c>
      <c r="C22" s="14">
        <v>329</v>
      </c>
      <c r="D22" s="14">
        <v>1</v>
      </c>
      <c r="E22" s="6">
        <v>197.84</v>
      </c>
      <c r="F22" s="12">
        <f>D22*E22</f>
        <v>197.84</v>
      </c>
      <c r="G22" s="14"/>
      <c r="H22" s="16"/>
      <c r="I22" s="14"/>
      <c r="J22" s="15"/>
      <c r="K22" s="16"/>
    </row>
    <row r="23" spans="1:11" ht="15">
      <c r="A23" s="10" t="s">
        <v>22</v>
      </c>
      <c r="B23" s="6" t="s">
        <v>81</v>
      </c>
      <c r="C23" s="14">
        <v>354</v>
      </c>
      <c r="D23" s="14">
        <v>2</v>
      </c>
      <c r="E23" s="6">
        <v>197.84</v>
      </c>
      <c r="F23" s="12">
        <f>D23*E23</f>
        <v>395.68</v>
      </c>
      <c r="G23" s="15"/>
      <c r="H23" s="16"/>
      <c r="I23" s="14"/>
      <c r="J23" s="15"/>
      <c r="K23" s="16"/>
    </row>
    <row r="24" spans="1:11" ht="15">
      <c r="A24" s="10" t="s">
        <v>22</v>
      </c>
      <c r="B24" s="6" t="s">
        <v>82</v>
      </c>
      <c r="C24" s="14">
        <v>405</v>
      </c>
      <c r="D24" s="14">
        <v>1</v>
      </c>
      <c r="E24" s="6">
        <v>197.84</v>
      </c>
      <c r="F24" s="12">
        <f>D24*E24</f>
        <v>197.84</v>
      </c>
      <c r="G24" s="15"/>
      <c r="H24" s="16"/>
      <c r="I24" s="14"/>
      <c r="J24" s="15"/>
      <c r="K24" s="16"/>
    </row>
    <row r="25" spans="1:11" ht="15">
      <c r="A25" s="10" t="s">
        <v>22</v>
      </c>
      <c r="B25" s="6" t="s">
        <v>83</v>
      </c>
      <c r="C25" s="14">
        <v>146</v>
      </c>
      <c r="D25" s="14">
        <v>2</v>
      </c>
      <c r="E25" s="6">
        <v>197.84</v>
      </c>
      <c r="F25" s="12">
        <f>D25*E25</f>
        <v>395.68</v>
      </c>
      <c r="G25" s="14"/>
      <c r="H25" s="16"/>
      <c r="I25" s="14"/>
      <c r="J25" s="15"/>
      <c r="K25" s="16"/>
    </row>
    <row r="26" spans="1:11" ht="15">
      <c r="A26" s="10" t="s">
        <v>22</v>
      </c>
      <c r="B26" s="6" t="s">
        <v>84</v>
      </c>
      <c r="C26" s="14">
        <v>348</v>
      </c>
      <c r="D26" s="14">
        <v>2</v>
      </c>
      <c r="E26" s="6">
        <v>197.84</v>
      </c>
      <c r="F26" s="12">
        <f>D26*E26</f>
        <v>395.68</v>
      </c>
      <c r="G26" s="14"/>
      <c r="H26" s="16"/>
      <c r="I26" s="14"/>
      <c r="J26" s="15"/>
      <c r="K26" s="16"/>
    </row>
    <row r="27" spans="1:11" ht="15">
      <c r="A27" s="10" t="s">
        <v>22</v>
      </c>
      <c r="B27" s="6" t="s">
        <v>85</v>
      </c>
      <c r="C27" s="14">
        <v>344</v>
      </c>
      <c r="D27" s="14">
        <v>1</v>
      </c>
      <c r="E27" s="6">
        <v>197.84</v>
      </c>
      <c r="F27" s="12">
        <f>D27*E27</f>
        <v>197.84</v>
      </c>
      <c r="G27" s="14"/>
      <c r="H27" s="16"/>
      <c r="I27" s="14"/>
      <c r="J27" s="15"/>
      <c r="K27" s="16"/>
    </row>
    <row r="28" spans="1:11" ht="15">
      <c r="A28" s="10" t="s">
        <v>22</v>
      </c>
      <c r="B28" s="6" t="s">
        <v>86</v>
      </c>
      <c r="C28" s="14">
        <v>345</v>
      </c>
      <c r="D28" s="14">
        <v>1</v>
      </c>
      <c r="E28" s="6">
        <v>197.84</v>
      </c>
      <c r="F28" s="12">
        <f>D28*E28</f>
        <v>197.84</v>
      </c>
      <c r="G28" s="14"/>
      <c r="H28" s="16"/>
      <c r="I28" s="14"/>
      <c r="J28" s="15"/>
      <c r="K28" s="16"/>
    </row>
    <row r="29" spans="1:11" ht="15">
      <c r="A29" s="10" t="s">
        <v>22</v>
      </c>
      <c r="B29" s="6" t="s">
        <v>70</v>
      </c>
      <c r="C29" s="14">
        <v>371</v>
      </c>
      <c r="D29" s="14">
        <v>1</v>
      </c>
      <c r="E29" s="6">
        <v>197.84</v>
      </c>
      <c r="F29" s="12">
        <f>D29*E29</f>
        <v>197.84</v>
      </c>
      <c r="G29" s="14"/>
      <c r="H29" s="16"/>
      <c r="I29" s="14"/>
      <c r="J29" s="15"/>
      <c r="K29" s="16"/>
    </row>
    <row r="30" spans="1:11" ht="15">
      <c r="A30" s="10" t="s">
        <v>22</v>
      </c>
      <c r="B30" s="6" t="s">
        <v>87</v>
      </c>
      <c r="C30" s="14">
        <v>386</v>
      </c>
      <c r="D30" s="14">
        <v>1</v>
      </c>
      <c r="E30" s="6">
        <v>197.84</v>
      </c>
      <c r="F30" s="12">
        <f>D30*E30</f>
        <v>197.84</v>
      </c>
      <c r="G30" s="15"/>
      <c r="H30" s="16"/>
      <c r="I30" s="14"/>
      <c r="J30" s="15"/>
      <c r="K30" s="16"/>
    </row>
    <row r="31" spans="1:11" ht="15">
      <c r="A31" s="10" t="s">
        <v>22</v>
      </c>
      <c r="B31" s="6" t="s">
        <v>73</v>
      </c>
      <c r="C31" s="6">
        <v>279</v>
      </c>
      <c r="D31" s="6">
        <v>1</v>
      </c>
      <c r="E31" s="6">
        <v>197.84</v>
      </c>
      <c r="F31" s="12">
        <f>D31*E31</f>
        <v>197.84</v>
      </c>
      <c r="G31" s="12"/>
      <c r="H31" s="16"/>
      <c r="I31" s="6"/>
      <c r="J31" s="15"/>
      <c r="K31" s="16"/>
    </row>
    <row r="32" spans="1:11" ht="15">
      <c r="A32" s="10" t="s">
        <v>22</v>
      </c>
      <c r="B32" s="6" t="s">
        <v>88</v>
      </c>
      <c r="C32" s="14"/>
      <c r="D32" s="14">
        <v>4</v>
      </c>
      <c r="E32" s="14">
        <v>44.98</v>
      </c>
      <c r="F32" s="12">
        <f>D32*E32</f>
        <v>179.92</v>
      </c>
      <c r="G32" s="15">
        <f>SUM(F22:F32)</f>
        <v>2751.84</v>
      </c>
      <c r="H32" s="16">
        <f>G32*1.15</f>
        <v>3164.616</v>
      </c>
      <c r="I32" s="14"/>
      <c r="J32" s="15"/>
      <c r="K32" s="16"/>
    </row>
    <row r="33" spans="1:11" ht="15">
      <c r="A33" s="10" t="s">
        <v>41</v>
      </c>
      <c r="B33" s="6" t="s">
        <v>124</v>
      </c>
      <c r="C33" s="14">
        <v>348</v>
      </c>
      <c r="D33" s="14">
        <v>2</v>
      </c>
      <c r="E33" s="6">
        <v>197.84</v>
      </c>
      <c r="F33" s="12">
        <f>D33*E33</f>
        <v>395.68</v>
      </c>
      <c r="G33" s="15">
        <f>F33</f>
        <v>395.68</v>
      </c>
      <c r="H33" s="16">
        <f>G33*1.15</f>
        <v>455.032</v>
      </c>
      <c r="I33" s="14"/>
      <c r="J33" s="15"/>
      <c r="K33" s="16"/>
    </row>
    <row r="34" spans="1:11" ht="15">
      <c r="A34" s="10" t="s">
        <v>28</v>
      </c>
      <c r="B34" s="6" t="s">
        <v>100</v>
      </c>
      <c r="C34" s="14">
        <v>358</v>
      </c>
      <c r="D34" s="14">
        <v>1</v>
      </c>
      <c r="E34" s="6">
        <v>197.84</v>
      </c>
      <c r="F34" s="12">
        <f>D34*E34</f>
        <v>197.84</v>
      </c>
      <c r="G34" s="14"/>
      <c r="H34" s="16"/>
      <c r="I34" s="14"/>
      <c r="J34" s="15"/>
      <c r="K34" s="16"/>
    </row>
    <row r="35" spans="1:11" ht="15">
      <c r="A35" s="10" t="s">
        <v>28</v>
      </c>
      <c r="B35" s="6" t="s">
        <v>101</v>
      </c>
      <c r="C35" s="14">
        <v>359</v>
      </c>
      <c r="D35" s="14">
        <v>1</v>
      </c>
      <c r="E35" s="6">
        <v>197.84</v>
      </c>
      <c r="F35" s="12">
        <f>D35*E35</f>
        <v>197.84</v>
      </c>
      <c r="G35" s="14"/>
      <c r="H35" s="16"/>
      <c r="I35" s="14"/>
      <c r="J35" s="15"/>
      <c r="K35" s="16"/>
    </row>
    <row r="36" spans="1:11" ht="15">
      <c r="A36" s="10" t="s">
        <v>28</v>
      </c>
      <c r="B36" s="6" t="s">
        <v>102</v>
      </c>
      <c r="C36" s="14">
        <v>388</v>
      </c>
      <c r="D36" s="14">
        <v>1</v>
      </c>
      <c r="E36" s="6">
        <v>197.84</v>
      </c>
      <c r="F36" s="12">
        <f>D36*E36</f>
        <v>197.84</v>
      </c>
      <c r="G36" s="14"/>
      <c r="H36" s="16"/>
      <c r="I36" s="14"/>
      <c r="J36" s="15"/>
      <c r="K36" s="16"/>
    </row>
    <row r="37" spans="1:11" ht="15">
      <c r="A37" s="10" t="s">
        <v>28</v>
      </c>
      <c r="B37" s="6" t="s">
        <v>103</v>
      </c>
      <c r="C37" s="14"/>
      <c r="D37" s="14">
        <v>2</v>
      </c>
      <c r="E37" s="14">
        <v>50.5</v>
      </c>
      <c r="F37" s="12">
        <f>D37*E37</f>
        <v>101</v>
      </c>
      <c r="G37" s="15">
        <f>SUM(F34:F37)</f>
        <v>694.52</v>
      </c>
      <c r="H37" s="16">
        <f>G37*1.15</f>
        <v>798.6979999999999</v>
      </c>
      <c r="I37" s="14"/>
      <c r="J37" s="15"/>
      <c r="K37" s="16"/>
    </row>
    <row r="38" spans="1:11" ht="15">
      <c r="A38" s="10" t="s">
        <v>18</v>
      </c>
      <c r="B38" s="6" t="s">
        <v>60</v>
      </c>
      <c r="C38" s="14">
        <v>376</v>
      </c>
      <c r="D38" s="6">
        <v>1</v>
      </c>
      <c r="E38" s="6">
        <v>197.84</v>
      </c>
      <c r="F38" s="12">
        <f>D38*E38</f>
        <v>197.84</v>
      </c>
      <c r="G38" s="14"/>
      <c r="H38" s="16"/>
      <c r="I38" s="14"/>
      <c r="J38" s="15"/>
      <c r="K38" s="16"/>
    </row>
    <row r="39" spans="1:11" ht="15">
      <c r="A39" s="10" t="s">
        <v>18</v>
      </c>
      <c r="B39" s="6" t="s">
        <v>61</v>
      </c>
      <c r="C39" s="14">
        <v>194</v>
      </c>
      <c r="D39" s="6">
        <v>1</v>
      </c>
      <c r="E39" s="6">
        <v>197.84</v>
      </c>
      <c r="F39" s="12">
        <f>D39*E39</f>
        <v>197.84</v>
      </c>
      <c r="G39" s="15"/>
      <c r="H39" s="16"/>
      <c r="I39" s="14"/>
      <c r="J39" s="15"/>
      <c r="K39" s="16"/>
    </row>
    <row r="40" spans="1:11" ht="15">
      <c r="A40" s="10" t="s">
        <v>18</v>
      </c>
      <c r="B40" s="6" t="s">
        <v>62</v>
      </c>
      <c r="C40" s="14">
        <v>112</v>
      </c>
      <c r="D40" s="14">
        <v>2</v>
      </c>
      <c r="E40" s="6">
        <v>197.84</v>
      </c>
      <c r="F40" s="12">
        <f>D40*E40</f>
        <v>395.68</v>
      </c>
      <c r="G40" s="14"/>
      <c r="H40" s="16"/>
      <c r="I40" s="14"/>
      <c r="J40" s="15"/>
      <c r="K40" s="16"/>
    </row>
    <row r="41" spans="1:11" ht="15">
      <c r="A41" s="10" t="s">
        <v>18</v>
      </c>
      <c r="B41" s="6" t="s">
        <v>63</v>
      </c>
      <c r="C41" s="6">
        <v>290</v>
      </c>
      <c r="D41" s="14">
        <v>1</v>
      </c>
      <c r="E41" s="6">
        <v>197.84</v>
      </c>
      <c r="F41" s="12">
        <f>D41*E41</f>
        <v>197.84</v>
      </c>
      <c r="G41" s="15">
        <f>SUM(F38:F41)</f>
        <v>989.2</v>
      </c>
      <c r="H41" s="16">
        <f>G41*1.15</f>
        <v>1137.58</v>
      </c>
      <c r="I41" s="14"/>
      <c r="J41" s="15"/>
      <c r="K41" s="16"/>
    </row>
    <row r="42" spans="1:11" ht="15">
      <c r="A42" s="10" t="s">
        <v>42</v>
      </c>
      <c r="B42" s="6" t="s">
        <v>129</v>
      </c>
      <c r="C42" s="14">
        <v>349</v>
      </c>
      <c r="D42" s="14">
        <v>1</v>
      </c>
      <c r="E42" s="6">
        <v>197.84</v>
      </c>
      <c r="F42" s="12">
        <f>D42*E42</f>
        <v>197.84</v>
      </c>
      <c r="G42" s="14"/>
      <c r="H42" s="16"/>
      <c r="I42" s="14"/>
      <c r="J42" s="15"/>
      <c r="K42" s="16"/>
    </row>
    <row r="43" spans="1:11" ht="15">
      <c r="A43" s="10" t="s">
        <v>42</v>
      </c>
      <c r="B43" s="6" t="s">
        <v>130</v>
      </c>
      <c r="C43" s="14">
        <v>384</v>
      </c>
      <c r="D43" s="14">
        <v>1</v>
      </c>
      <c r="E43" s="6">
        <v>197.84</v>
      </c>
      <c r="F43" s="12">
        <f>D43*E43</f>
        <v>197.84</v>
      </c>
      <c r="G43" s="14"/>
      <c r="H43" s="16"/>
      <c r="I43" s="14"/>
      <c r="J43" s="15"/>
      <c r="K43" s="16"/>
    </row>
    <row r="44" spans="1:11" ht="15">
      <c r="A44" s="10" t="s">
        <v>42</v>
      </c>
      <c r="B44" s="6" t="s">
        <v>131</v>
      </c>
      <c r="C44" s="14">
        <v>315</v>
      </c>
      <c r="D44" s="14">
        <v>1</v>
      </c>
      <c r="E44" s="6">
        <v>197.84</v>
      </c>
      <c r="F44" s="12">
        <f>D44*E44</f>
        <v>197.84</v>
      </c>
      <c r="G44" s="14"/>
      <c r="H44" s="16"/>
      <c r="I44" s="14"/>
      <c r="J44" s="15"/>
      <c r="K44" s="16"/>
    </row>
    <row r="45" spans="1:11" ht="15">
      <c r="A45" s="10" t="s">
        <v>42</v>
      </c>
      <c r="B45" s="6" t="s">
        <v>132</v>
      </c>
      <c r="C45" s="14">
        <v>168</v>
      </c>
      <c r="D45" s="14">
        <v>1</v>
      </c>
      <c r="E45" s="6">
        <v>197.84</v>
      </c>
      <c r="F45" s="12">
        <f>D45*E45</f>
        <v>197.84</v>
      </c>
      <c r="G45" s="14"/>
      <c r="H45" s="16"/>
      <c r="I45" s="14"/>
      <c r="J45" s="15"/>
      <c r="K45" s="16"/>
    </row>
    <row r="46" spans="1:11" ht="15">
      <c r="A46" s="10" t="s">
        <v>42</v>
      </c>
      <c r="B46" s="6" t="s">
        <v>133</v>
      </c>
      <c r="C46" s="14">
        <v>342</v>
      </c>
      <c r="D46" s="14">
        <v>1</v>
      </c>
      <c r="E46" s="6">
        <v>197.84</v>
      </c>
      <c r="F46" s="12">
        <f>D46*E46</f>
        <v>197.84</v>
      </c>
      <c r="G46" s="14"/>
      <c r="H46" s="16"/>
      <c r="I46" s="14"/>
      <c r="J46" s="15"/>
      <c r="K46" s="16"/>
    </row>
    <row r="47" spans="1:11" ht="15">
      <c r="A47" s="10" t="s">
        <v>42</v>
      </c>
      <c r="B47" s="6" t="s">
        <v>134</v>
      </c>
      <c r="C47" s="14"/>
      <c r="D47" s="14">
        <v>2</v>
      </c>
      <c r="E47" s="14">
        <v>25.25</v>
      </c>
      <c r="F47" s="12">
        <f>D47*E47</f>
        <v>50.5</v>
      </c>
      <c r="G47" s="14"/>
      <c r="H47" s="16"/>
      <c r="I47" s="14"/>
      <c r="J47" s="15"/>
      <c r="K47" s="16"/>
    </row>
    <row r="48" spans="1:11" ht="15">
      <c r="A48" s="10" t="s">
        <v>42</v>
      </c>
      <c r="B48" s="6" t="s">
        <v>135</v>
      </c>
      <c r="C48" s="14"/>
      <c r="D48" s="14">
        <v>2</v>
      </c>
      <c r="E48" s="14">
        <v>25.25</v>
      </c>
      <c r="F48" s="12">
        <f>D48*E48</f>
        <v>50.5</v>
      </c>
      <c r="G48" s="14"/>
      <c r="H48" s="16"/>
      <c r="I48" s="14"/>
      <c r="J48" s="15"/>
      <c r="K48" s="16"/>
    </row>
    <row r="49" spans="1:11" ht="15">
      <c r="A49" s="10" t="s">
        <v>42</v>
      </c>
      <c r="B49" s="6" t="s">
        <v>136</v>
      </c>
      <c r="C49" s="14"/>
      <c r="D49" s="14">
        <v>1</v>
      </c>
      <c r="E49" s="14">
        <v>28.32</v>
      </c>
      <c r="F49" s="12">
        <f>D49*E49</f>
        <v>28.32</v>
      </c>
      <c r="G49" s="15">
        <f>SUM(F42:F49)</f>
        <v>1118.52</v>
      </c>
      <c r="H49" s="16">
        <f>G49*1.15</f>
        <v>1286.2979999999998</v>
      </c>
      <c r="I49" s="14"/>
      <c r="J49" s="15"/>
      <c r="K49" s="16"/>
    </row>
    <row r="50" spans="1:11" ht="15">
      <c r="A50" s="1" t="s">
        <v>149</v>
      </c>
      <c r="B50" s="6" t="s">
        <v>132</v>
      </c>
      <c r="C50" s="14">
        <v>168</v>
      </c>
      <c r="D50" s="14">
        <v>1</v>
      </c>
      <c r="E50" s="6">
        <v>197.84</v>
      </c>
      <c r="F50" s="12">
        <f>D50*E50</f>
        <v>197.84</v>
      </c>
      <c r="G50" s="14"/>
      <c r="H50" s="16"/>
      <c r="I50" s="14"/>
      <c r="J50" s="15"/>
      <c r="K50" s="16"/>
    </row>
    <row r="51" spans="1:11" ht="15">
      <c r="A51" s="1" t="s">
        <v>149</v>
      </c>
      <c r="B51" s="6" t="s">
        <v>145</v>
      </c>
      <c r="C51" s="14"/>
      <c r="D51" s="14">
        <v>1</v>
      </c>
      <c r="E51" s="14">
        <v>46.45</v>
      </c>
      <c r="F51" s="12">
        <f>D51*E51</f>
        <v>46.45</v>
      </c>
      <c r="G51" s="15">
        <f>SUM(F50:F51)</f>
        <v>244.29000000000002</v>
      </c>
      <c r="H51" s="16">
        <f>G51*1.15</f>
        <v>280.9335</v>
      </c>
      <c r="I51" s="14"/>
      <c r="J51" s="15"/>
      <c r="K51" s="16"/>
    </row>
    <row r="52" spans="1:11" ht="15">
      <c r="A52" s="10" t="s">
        <v>31</v>
      </c>
      <c r="B52" s="6" t="s">
        <v>120</v>
      </c>
      <c r="C52" s="14">
        <v>193</v>
      </c>
      <c r="D52" s="14">
        <v>1</v>
      </c>
      <c r="E52" s="6">
        <v>197.84</v>
      </c>
      <c r="F52" s="12">
        <f>D52*E52</f>
        <v>197.84</v>
      </c>
      <c r="G52" s="14"/>
      <c r="H52" s="16"/>
      <c r="I52" s="14"/>
      <c r="J52" s="15"/>
      <c r="K52" s="16"/>
    </row>
    <row r="53" spans="1:11" ht="15">
      <c r="A53" s="10" t="s">
        <v>31</v>
      </c>
      <c r="B53" s="6" t="s">
        <v>65</v>
      </c>
      <c r="C53" s="14">
        <v>134</v>
      </c>
      <c r="D53" s="14">
        <v>1</v>
      </c>
      <c r="E53" s="6">
        <v>197.84</v>
      </c>
      <c r="F53" s="12">
        <f>D53*E53</f>
        <v>197.84</v>
      </c>
      <c r="G53" s="14"/>
      <c r="H53" s="16"/>
      <c r="I53" s="14"/>
      <c r="J53" s="15"/>
      <c r="K53" s="16"/>
    </row>
    <row r="54" spans="1:11" ht="15">
      <c r="A54" s="10" t="s">
        <v>31</v>
      </c>
      <c r="B54" s="6" t="s">
        <v>113</v>
      </c>
      <c r="C54" s="14">
        <v>273</v>
      </c>
      <c r="D54" s="14">
        <v>1</v>
      </c>
      <c r="E54" s="6">
        <v>197.84</v>
      </c>
      <c r="F54" s="12">
        <f>D54*E54</f>
        <v>197.84</v>
      </c>
      <c r="G54" s="14"/>
      <c r="H54" s="16"/>
      <c r="I54" s="14"/>
      <c r="J54" s="15"/>
      <c r="K54" s="16"/>
    </row>
    <row r="55" spans="1:11" ht="15">
      <c r="A55" s="10" t="s">
        <v>31</v>
      </c>
      <c r="B55" s="6" t="s">
        <v>67</v>
      </c>
      <c r="C55" s="14"/>
      <c r="D55" s="14">
        <v>1</v>
      </c>
      <c r="E55" s="14">
        <v>61.47</v>
      </c>
      <c r="F55" s="12">
        <f>D55*E55</f>
        <v>61.47</v>
      </c>
      <c r="G55" s="14"/>
      <c r="H55" s="16"/>
      <c r="I55" s="14"/>
      <c r="J55" s="15"/>
      <c r="K55" s="16"/>
    </row>
    <row r="56" spans="1:11" ht="15">
      <c r="A56" s="10" t="s">
        <v>31</v>
      </c>
      <c r="B56" s="6" t="s">
        <v>88</v>
      </c>
      <c r="C56" s="14"/>
      <c r="D56" s="14">
        <v>1</v>
      </c>
      <c r="E56" s="14">
        <v>44.98</v>
      </c>
      <c r="F56" s="12">
        <f>D56*E56</f>
        <v>44.98</v>
      </c>
      <c r="G56" s="14"/>
      <c r="H56" s="16"/>
      <c r="I56" s="14"/>
      <c r="J56" s="15"/>
      <c r="K56" s="16"/>
    </row>
    <row r="57" spans="1:11" ht="15">
      <c r="A57" s="10" t="s">
        <v>31</v>
      </c>
      <c r="B57" s="6" t="s">
        <v>121</v>
      </c>
      <c r="C57" s="14"/>
      <c r="D57" s="14">
        <v>1</v>
      </c>
      <c r="E57" s="14">
        <v>58.78</v>
      </c>
      <c r="F57" s="12">
        <f>D57*E57</f>
        <v>58.78</v>
      </c>
      <c r="G57" s="14"/>
      <c r="H57" s="16"/>
      <c r="I57" s="14"/>
      <c r="J57" s="15"/>
      <c r="K57" s="16"/>
    </row>
    <row r="58" spans="1:11" ht="15">
      <c r="A58" s="10" t="s">
        <v>31</v>
      </c>
      <c r="B58" s="6" t="s">
        <v>94</v>
      </c>
      <c r="C58" s="14"/>
      <c r="D58" s="14">
        <v>1</v>
      </c>
      <c r="E58" s="14">
        <v>121</v>
      </c>
      <c r="F58" s="12">
        <f>D58*E58</f>
        <v>121</v>
      </c>
      <c r="G58" s="15">
        <f>SUM(F52:F58)</f>
        <v>879.75</v>
      </c>
      <c r="H58" s="16">
        <f>G58*1.15</f>
        <v>1011.7125</v>
      </c>
      <c r="I58" s="14"/>
      <c r="J58" s="15"/>
      <c r="K58" s="16"/>
    </row>
    <row r="59" spans="1:11" ht="15">
      <c r="A59" s="10" t="s">
        <v>16</v>
      </c>
      <c r="B59" s="6" t="s">
        <v>59</v>
      </c>
      <c r="C59" s="6">
        <v>279</v>
      </c>
      <c r="D59" s="14">
        <v>1</v>
      </c>
      <c r="E59" s="6">
        <v>197.84</v>
      </c>
      <c r="F59" s="12">
        <f>D59*E59</f>
        <v>197.84</v>
      </c>
      <c r="G59" s="15">
        <f>F59</f>
        <v>197.84</v>
      </c>
      <c r="H59" s="16">
        <f>G59*1.15</f>
        <v>227.516</v>
      </c>
      <c r="I59" s="14"/>
      <c r="J59" s="15"/>
      <c r="K59" s="16"/>
    </row>
    <row r="60" spans="1:11" ht="15">
      <c r="A60" s="10" t="s">
        <v>29</v>
      </c>
      <c r="B60" s="6" t="s">
        <v>104</v>
      </c>
      <c r="C60" s="14">
        <v>383</v>
      </c>
      <c r="D60" s="14">
        <v>1</v>
      </c>
      <c r="E60" s="6">
        <v>197.84</v>
      </c>
      <c r="F60" s="12">
        <f>D60*E60</f>
        <v>197.84</v>
      </c>
      <c r="G60" s="14"/>
      <c r="H60" s="16"/>
      <c r="I60" s="14"/>
      <c r="J60" s="15"/>
      <c r="K60" s="16"/>
    </row>
    <row r="61" spans="1:11" ht="15">
      <c r="A61" s="10" t="s">
        <v>29</v>
      </c>
      <c r="B61" s="6" t="s">
        <v>105</v>
      </c>
      <c r="C61" s="14">
        <v>400</v>
      </c>
      <c r="D61" s="14">
        <v>1</v>
      </c>
      <c r="E61" s="6">
        <v>197.84</v>
      </c>
      <c r="F61" s="12">
        <f>D61*E61</f>
        <v>197.84</v>
      </c>
      <c r="G61" s="14"/>
      <c r="H61" s="16"/>
      <c r="I61" s="14"/>
      <c r="J61" s="15"/>
      <c r="K61" s="16"/>
    </row>
    <row r="62" spans="1:11" ht="15">
      <c r="A62" s="10" t="s">
        <v>29</v>
      </c>
      <c r="B62" s="6" t="s">
        <v>106</v>
      </c>
      <c r="C62" s="14">
        <v>404</v>
      </c>
      <c r="D62" s="14">
        <v>1</v>
      </c>
      <c r="E62" s="6">
        <v>197.84</v>
      </c>
      <c r="F62" s="12">
        <f>D62*E62</f>
        <v>197.84</v>
      </c>
      <c r="G62" s="14"/>
      <c r="H62" s="16"/>
      <c r="I62" s="14"/>
      <c r="J62" s="15"/>
      <c r="K62" s="16"/>
    </row>
    <row r="63" spans="1:11" ht="15">
      <c r="A63" s="10" t="s">
        <v>29</v>
      </c>
      <c r="B63" s="6" t="s">
        <v>107</v>
      </c>
      <c r="C63" s="14">
        <v>299</v>
      </c>
      <c r="D63" s="14">
        <v>1</v>
      </c>
      <c r="E63" s="6">
        <v>197.84</v>
      </c>
      <c r="F63" s="12">
        <f>D63*E63</f>
        <v>197.84</v>
      </c>
      <c r="G63" s="14"/>
      <c r="H63" s="16"/>
      <c r="I63" s="14"/>
      <c r="J63" s="15"/>
      <c r="K63" s="16"/>
    </row>
    <row r="64" spans="1:11" ht="15">
      <c r="A64" s="10" t="s">
        <v>29</v>
      </c>
      <c r="B64" s="6" t="s">
        <v>108</v>
      </c>
      <c r="C64" s="14">
        <v>203</v>
      </c>
      <c r="D64" s="14">
        <v>1</v>
      </c>
      <c r="E64" s="6">
        <v>197.84</v>
      </c>
      <c r="F64" s="12">
        <f>D64*E64</f>
        <v>197.84</v>
      </c>
      <c r="G64" s="14"/>
      <c r="H64" s="16"/>
      <c r="I64" s="14"/>
      <c r="J64" s="15"/>
      <c r="K64" s="16"/>
    </row>
    <row r="65" spans="1:11" ht="15">
      <c r="A65" s="10" t="s">
        <v>29</v>
      </c>
      <c r="B65" s="6" t="s">
        <v>109</v>
      </c>
      <c r="C65" s="14">
        <v>286</v>
      </c>
      <c r="D65" s="14">
        <v>1</v>
      </c>
      <c r="E65" s="6">
        <v>197.84</v>
      </c>
      <c r="F65" s="12">
        <f>D65*E65</f>
        <v>197.84</v>
      </c>
      <c r="G65" s="14"/>
      <c r="H65" s="16"/>
      <c r="I65" s="14"/>
      <c r="J65" s="15"/>
      <c r="K65" s="16"/>
    </row>
    <row r="66" spans="1:11" ht="15">
      <c r="A66" s="10" t="s">
        <v>29</v>
      </c>
      <c r="B66" s="6" t="s">
        <v>88</v>
      </c>
      <c r="C66" s="14"/>
      <c r="D66" s="14">
        <v>18</v>
      </c>
      <c r="E66" s="14">
        <v>44.98</v>
      </c>
      <c r="F66" s="12">
        <f>D66*E66</f>
        <v>809.64</v>
      </c>
      <c r="G66" s="14"/>
      <c r="H66" s="16"/>
      <c r="I66" s="14"/>
      <c r="J66" s="15"/>
      <c r="K66" s="16"/>
    </row>
    <row r="67" spans="1:11" ht="15">
      <c r="A67" s="10" t="s">
        <v>29</v>
      </c>
      <c r="B67" s="6" t="s">
        <v>110</v>
      </c>
      <c r="C67" s="14"/>
      <c r="D67" s="14">
        <v>1</v>
      </c>
      <c r="E67" s="14">
        <v>96.44</v>
      </c>
      <c r="F67" s="12">
        <f>D67*E67</f>
        <v>96.44</v>
      </c>
      <c r="G67" s="14"/>
      <c r="H67" s="16"/>
      <c r="I67" s="14"/>
      <c r="J67" s="15"/>
      <c r="K67" s="16"/>
    </row>
    <row r="68" spans="1:11" ht="15">
      <c r="A68" s="10" t="s">
        <v>29</v>
      </c>
      <c r="B68" s="6" t="s">
        <v>111</v>
      </c>
      <c r="C68" s="14"/>
      <c r="D68" s="14">
        <v>1</v>
      </c>
      <c r="E68" s="14">
        <v>96.44</v>
      </c>
      <c r="F68" s="12">
        <f>D68*E68</f>
        <v>96.44</v>
      </c>
      <c r="G68" s="15">
        <f>SUM(F60:F68)</f>
        <v>2189.56</v>
      </c>
      <c r="H68" s="16">
        <f>G68*1.15</f>
        <v>2517.9939999999997</v>
      </c>
      <c r="I68" s="14"/>
      <c r="J68" s="15"/>
      <c r="K68" s="16"/>
    </row>
    <row r="69" spans="1:11" ht="15">
      <c r="A69" s="10" t="s">
        <v>14</v>
      </c>
      <c r="B69" s="6" t="s">
        <v>37</v>
      </c>
      <c r="C69" s="6">
        <v>299</v>
      </c>
      <c r="D69" s="14">
        <v>1</v>
      </c>
      <c r="E69" s="6">
        <v>197.84</v>
      </c>
      <c r="F69" s="12">
        <f>D69*E69</f>
        <v>197.84</v>
      </c>
      <c r="G69" s="14"/>
      <c r="H69" s="16"/>
      <c r="I69" s="14"/>
      <c r="J69" s="15"/>
      <c r="K69" s="16"/>
    </row>
    <row r="70" spans="1:11" ht="15">
      <c r="A70" s="10" t="s">
        <v>14</v>
      </c>
      <c r="B70" s="6" t="s">
        <v>38</v>
      </c>
      <c r="C70" s="6">
        <v>274</v>
      </c>
      <c r="D70" s="14">
        <v>1</v>
      </c>
      <c r="E70" s="6">
        <v>197.84</v>
      </c>
      <c r="F70" s="12">
        <f>D70*E70</f>
        <v>197.84</v>
      </c>
      <c r="G70" s="15">
        <f>SUM(F69:F70)</f>
        <v>395.68</v>
      </c>
      <c r="H70" s="16">
        <f>G70*1.15</f>
        <v>455.032</v>
      </c>
      <c r="I70" s="14"/>
      <c r="J70" s="15"/>
      <c r="K70" s="16"/>
    </row>
    <row r="71" spans="1:11" ht="15">
      <c r="A71" s="10" t="s">
        <v>12</v>
      </c>
      <c r="B71" s="6" t="s">
        <v>53</v>
      </c>
      <c r="C71" s="6">
        <v>345</v>
      </c>
      <c r="D71" s="14">
        <v>2</v>
      </c>
      <c r="E71" s="6">
        <v>197.84</v>
      </c>
      <c r="F71" s="12">
        <f>D71*E71</f>
        <v>395.68</v>
      </c>
      <c r="G71" s="15"/>
      <c r="H71" s="16"/>
      <c r="I71" s="14"/>
      <c r="J71" s="15"/>
      <c r="K71" s="16"/>
    </row>
    <row r="72" spans="1:11" ht="15">
      <c r="A72" s="10" t="s">
        <v>12</v>
      </c>
      <c r="B72" s="6" t="s">
        <v>54</v>
      </c>
      <c r="C72" s="14">
        <v>334</v>
      </c>
      <c r="D72" s="14">
        <v>1</v>
      </c>
      <c r="E72" s="6">
        <v>197.84</v>
      </c>
      <c r="F72" s="12">
        <f>D72*E72</f>
        <v>197.84</v>
      </c>
      <c r="G72" s="14"/>
      <c r="H72" s="16"/>
      <c r="I72" s="14"/>
      <c r="J72" s="15"/>
      <c r="K72" s="16"/>
    </row>
    <row r="73" spans="1:11" ht="15">
      <c r="A73" s="10" t="s">
        <v>12</v>
      </c>
      <c r="B73" s="6" t="s">
        <v>55</v>
      </c>
      <c r="C73" s="14">
        <v>363</v>
      </c>
      <c r="D73" s="14">
        <v>1</v>
      </c>
      <c r="E73" s="6">
        <v>197.84</v>
      </c>
      <c r="F73" s="12">
        <f>D73*E73</f>
        <v>197.84</v>
      </c>
      <c r="G73" s="14"/>
      <c r="H73" s="16"/>
      <c r="I73" s="14"/>
      <c r="J73" s="15"/>
      <c r="K73" s="16"/>
    </row>
    <row r="74" spans="1:11" ht="15">
      <c r="A74" s="10" t="s">
        <v>12</v>
      </c>
      <c r="B74" s="6" t="s">
        <v>56</v>
      </c>
      <c r="C74" s="14">
        <v>269</v>
      </c>
      <c r="D74" s="14">
        <v>1</v>
      </c>
      <c r="E74" s="6">
        <v>197.84</v>
      </c>
      <c r="F74" s="12">
        <f>D74*E74</f>
        <v>197.84</v>
      </c>
      <c r="G74" s="15"/>
      <c r="H74" s="16"/>
      <c r="I74" s="14"/>
      <c r="J74" s="15"/>
      <c r="K74" s="16"/>
    </row>
    <row r="75" spans="1:11" ht="15">
      <c r="A75" s="10" t="s">
        <v>12</v>
      </c>
      <c r="B75" s="6" t="s">
        <v>57</v>
      </c>
      <c r="C75" s="14">
        <v>282</v>
      </c>
      <c r="D75" s="14">
        <v>2</v>
      </c>
      <c r="E75" s="6">
        <v>197.84</v>
      </c>
      <c r="F75" s="12">
        <f>D75*E75</f>
        <v>395.68</v>
      </c>
      <c r="G75" s="15"/>
      <c r="H75" s="16"/>
      <c r="I75" s="14"/>
      <c r="J75" s="15"/>
      <c r="K75" s="16"/>
    </row>
    <row r="76" spans="1:11" ht="15">
      <c r="A76" s="10" t="s">
        <v>12</v>
      </c>
      <c r="B76" s="6" t="s">
        <v>58</v>
      </c>
      <c r="C76" s="14">
        <v>272</v>
      </c>
      <c r="D76" s="14">
        <v>1</v>
      </c>
      <c r="E76" s="6">
        <v>197.84</v>
      </c>
      <c r="F76" s="12">
        <f>D76*E76</f>
        <v>197.84</v>
      </c>
      <c r="G76" s="15"/>
      <c r="H76" s="16"/>
      <c r="I76" s="14"/>
      <c r="J76" s="15"/>
      <c r="K76" s="16"/>
    </row>
    <row r="77" spans="1:11" ht="15">
      <c r="A77" s="10" t="s">
        <v>12</v>
      </c>
      <c r="B77" s="6" t="s">
        <v>64</v>
      </c>
      <c r="C77" s="14">
        <v>329</v>
      </c>
      <c r="D77" s="14">
        <v>1</v>
      </c>
      <c r="E77" s="6">
        <v>197.84</v>
      </c>
      <c r="F77" s="12">
        <f>D77*E77</f>
        <v>197.84</v>
      </c>
      <c r="G77" s="15"/>
      <c r="H77" s="16"/>
      <c r="I77" s="14"/>
      <c r="J77" s="15"/>
      <c r="K77" s="16"/>
    </row>
    <row r="78" spans="1:11" ht="15">
      <c r="A78" s="10" t="s">
        <v>12</v>
      </c>
      <c r="B78" s="6" t="s">
        <v>65</v>
      </c>
      <c r="C78" s="14">
        <v>134</v>
      </c>
      <c r="D78" s="14">
        <v>1</v>
      </c>
      <c r="E78" s="6">
        <v>197.84</v>
      </c>
      <c r="F78" s="12">
        <f>D78*E78</f>
        <v>197.84</v>
      </c>
      <c r="G78" s="15"/>
      <c r="H78" s="16"/>
      <c r="I78" s="14"/>
      <c r="J78" s="15"/>
      <c r="K78" s="16"/>
    </row>
    <row r="79" spans="1:11" ht="15">
      <c r="A79" s="10" t="s">
        <v>12</v>
      </c>
      <c r="B79" s="6" t="s">
        <v>66</v>
      </c>
      <c r="C79" s="6">
        <v>266</v>
      </c>
      <c r="D79" s="14">
        <v>1</v>
      </c>
      <c r="E79" s="6">
        <v>197.84</v>
      </c>
      <c r="F79" s="12">
        <f>D79*E79</f>
        <v>197.84</v>
      </c>
      <c r="G79" s="15"/>
      <c r="H79" s="16"/>
      <c r="I79" s="14"/>
      <c r="J79" s="15"/>
      <c r="K79" s="16"/>
    </row>
    <row r="80" spans="1:11" ht="15">
      <c r="A80" s="10" t="s">
        <v>12</v>
      </c>
      <c r="B80" s="6" t="s">
        <v>37</v>
      </c>
      <c r="C80" s="6">
        <v>299</v>
      </c>
      <c r="D80" s="6">
        <v>1</v>
      </c>
      <c r="E80" s="6">
        <v>197.84</v>
      </c>
      <c r="F80" s="12">
        <f>D80*E80</f>
        <v>197.84</v>
      </c>
      <c r="G80" s="15"/>
      <c r="H80" s="16"/>
      <c r="I80" s="14"/>
      <c r="J80" s="15"/>
      <c r="K80" s="16"/>
    </row>
    <row r="81" spans="1:11" ht="15">
      <c r="A81" s="10" t="s">
        <v>12</v>
      </c>
      <c r="B81" s="6" t="s">
        <v>67</v>
      </c>
      <c r="C81" s="14"/>
      <c r="D81" s="14">
        <v>5</v>
      </c>
      <c r="E81" s="14">
        <v>61.47</v>
      </c>
      <c r="F81" s="12">
        <f>D81*E81</f>
        <v>307.35</v>
      </c>
      <c r="G81" s="15">
        <f>SUM(F71:F81)</f>
        <v>2681.43</v>
      </c>
      <c r="H81" s="16">
        <f>G81*1.15</f>
        <v>3083.6444999999994</v>
      </c>
      <c r="I81" s="14"/>
      <c r="J81" s="15"/>
      <c r="K81" s="16"/>
    </row>
    <row r="82" spans="1:11" ht="15">
      <c r="A82" s="10" t="s">
        <v>21</v>
      </c>
      <c r="B82" s="6" t="s">
        <v>78</v>
      </c>
      <c r="C82" s="14">
        <v>319</v>
      </c>
      <c r="D82" s="14">
        <v>1</v>
      </c>
      <c r="E82" s="6">
        <v>197.84</v>
      </c>
      <c r="F82" s="12">
        <f>D82*E82</f>
        <v>197.84</v>
      </c>
      <c r="G82" s="14"/>
      <c r="H82" s="16"/>
      <c r="I82" s="14"/>
      <c r="J82" s="15"/>
      <c r="K82" s="16"/>
    </row>
    <row r="83" spans="1:11" ht="15">
      <c r="A83" s="10" t="s">
        <v>21</v>
      </c>
      <c r="B83" s="6" t="s">
        <v>79</v>
      </c>
      <c r="C83" s="14"/>
      <c r="D83" s="14">
        <v>1</v>
      </c>
      <c r="E83" s="14">
        <v>16.03</v>
      </c>
      <c r="F83" s="12">
        <f>D83*E83</f>
        <v>16.03</v>
      </c>
      <c r="G83" s="15">
        <f>SUM(F82:F83)</f>
        <v>213.87</v>
      </c>
      <c r="H83" s="16">
        <f>G83*1.15</f>
        <v>245.95049999999998</v>
      </c>
      <c r="I83" s="14"/>
      <c r="J83" s="15"/>
      <c r="K83" s="16"/>
    </row>
    <row r="84" spans="1:11" ht="15">
      <c r="A84" s="10" t="s">
        <v>24</v>
      </c>
      <c r="B84" s="6" t="s">
        <v>91</v>
      </c>
      <c r="C84" s="14">
        <v>402</v>
      </c>
      <c r="D84" s="14">
        <v>1</v>
      </c>
      <c r="E84" s="6">
        <v>197.84</v>
      </c>
      <c r="F84" s="12">
        <f>D84*E84</f>
        <v>197.84</v>
      </c>
      <c r="G84" s="15"/>
      <c r="H84" s="16"/>
      <c r="I84" s="14"/>
      <c r="J84" s="15"/>
      <c r="K84" s="16"/>
    </row>
    <row r="85" spans="1:11" ht="15">
      <c r="A85" s="10" t="s">
        <v>24</v>
      </c>
      <c r="B85" s="6" t="s">
        <v>92</v>
      </c>
      <c r="C85" s="6"/>
      <c r="D85" s="6">
        <v>1</v>
      </c>
      <c r="E85" s="6">
        <v>49.56</v>
      </c>
      <c r="F85" s="12">
        <f>D85*E85</f>
        <v>49.56</v>
      </c>
      <c r="G85" s="12">
        <f>SUM(F84:F85)</f>
        <v>247.4</v>
      </c>
      <c r="H85" s="16">
        <f>G85*1.15</f>
        <v>284.51</v>
      </c>
      <c r="I85" s="6"/>
      <c r="J85" s="15"/>
      <c r="K85" s="16"/>
    </row>
    <row r="86" spans="1:11" ht="15">
      <c r="A86" s="10" t="s">
        <v>46</v>
      </c>
      <c r="B86" s="6" t="s">
        <v>86</v>
      </c>
      <c r="C86" s="14">
        <v>345</v>
      </c>
      <c r="D86" s="14">
        <v>1</v>
      </c>
      <c r="E86" s="6">
        <v>197.84</v>
      </c>
      <c r="F86" s="12">
        <f>D86*E86</f>
        <v>197.84</v>
      </c>
      <c r="G86" s="14"/>
      <c r="H86" s="16"/>
      <c r="I86" s="14"/>
      <c r="J86" s="15"/>
      <c r="K86" s="16"/>
    </row>
    <row r="87" spans="1:11" ht="15">
      <c r="A87" s="10" t="s">
        <v>46</v>
      </c>
      <c r="B87" s="6" t="s">
        <v>142</v>
      </c>
      <c r="C87" s="14">
        <v>159</v>
      </c>
      <c r="D87" s="14">
        <v>1</v>
      </c>
      <c r="E87" s="6">
        <v>197.84</v>
      </c>
      <c r="F87" s="12">
        <f>D87*E87</f>
        <v>197.84</v>
      </c>
      <c r="G87" s="15">
        <f>SUM(F86:F87)</f>
        <v>395.68</v>
      </c>
      <c r="H87" s="16">
        <f>G87*1.15</f>
        <v>455.032</v>
      </c>
      <c r="I87" s="14"/>
      <c r="J87" s="15"/>
      <c r="K87" s="16"/>
    </row>
    <row r="88" spans="1:11" ht="15">
      <c r="A88" s="10" t="s">
        <v>17</v>
      </c>
      <c r="B88" s="6" t="s">
        <v>39</v>
      </c>
      <c r="C88" s="14">
        <v>204</v>
      </c>
      <c r="D88" s="14">
        <v>1</v>
      </c>
      <c r="E88" s="6">
        <v>197.84</v>
      </c>
      <c r="F88" s="12">
        <f>D88*E88</f>
        <v>197.84</v>
      </c>
      <c r="G88" s="15">
        <f>F88</f>
        <v>197.84</v>
      </c>
      <c r="H88" s="16">
        <f>G88*1.15</f>
        <v>227.516</v>
      </c>
      <c r="I88" s="14"/>
      <c r="J88" s="15"/>
      <c r="K88" s="16"/>
    </row>
    <row r="89" spans="1:11" ht="15">
      <c r="A89" s="10" t="s">
        <v>25</v>
      </c>
      <c r="B89" s="6" t="s">
        <v>33</v>
      </c>
      <c r="C89" s="14"/>
      <c r="D89" s="14">
        <v>6</v>
      </c>
      <c r="E89" s="14">
        <v>14.63</v>
      </c>
      <c r="F89" s="12">
        <f>D89*E89</f>
        <v>87.78</v>
      </c>
      <c r="G89" s="14"/>
      <c r="H89" s="16"/>
      <c r="I89" s="14"/>
      <c r="J89" s="15"/>
      <c r="K89" s="16"/>
    </row>
    <row r="90" spans="1:11" ht="15">
      <c r="A90" s="10" t="s">
        <v>25</v>
      </c>
      <c r="B90" s="6" t="s">
        <v>90</v>
      </c>
      <c r="C90" s="14"/>
      <c r="D90" s="14">
        <v>6</v>
      </c>
      <c r="E90" s="14">
        <v>19.2</v>
      </c>
      <c r="F90" s="12">
        <f>D90*E90</f>
        <v>115.19999999999999</v>
      </c>
      <c r="G90" s="15">
        <f>SUM(F89:F90)</f>
        <v>202.98</v>
      </c>
      <c r="H90" s="16">
        <f>G90*1.15</f>
        <v>233.42699999999996</v>
      </c>
      <c r="I90" s="14"/>
      <c r="J90" s="15"/>
      <c r="K90" s="16"/>
    </row>
    <row r="91" spans="1:11" ht="15">
      <c r="A91" s="10" t="s">
        <v>20</v>
      </c>
      <c r="B91" s="6" t="s">
        <v>72</v>
      </c>
      <c r="C91" s="14">
        <v>273</v>
      </c>
      <c r="D91" s="14">
        <v>1</v>
      </c>
      <c r="E91" s="6">
        <v>197.84</v>
      </c>
      <c r="F91" s="12">
        <f>D91*E91</f>
        <v>197.84</v>
      </c>
      <c r="G91" s="15"/>
      <c r="H91" s="16"/>
      <c r="I91" s="14"/>
      <c r="J91" s="15"/>
      <c r="K91" s="16"/>
    </row>
    <row r="92" spans="1:11" ht="15">
      <c r="A92" s="10" t="s">
        <v>20</v>
      </c>
      <c r="B92" s="6" t="s">
        <v>73</v>
      </c>
      <c r="C92" s="6">
        <v>279</v>
      </c>
      <c r="D92" s="6">
        <v>1</v>
      </c>
      <c r="E92" s="6">
        <v>197.84</v>
      </c>
      <c r="F92" s="12">
        <f>D92*E92</f>
        <v>197.84</v>
      </c>
      <c r="G92" s="12"/>
      <c r="H92" s="16"/>
      <c r="I92" s="6"/>
      <c r="J92" s="15"/>
      <c r="K92" s="16"/>
    </row>
    <row r="93" spans="1:11" ht="15">
      <c r="A93" s="10" t="s">
        <v>20</v>
      </c>
      <c r="B93" s="6" t="s">
        <v>74</v>
      </c>
      <c r="C93" s="14">
        <v>285</v>
      </c>
      <c r="D93" s="14">
        <v>1</v>
      </c>
      <c r="E93" s="6">
        <v>197.84</v>
      </c>
      <c r="F93" s="12">
        <f>D93*E93</f>
        <v>197.84</v>
      </c>
      <c r="G93" s="14"/>
      <c r="H93" s="16"/>
      <c r="I93" s="14"/>
      <c r="J93" s="15"/>
      <c r="K93" s="16"/>
    </row>
    <row r="94" spans="1:11" ht="15">
      <c r="A94" s="10" t="s">
        <v>20</v>
      </c>
      <c r="B94" s="6" t="s">
        <v>75</v>
      </c>
      <c r="C94" s="6">
        <v>339</v>
      </c>
      <c r="D94" s="14">
        <v>2</v>
      </c>
      <c r="E94" s="6">
        <v>197.84</v>
      </c>
      <c r="F94" s="12">
        <f>D94*E94</f>
        <v>395.68</v>
      </c>
      <c r="G94" s="15"/>
      <c r="H94" s="16"/>
      <c r="I94" s="14"/>
      <c r="J94" s="15"/>
      <c r="K94" s="16"/>
    </row>
    <row r="95" spans="1:11" ht="15">
      <c r="A95" s="10" t="s">
        <v>20</v>
      </c>
      <c r="B95" s="6" t="s">
        <v>76</v>
      </c>
      <c r="C95" s="6">
        <v>194</v>
      </c>
      <c r="D95" s="14">
        <v>1</v>
      </c>
      <c r="E95" s="6">
        <v>197.84</v>
      </c>
      <c r="F95" s="12">
        <f>D95*E95</f>
        <v>197.84</v>
      </c>
      <c r="G95" s="14"/>
      <c r="H95" s="16"/>
      <c r="I95" s="14"/>
      <c r="J95" s="15"/>
      <c r="K95" s="16"/>
    </row>
    <row r="96" spans="1:11" ht="15">
      <c r="A96" s="10" t="s">
        <v>20</v>
      </c>
      <c r="B96" s="6" t="s">
        <v>77</v>
      </c>
      <c r="C96" s="6">
        <v>141</v>
      </c>
      <c r="D96" s="14">
        <v>1</v>
      </c>
      <c r="E96" s="6">
        <v>197.84</v>
      </c>
      <c r="F96" s="12">
        <f>D96*E96</f>
        <v>197.84</v>
      </c>
      <c r="G96" s="15">
        <f>SUM(F91:F96)</f>
        <v>1384.8799999999999</v>
      </c>
      <c r="H96" s="16">
        <f>G96*1.15</f>
        <v>1592.6119999999999</v>
      </c>
      <c r="I96" s="14"/>
      <c r="J96" s="15"/>
      <c r="K96" s="16"/>
    </row>
    <row r="97" spans="1:11" ht="15">
      <c r="A97" s="10" t="s">
        <v>11</v>
      </c>
      <c r="B97" s="6" t="s">
        <v>112</v>
      </c>
      <c r="C97" s="14">
        <v>335</v>
      </c>
      <c r="D97" s="14">
        <v>1</v>
      </c>
      <c r="E97" s="6">
        <v>197.84</v>
      </c>
      <c r="F97" s="12">
        <f>D97*E97</f>
        <v>197.84</v>
      </c>
      <c r="G97" s="14"/>
      <c r="H97" s="16"/>
      <c r="I97" s="14"/>
      <c r="J97" s="15"/>
      <c r="K97" s="16"/>
    </row>
    <row r="98" spans="1:11" ht="15">
      <c r="A98" s="10" t="s">
        <v>11</v>
      </c>
      <c r="B98" s="6" t="s">
        <v>97</v>
      </c>
      <c r="C98" s="14">
        <v>329</v>
      </c>
      <c r="D98" s="14">
        <v>2</v>
      </c>
      <c r="E98" s="6">
        <v>197.84</v>
      </c>
      <c r="F98" s="12">
        <f>D98*E98</f>
        <v>395.68</v>
      </c>
      <c r="G98" s="14"/>
      <c r="H98" s="16"/>
      <c r="I98" s="14"/>
      <c r="J98" s="15"/>
      <c r="K98" s="16"/>
    </row>
    <row r="99" spans="1:11" ht="15">
      <c r="A99" s="10" t="s">
        <v>11</v>
      </c>
      <c r="B99" s="6" t="s">
        <v>113</v>
      </c>
      <c r="C99" s="14">
        <v>273</v>
      </c>
      <c r="D99" s="14">
        <v>4</v>
      </c>
      <c r="E99" s="6">
        <v>197.84</v>
      </c>
      <c r="F99" s="12">
        <f>D99*E99</f>
        <v>791.36</v>
      </c>
      <c r="G99" s="14"/>
      <c r="H99" s="16"/>
      <c r="I99" s="14"/>
      <c r="J99" s="15"/>
      <c r="K99" s="16"/>
    </row>
    <row r="100" spans="1:11" ht="15">
      <c r="A100" s="10" t="s">
        <v>11</v>
      </c>
      <c r="B100" s="6" t="s">
        <v>114</v>
      </c>
      <c r="C100" s="14"/>
      <c r="D100" s="14">
        <v>2</v>
      </c>
      <c r="E100" s="14">
        <v>51.87</v>
      </c>
      <c r="F100" s="12">
        <f>D100*E100</f>
        <v>103.74</v>
      </c>
      <c r="G100" s="14"/>
      <c r="H100" s="16"/>
      <c r="I100" s="14"/>
      <c r="J100" s="15"/>
      <c r="K100" s="16"/>
    </row>
    <row r="101" spans="1:11" ht="15">
      <c r="A101" s="10" t="s">
        <v>11</v>
      </c>
      <c r="B101" s="6" t="s">
        <v>88</v>
      </c>
      <c r="C101" s="14"/>
      <c r="D101" s="14">
        <v>2</v>
      </c>
      <c r="E101" s="14">
        <v>44.98</v>
      </c>
      <c r="F101" s="12">
        <f>D101*E101</f>
        <v>89.96</v>
      </c>
      <c r="G101" s="15">
        <f>SUM(F97:F101)</f>
        <v>1578.5800000000002</v>
      </c>
      <c r="H101" s="16">
        <f>G101*1.15</f>
        <v>1815.367</v>
      </c>
      <c r="I101" s="14"/>
      <c r="J101" s="15"/>
      <c r="K101" s="16"/>
    </row>
    <row r="102" spans="1:11" ht="15">
      <c r="A102" s="10" t="s">
        <v>30</v>
      </c>
      <c r="B102" s="6" t="s">
        <v>115</v>
      </c>
      <c r="C102" s="14">
        <v>228</v>
      </c>
      <c r="D102" s="14">
        <v>3</v>
      </c>
      <c r="E102" s="6">
        <v>197.84</v>
      </c>
      <c r="F102" s="12">
        <f>D102*E102</f>
        <v>593.52</v>
      </c>
      <c r="G102" s="14"/>
      <c r="H102" s="16"/>
      <c r="I102" s="14"/>
      <c r="J102" s="15"/>
      <c r="K102" s="16"/>
    </row>
    <row r="103" spans="1:11" ht="15">
      <c r="A103" s="10" t="s">
        <v>30</v>
      </c>
      <c r="B103" s="6" t="s">
        <v>116</v>
      </c>
      <c r="C103" s="14">
        <v>275</v>
      </c>
      <c r="D103" s="14">
        <v>1</v>
      </c>
      <c r="E103" s="6">
        <v>197.84</v>
      </c>
      <c r="F103" s="12">
        <f>D103*E103</f>
        <v>197.84</v>
      </c>
      <c r="G103" s="14"/>
      <c r="H103" s="16"/>
      <c r="I103" s="14"/>
      <c r="J103" s="15"/>
      <c r="K103" s="16"/>
    </row>
    <row r="104" spans="1:11" ht="15">
      <c r="A104" s="10" t="s">
        <v>30</v>
      </c>
      <c r="B104" s="6" t="s">
        <v>117</v>
      </c>
      <c r="C104" s="14">
        <v>200</v>
      </c>
      <c r="D104" s="14">
        <v>1</v>
      </c>
      <c r="E104" s="6">
        <v>197.84</v>
      </c>
      <c r="F104" s="12">
        <f>D104*E104</f>
        <v>197.84</v>
      </c>
      <c r="G104" s="14"/>
      <c r="H104" s="16"/>
      <c r="I104" s="14"/>
      <c r="J104" s="15"/>
      <c r="K104" s="16"/>
    </row>
    <row r="105" spans="1:11" ht="15">
      <c r="A105" s="10" t="s">
        <v>30</v>
      </c>
      <c r="B105" s="6" t="s">
        <v>118</v>
      </c>
      <c r="C105" s="14">
        <v>104</v>
      </c>
      <c r="D105" s="14">
        <v>1</v>
      </c>
      <c r="E105" s="6">
        <v>197.84</v>
      </c>
      <c r="F105" s="12">
        <f>D105*E105</f>
        <v>197.84</v>
      </c>
      <c r="G105" s="14"/>
      <c r="H105" s="16"/>
      <c r="I105" s="14"/>
      <c r="J105" s="15"/>
      <c r="K105" s="16"/>
    </row>
    <row r="106" spans="1:11" ht="15">
      <c r="A106" s="10" t="s">
        <v>30</v>
      </c>
      <c r="B106" s="6" t="s">
        <v>119</v>
      </c>
      <c r="C106" s="14">
        <v>143</v>
      </c>
      <c r="D106" s="14">
        <v>1</v>
      </c>
      <c r="E106" s="6">
        <v>197.84</v>
      </c>
      <c r="F106" s="12">
        <f>D106*E106</f>
        <v>197.84</v>
      </c>
      <c r="G106" s="15">
        <f>SUM(F102:F106)</f>
        <v>1384.8799999999999</v>
      </c>
      <c r="H106" s="16">
        <f>G106*1.15</f>
        <v>1592.6119999999999</v>
      </c>
      <c r="I106" s="14"/>
      <c r="J106" s="15"/>
      <c r="K106" s="16"/>
    </row>
    <row r="107" spans="1:11" ht="15">
      <c r="A107" s="1" t="s">
        <v>148</v>
      </c>
      <c r="B107" s="6" t="s">
        <v>150</v>
      </c>
      <c r="C107" s="14">
        <v>405</v>
      </c>
      <c r="D107" s="14">
        <v>1</v>
      </c>
      <c r="E107" s="6">
        <v>197.84</v>
      </c>
      <c r="F107" s="12">
        <f>D107*E107</f>
        <v>197.84</v>
      </c>
      <c r="G107" s="14"/>
      <c r="H107" s="16"/>
      <c r="I107" s="14"/>
      <c r="J107" s="15"/>
      <c r="K107" s="16"/>
    </row>
    <row r="108" spans="1:11" ht="15">
      <c r="A108" s="1" t="s">
        <v>148</v>
      </c>
      <c r="B108" s="6" t="s">
        <v>151</v>
      </c>
      <c r="C108" s="14"/>
      <c r="D108" s="14">
        <v>1</v>
      </c>
      <c r="E108" s="14">
        <v>13.92</v>
      </c>
      <c r="F108" s="12">
        <f>D108*E108</f>
        <v>13.92</v>
      </c>
      <c r="G108" s="14"/>
      <c r="H108" s="16"/>
      <c r="I108" s="14"/>
      <c r="J108" s="15"/>
      <c r="K108" s="16"/>
    </row>
    <row r="109" spans="1:11" ht="15">
      <c r="A109" s="1" t="s">
        <v>148</v>
      </c>
      <c r="B109" s="6" t="s">
        <v>67</v>
      </c>
      <c r="C109" s="14"/>
      <c r="D109" s="14">
        <v>2</v>
      </c>
      <c r="E109" s="14">
        <v>61.47</v>
      </c>
      <c r="F109" s="12">
        <f>D109*E109</f>
        <v>122.94</v>
      </c>
      <c r="G109" s="15">
        <f>SUM(F107:F109)</f>
        <v>334.7</v>
      </c>
      <c r="H109" s="16">
        <f>G109*1.15</f>
        <v>384.905</v>
      </c>
      <c r="I109" s="14"/>
      <c r="J109" s="15"/>
      <c r="K109" s="16"/>
    </row>
    <row r="110" spans="1:11" ht="15">
      <c r="A110" s="10" t="s">
        <v>15</v>
      </c>
      <c r="B110" s="6" t="s">
        <v>39</v>
      </c>
      <c r="C110" s="14">
        <v>204</v>
      </c>
      <c r="D110" s="14">
        <v>1</v>
      </c>
      <c r="E110" s="6">
        <v>197.84</v>
      </c>
      <c r="F110" s="12">
        <f>D110*E110</f>
        <v>197.84</v>
      </c>
      <c r="G110" s="14"/>
      <c r="H110" s="16"/>
      <c r="I110" s="14"/>
      <c r="J110" s="15"/>
      <c r="K110" s="16"/>
    </row>
    <row r="111" spans="1:11" ht="15">
      <c r="A111" s="10" t="s">
        <v>15</v>
      </c>
      <c r="B111" s="6" t="s">
        <v>50</v>
      </c>
      <c r="C111" s="14">
        <v>291</v>
      </c>
      <c r="D111" s="14">
        <v>1</v>
      </c>
      <c r="E111" s="6">
        <v>197.84</v>
      </c>
      <c r="F111" s="12">
        <f>D111*E111</f>
        <v>197.84</v>
      </c>
      <c r="G111" s="15"/>
      <c r="H111" s="16"/>
      <c r="I111" s="14"/>
      <c r="J111" s="15"/>
      <c r="K111" s="16"/>
    </row>
    <row r="112" spans="1:11" ht="15">
      <c r="A112" s="10" t="s">
        <v>15</v>
      </c>
      <c r="B112" s="6" t="s">
        <v>51</v>
      </c>
      <c r="C112" s="14">
        <v>280</v>
      </c>
      <c r="D112" s="14">
        <v>1</v>
      </c>
      <c r="E112" s="6">
        <v>197.84</v>
      </c>
      <c r="F112" s="12">
        <f>D112*E112</f>
        <v>197.84</v>
      </c>
      <c r="G112" s="14"/>
      <c r="H112" s="16"/>
      <c r="I112" s="14"/>
      <c r="J112" s="15"/>
      <c r="K112" s="16"/>
    </row>
    <row r="113" spans="1:11" ht="15">
      <c r="A113" s="10" t="s">
        <v>15</v>
      </c>
      <c r="B113" s="6" t="s">
        <v>52</v>
      </c>
      <c r="C113" s="14"/>
      <c r="D113" s="14">
        <v>1</v>
      </c>
      <c r="E113" s="14">
        <v>42.78</v>
      </c>
      <c r="F113" s="12">
        <f>D113*E113</f>
        <v>42.78</v>
      </c>
      <c r="G113" s="15">
        <f>SUM(F110:F113)</f>
        <v>636.3</v>
      </c>
      <c r="H113" s="16">
        <f>G113*1.15</f>
        <v>731.7449999999999</v>
      </c>
      <c r="I113" s="14"/>
      <c r="J113" s="15"/>
      <c r="K113" s="16"/>
    </row>
    <row r="114" spans="1:11" ht="15">
      <c r="A114" s="10" t="s">
        <v>32</v>
      </c>
      <c r="B114" s="6" t="s">
        <v>33</v>
      </c>
      <c r="C114" s="6"/>
      <c r="D114" s="14">
        <v>10</v>
      </c>
      <c r="E114" s="14">
        <v>14.63</v>
      </c>
      <c r="F114" s="12">
        <f>D114*E114</f>
        <v>146.3</v>
      </c>
      <c r="G114" s="15"/>
      <c r="H114" s="16"/>
      <c r="I114" s="14"/>
      <c r="J114" s="15"/>
      <c r="K114" s="16"/>
    </row>
    <row r="115" spans="1:11" ht="15">
      <c r="A115" s="10" t="s">
        <v>32</v>
      </c>
      <c r="B115" s="6" t="s">
        <v>48</v>
      </c>
      <c r="C115" s="14"/>
      <c r="D115" s="14">
        <v>1</v>
      </c>
      <c r="E115" s="14">
        <v>40.28</v>
      </c>
      <c r="F115" s="12">
        <f>D115*E115</f>
        <v>40.28</v>
      </c>
      <c r="G115" s="15">
        <f>SUM(F114:F115)</f>
        <v>186.58</v>
      </c>
      <c r="H115" s="16">
        <f>G115*1.15</f>
        <v>214.567</v>
      </c>
      <c r="I115" s="14"/>
      <c r="J115" s="15"/>
      <c r="K115" s="16"/>
    </row>
    <row r="116" spans="1:11" ht="15">
      <c r="A116" s="10" t="s">
        <v>44</v>
      </c>
      <c r="B116" s="6" t="s">
        <v>139</v>
      </c>
      <c r="C116" s="14">
        <v>313</v>
      </c>
      <c r="D116" s="14">
        <v>1</v>
      </c>
      <c r="E116" s="6">
        <v>197.84</v>
      </c>
      <c r="F116" s="12">
        <f>D116*E116</f>
        <v>197.84</v>
      </c>
      <c r="G116" s="14"/>
      <c r="H116" s="16"/>
      <c r="I116" s="14"/>
      <c r="J116" s="15"/>
      <c r="K116" s="16"/>
    </row>
    <row r="117" spans="1:11" ht="15">
      <c r="A117" s="10" t="s">
        <v>44</v>
      </c>
      <c r="B117" s="6" t="s">
        <v>140</v>
      </c>
      <c r="C117" s="14"/>
      <c r="D117" s="14">
        <v>1</v>
      </c>
      <c r="E117" s="14">
        <v>30.01</v>
      </c>
      <c r="F117" s="12">
        <f>D117*E117</f>
        <v>30.01</v>
      </c>
      <c r="G117" s="14"/>
      <c r="H117" s="16"/>
      <c r="I117" s="14"/>
      <c r="J117" s="15"/>
      <c r="K117" s="16"/>
    </row>
    <row r="118" spans="1:11" ht="15">
      <c r="A118" s="10" t="s">
        <v>44</v>
      </c>
      <c r="B118" s="6" t="s">
        <v>88</v>
      </c>
      <c r="C118" s="14"/>
      <c r="D118" s="14">
        <v>1</v>
      </c>
      <c r="E118" s="14">
        <v>44.98</v>
      </c>
      <c r="F118" s="12">
        <f>D118*E118</f>
        <v>44.98</v>
      </c>
      <c r="G118" s="15">
        <f>SUM(F116:F118)</f>
        <v>272.83</v>
      </c>
      <c r="H118" s="16">
        <f>G118*1.15</f>
        <v>313.75449999999995</v>
      </c>
      <c r="I118" s="14"/>
      <c r="J118" s="15"/>
      <c r="K118" s="16"/>
    </row>
    <row r="119" spans="1:11" ht="15">
      <c r="A119" s="10" t="s">
        <v>26</v>
      </c>
      <c r="B119" s="6" t="s">
        <v>93</v>
      </c>
      <c r="C119" s="14">
        <v>162</v>
      </c>
      <c r="D119" s="14">
        <v>1</v>
      </c>
      <c r="E119" s="6">
        <v>197.84</v>
      </c>
      <c r="F119" s="12">
        <f>D119*E119</f>
        <v>197.84</v>
      </c>
      <c r="G119" s="14"/>
      <c r="H119" s="16"/>
      <c r="I119" s="14"/>
      <c r="J119" s="15"/>
      <c r="K119" s="16"/>
    </row>
    <row r="120" spans="1:11" ht="15">
      <c r="A120" s="10" t="s">
        <v>26</v>
      </c>
      <c r="B120" s="6" t="s">
        <v>94</v>
      </c>
      <c r="C120" s="14"/>
      <c r="D120" s="14">
        <v>1</v>
      </c>
      <c r="E120" s="14">
        <v>121</v>
      </c>
      <c r="F120" s="12">
        <f>D120*E120</f>
        <v>121</v>
      </c>
      <c r="G120" s="14"/>
      <c r="H120" s="16"/>
      <c r="I120" s="14"/>
      <c r="J120" s="15"/>
      <c r="K120" s="16"/>
    </row>
    <row r="121" spans="1:11" ht="15">
      <c r="A121" s="10" t="s">
        <v>26</v>
      </c>
      <c r="B121" s="6" t="s">
        <v>95</v>
      </c>
      <c r="C121" s="14">
        <v>244</v>
      </c>
      <c r="D121" s="14">
        <v>1</v>
      </c>
      <c r="E121" s="6">
        <v>197.84</v>
      </c>
      <c r="F121" s="12">
        <f>D121*E121</f>
        <v>197.84</v>
      </c>
      <c r="G121" s="14"/>
      <c r="H121" s="16"/>
      <c r="I121" s="14"/>
      <c r="J121" s="15"/>
      <c r="K121" s="16"/>
    </row>
    <row r="122" spans="1:11" ht="15">
      <c r="A122" s="10" t="s">
        <v>26</v>
      </c>
      <c r="B122" s="6" t="s">
        <v>88</v>
      </c>
      <c r="C122" s="14"/>
      <c r="D122" s="14">
        <v>1</v>
      </c>
      <c r="E122" s="14">
        <v>44.98</v>
      </c>
      <c r="F122" s="12">
        <f>D122*E122</f>
        <v>44.98</v>
      </c>
      <c r="G122" s="14"/>
      <c r="H122" s="16"/>
      <c r="I122" s="14"/>
      <c r="J122" s="15"/>
      <c r="K122" s="16"/>
    </row>
    <row r="123" spans="1:11" ht="15">
      <c r="A123" s="10" t="s">
        <v>26</v>
      </c>
      <c r="B123" s="6" t="s">
        <v>96</v>
      </c>
      <c r="C123" s="14"/>
      <c r="D123" s="14">
        <v>4</v>
      </c>
      <c r="E123" s="14">
        <v>49.56</v>
      </c>
      <c r="F123" s="12">
        <f>D123*E123</f>
        <v>198.24</v>
      </c>
      <c r="G123" s="14"/>
      <c r="H123" s="16"/>
      <c r="I123" s="14"/>
      <c r="J123" s="15"/>
      <c r="K123" s="16"/>
    </row>
    <row r="124" spans="1:11" ht="15">
      <c r="A124" s="10" t="s">
        <v>26</v>
      </c>
      <c r="B124" s="6" t="s">
        <v>152</v>
      </c>
      <c r="C124" s="14"/>
      <c r="D124" s="14">
        <v>2</v>
      </c>
      <c r="E124" s="14">
        <v>42.68</v>
      </c>
      <c r="F124" s="12">
        <f>D124*E124</f>
        <v>85.36</v>
      </c>
      <c r="G124" s="14"/>
      <c r="H124" s="16"/>
      <c r="I124" s="14"/>
      <c r="J124" s="15"/>
      <c r="K124" s="16"/>
    </row>
    <row r="125" spans="1:11" ht="15">
      <c r="A125" s="10" t="s">
        <v>26</v>
      </c>
      <c r="B125" s="6" t="s">
        <v>144</v>
      </c>
      <c r="C125" s="14"/>
      <c r="D125" s="14">
        <v>2</v>
      </c>
      <c r="E125" s="14">
        <v>48.67</v>
      </c>
      <c r="F125" s="12">
        <f>D125*E125</f>
        <v>97.34</v>
      </c>
      <c r="G125" s="14"/>
      <c r="H125" s="16"/>
      <c r="I125" s="14"/>
      <c r="J125" s="15"/>
      <c r="K125" s="16"/>
    </row>
    <row r="126" spans="1:11" ht="15">
      <c r="A126" s="10" t="s">
        <v>26</v>
      </c>
      <c r="B126" s="6" t="s">
        <v>145</v>
      </c>
      <c r="C126" s="14"/>
      <c r="D126" s="14">
        <v>2</v>
      </c>
      <c r="E126" s="14">
        <v>46.45</v>
      </c>
      <c r="F126" s="12">
        <f>D126*E126</f>
        <v>92.9</v>
      </c>
      <c r="G126" s="14"/>
      <c r="H126" s="16"/>
      <c r="I126" s="14"/>
      <c r="J126" s="15"/>
      <c r="K126" s="16"/>
    </row>
    <row r="127" spans="1:11" ht="15">
      <c r="A127" s="10" t="s">
        <v>26</v>
      </c>
      <c r="B127" s="6" t="s">
        <v>146</v>
      </c>
      <c r="C127" s="14"/>
      <c r="D127" s="14">
        <v>4</v>
      </c>
      <c r="E127" s="14">
        <v>22.89</v>
      </c>
      <c r="F127" s="12">
        <f>D127*E127</f>
        <v>91.56</v>
      </c>
      <c r="G127" s="15">
        <f>SUM(F119:F127)</f>
        <v>1127.0600000000002</v>
      </c>
      <c r="H127" s="16">
        <f>G127*1.15</f>
        <v>1296.1190000000001</v>
      </c>
      <c r="I127" s="14"/>
      <c r="J127" s="15"/>
      <c r="K127" s="16"/>
    </row>
    <row r="128" spans="1:11" ht="15">
      <c r="A128" s="10" t="s">
        <v>125</v>
      </c>
      <c r="B128" s="6" t="s">
        <v>126</v>
      </c>
      <c r="C128" s="14">
        <v>110</v>
      </c>
      <c r="D128" s="14">
        <v>1</v>
      </c>
      <c r="E128" s="6">
        <v>197.84</v>
      </c>
      <c r="F128" s="12">
        <f>D128*E128</f>
        <v>197.84</v>
      </c>
      <c r="G128" s="14"/>
      <c r="H128" s="16"/>
      <c r="I128" s="14"/>
      <c r="J128" s="15"/>
      <c r="K128" s="16"/>
    </row>
    <row r="129" spans="1:11" ht="15">
      <c r="A129" s="10" t="s">
        <v>125</v>
      </c>
      <c r="B129" s="6" t="s">
        <v>53</v>
      </c>
      <c r="C129" s="14">
        <v>345</v>
      </c>
      <c r="D129" s="14">
        <v>3</v>
      </c>
      <c r="E129" s="6">
        <v>197.84</v>
      </c>
      <c r="F129" s="12">
        <f>D129*E129</f>
        <v>593.52</v>
      </c>
      <c r="G129" s="14"/>
      <c r="H129" s="16"/>
      <c r="I129" s="14"/>
      <c r="J129" s="15"/>
      <c r="K129" s="16"/>
    </row>
    <row r="130" spans="1:11" ht="15">
      <c r="A130" s="10" t="s">
        <v>125</v>
      </c>
      <c r="B130" s="6" t="s">
        <v>127</v>
      </c>
      <c r="C130" s="14">
        <v>349</v>
      </c>
      <c r="D130" s="14">
        <v>1</v>
      </c>
      <c r="E130" s="6">
        <v>197.84</v>
      </c>
      <c r="F130" s="12">
        <f>D130*E130</f>
        <v>197.84</v>
      </c>
      <c r="G130" s="14"/>
      <c r="H130" s="16"/>
      <c r="I130" s="14"/>
      <c r="J130" s="15"/>
      <c r="K130" s="16"/>
    </row>
    <row r="131" spans="1:11" ht="15">
      <c r="A131" s="10" t="s">
        <v>125</v>
      </c>
      <c r="B131" s="6" t="s">
        <v>108</v>
      </c>
      <c r="C131" s="14">
        <v>203</v>
      </c>
      <c r="D131" s="14">
        <v>2</v>
      </c>
      <c r="E131" s="6">
        <v>197.84</v>
      </c>
      <c r="F131" s="12">
        <f>D131*E131</f>
        <v>395.68</v>
      </c>
      <c r="G131" s="14"/>
      <c r="H131" s="16"/>
      <c r="I131" s="14"/>
      <c r="J131" s="15"/>
      <c r="K131" s="16"/>
    </row>
    <row r="132" spans="1:11" ht="15">
      <c r="A132" s="10" t="s">
        <v>125</v>
      </c>
      <c r="B132" s="6" t="s">
        <v>128</v>
      </c>
      <c r="C132" s="14">
        <v>262</v>
      </c>
      <c r="D132" s="14">
        <v>2</v>
      </c>
      <c r="E132" s="6">
        <v>197.84</v>
      </c>
      <c r="F132" s="12">
        <f>D132*E132</f>
        <v>395.68</v>
      </c>
      <c r="G132" s="14"/>
      <c r="H132" s="16"/>
      <c r="I132" s="14"/>
      <c r="J132" s="15"/>
      <c r="K132" s="16"/>
    </row>
    <row r="133" spans="1:11" ht="15">
      <c r="A133" s="10" t="s">
        <v>125</v>
      </c>
      <c r="B133" s="6" t="s">
        <v>66</v>
      </c>
      <c r="C133" s="14">
        <v>266</v>
      </c>
      <c r="D133" s="14">
        <v>1</v>
      </c>
      <c r="E133" s="6">
        <v>197.84</v>
      </c>
      <c r="F133" s="12">
        <f>D133*E133</f>
        <v>197.84</v>
      </c>
      <c r="G133" s="15">
        <f>SUM(F128:F133)</f>
        <v>1978.4</v>
      </c>
      <c r="H133" s="16">
        <f>G133*1.15</f>
        <v>2275.16</v>
      </c>
      <c r="I133" s="14"/>
      <c r="J133" s="15"/>
      <c r="K133" s="16"/>
    </row>
    <row r="134" spans="1:11" ht="15">
      <c r="A134" s="10" t="s">
        <v>43</v>
      </c>
      <c r="B134" s="6" t="s">
        <v>137</v>
      </c>
      <c r="C134" s="14">
        <v>275</v>
      </c>
      <c r="D134" s="14">
        <v>1</v>
      </c>
      <c r="E134" s="6">
        <v>197.84</v>
      </c>
      <c r="F134" s="12">
        <f>D134*E134</f>
        <v>197.84</v>
      </c>
      <c r="G134" s="14"/>
      <c r="H134" s="16"/>
      <c r="I134" s="14"/>
      <c r="J134" s="15"/>
      <c r="K134" s="16"/>
    </row>
    <row r="135" spans="1:11" ht="15">
      <c r="A135" s="10" t="s">
        <v>43</v>
      </c>
      <c r="B135" s="6" t="s">
        <v>138</v>
      </c>
      <c r="C135" s="14"/>
      <c r="D135" s="14">
        <v>1</v>
      </c>
      <c r="E135" s="14">
        <v>58.78</v>
      </c>
      <c r="F135" s="12">
        <f>D135*E135</f>
        <v>58.78</v>
      </c>
      <c r="G135" s="15">
        <f>SUM(F134:F135)</f>
        <v>256.62</v>
      </c>
      <c r="H135" s="16">
        <f>G135*1.15</f>
        <v>295.113</v>
      </c>
      <c r="I135" s="14"/>
      <c r="J135" s="15"/>
      <c r="K135" s="16"/>
    </row>
  </sheetData>
  <sheetProtection/>
  <autoFilter ref="A1:K135">
    <sortState ref="A2:K135">
      <sortCondition sortBy="value" ref="A2:A13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2014-09-19T19:10:15Z</dcterms:modified>
  <cp:category/>
  <cp:version/>
  <cp:contentType/>
  <cp:contentStatus/>
</cp:coreProperties>
</file>