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Прайс" sheetId="1" r:id="rId1"/>
  </sheets>
  <definedNames>
    <definedName name="_xlnm.Print_Titles" localSheetId="0">'Прайс'!$17:$17</definedName>
  </definedNames>
  <calcPr fullCalcOnLoad="1" refMode="R1C1"/>
</workbook>
</file>

<file path=xl/sharedStrings.xml><?xml version="1.0" encoding="utf-8"?>
<sst xmlns="http://schemas.openxmlformats.org/spreadsheetml/2006/main" count="1042" uniqueCount="496">
  <si>
    <t>твердый переплет</t>
  </si>
  <si>
    <t>твердый переплет+с/о</t>
  </si>
  <si>
    <t>Серия "Научные развлечения"</t>
  </si>
  <si>
    <t>Наименование</t>
  </si>
  <si>
    <t>Ст-т</t>
  </si>
  <si>
    <t>Стр.</t>
  </si>
  <si>
    <t>84х108/16</t>
  </si>
  <si>
    <t>Переплет</t>
  </si>
  <si>
    <t>ЗАО "Издательский Дом Мещерякова"</t>
  </si>
  <si>
    <t>Адрес: 107078, Москва, Новая Басманная ул., д. 23, стр. 2</t>
  </si>
  <si>
    <t>Серия  "Земные боги"</t>
  </si>
  <si>
    <t>Автор</t>
  </si>
  <si>
    <t>ISBN</t>
  </si>
  <si>
    <t>Формат</t>
  </si>
  <si>
    <t>84х108/32</t>
  </si>
  <si>
    <t>Серия  "Переживая заново"</t>
  </si>
  <si>
    <t>О'Генри</t>
  </si>
  <si>
    <t>Короли и капуста</t>
  </si>
  <si>
    <t>Шмитт Г.</t>
  </si>
  <si>
    <t>Рембрандт</t>
  </si>
  <si>
    <t>978-5-91045-023-7 (5-91045-023-9)</t>
  </si>
  <si>
    <t>60х90/16</t>
  </si>
  <si>
    <t>Песков В., Стрельников Б.</t>
  </si>
  <si>
    <t>Земля за океаном</t>
  </si>
  <si>
    <t>978-5-91045-029-9 (5-91045-029-8)</t>
  </si>
  <si>
    <t>70х100/16</t>
  </si>
  <si>
    <t>Олдингтон Р.</t>
  </si>
  <si>
    <t>Смерть героя</t>
  </si>
  <si>
    <t>978-5-91045-034-3 (5-91045-034-4)</t>
  </si>
  <si>
    <t>Левшин В.</t>
  </si>
  <si>
    <t>70х100/8</t>
  </si>
  <si>
    <t>мягкая обложка</t>
  </si>
  <si>
    <t>мягкий переплет</t>
  </si>
  <si>
    <t>www.idmkniga.ru</t>
  </si>
  <si>
    <t>Наживин И.</t>
  </si>
  <si>
    <t>978-5-91045-048-0</t>
  </si>
  <si>
    <t>Казаки.</t>
  </si>
  <si>
    <t>978-5-91045-049-7</t>
  </si>
  <si>
    <t>60х90/8</t>
  </si>
  <si>
    <t>Санин</t>
  </si>
  <si>
    <t>Арцыбашев М.</t>
  </si>
  <si>
    <t>978-5-91045-045-9</t>
  </si>
  <si>
    <t>Детская литература</t>
  </si>
  <si>
    <t>Художественная  литература</t>
  </si>
  <si>
    <t>Тит Т.</t>
  </si>
  <si>
    <t>Популярная психология</t>
  </si>
  <si>
    <t>Кремль. Роман-хроника ХV-XVI веков</t>
  </si>
  <si>
    <t>Мамин-Сибиряк Д.</t>
  </si>
  <si>
    <t>Приваловские миллионы</t>
  </si>
  <si>
    <t>978-5-91045-053-4</t>
  </si>
  <si>
    <t>70х90/32</t>
  </si>
  <si>
    <t>978-5-91045-070-1</t>
  </si>
  <si>
    <t>Бурбо Лиз</t>
  </si>
  <si>
    <t>Ариссьель</t>
  </si>
  <si>
    <t>978-5-91577-001-9</t>
  </si>
  <si>
    <t>Книги издательства "Караван"</t>
  </si>
  <si>
    <t xml:space="preserve">В поисках похищенной марки      </t>
  </si>
  <si>
    <t>НДС</t>
  </si>
  <si>
    <t>мягкий переплет с клапанами</t>
  </si>
  <si>
    <t>Стеттлер С., Стеттлер О.</t>
  </si>
  <si>
    <t>твердый</t>
  </si>
  <si>
    <t>Клейн К.</t>
  </si>
  <si>
    <t>Мозаика счастья</t>
  </si>
  <si>
    <t>978-5-91045-115-9</t>
  </si>
  <si>
    <t>Прадерван П.</t>
  </si>
  <si>
    <t>Оводов Д.</t>
  </si>
  <si>
    <t>Контрасты</t>
  </si>
  <si>
    <t>978-5-91045-079-4</t>
  </si>
  <si>
    <t>100х84/32</t>
  </si>
  <si>
    <t>Ракен Б.</t>
  </si>
  <si>
    <t>Гипноз в домашних условиях</t>
  </si>
  <si>
    <t>978-5-91045-124-1</t>
  </si>
  <si>
    <t>978-5-91045-027-5 (5-91045-027-1)</t>
  </si>
  <si>
    <t>Мюллер М.-Ф.</t>
  </si>
  <si>
    <t>Наконец-то выспаться</t>
  </si>
  <si>
    <t>978-5-91045-129-6</t>
  </si>
  <si>
    <t>Серия "Живи легко"</t>
  </si>
  <si>
    <t>Учиться понимать друг друга</t>
  </si>
  <si>
    <t>978-5-91045-135-7</t>
  </si>
  <si>
    <t>Как вырастить 1000 огурцов  на 1 м2</t>
  </si>
  <si>
    <t>Тел./факс: (499) 267-66-58, (499) 265-14-90</t>
  </si>
  <si>
    <t>Футбол на диване</t>
  </si>
  <si>
    <t>978-5-91045-138-8</t>
  </si>
  <si>
    <t>Серия "Детская классика"</t>
  </si>
  <si>
    <t>Ж.-П. Пес</t>
  </si>
  <si>
    <t>8 минут, чтобы быть в форме</t>
  </si>
  <si>
    <t>Как управлять своими деньгами</t>
  </si>
  <si>
    <t>978-5-91045-142-5</t>
  </si>
  <si>
    <t>978-5-91045-141-8</t>
  </si>
  <si>
    <t xml:space="preserve">Афанасьев А.Н. </t>
  </si>
  <si>
    <t>Шабарша</t>
  </si>
  <si>
    <t>978-5-91045-159-3</t>
  </si>
  <si>
    <t>Пушкин А.С.</t>
  </si>
  <si>
    <t>Сказки</t>
  </si>
  <si>
    <t>Примечания</t>
  </si>
  <si>
    <t>Внесерийные издания</t>
  </si>
  <si>
    <t>Год</t>
  </si>
  <si>
    <t>Про Собаку, у которой не было имени</t>
  </si>
  <si>
    <t>Николаева Т.Г.</t>
  </si>
  <si>
    <t>978-5-91045-190-6</t>
  </si>
  <si>
    <t>твердый +короб</t>
  </si>
  <si>
    <t>978-5-91045-128-9</t>
  </si>
  <si>
    <t>Перро Шарль</t>
  </si>
  <si>
    <t>Серия  "Книга с историей"</t>
  </si>
  <si>
    <t>105*150</t>
  </si>
  <si>
    <t>Сильвана де Мари</t>
  </si>
  <si>
    <t>Скотт В.</t>
  </si>
  <si>
    <t>Талисман и другие истории</t>
  </si>
  <si>
    <t>978-5-91045-182-1</t>
  </si>
  <si>
    <t>Наборы открыток</t>
  </si>
  <si>
    <t>Серия  "Отражения"</t>
  </si>
  <si>
    <t>Обложка</t>
  </si>
  <si>
    <t>Серия  "Перо Жар-птицы"</t>
  </si>
  <si>
    <t>Руслан и Людмила (художник Кочергин Н.) в открытках</t>
  </si>
  <si>
    <t>978-5-91045-237-8</t>
  </si>
  <si>
    <t>Приятные хлопоты, или Однолетние цветочные и овощные культуры</t>
  </si>
  <si>
    <t>Рубис Т.</t>
  </si>
  <si>
    <t>978-5-91045-256-9</t>
  </si>
  <si>
    <t>Пособие по оформлению садового участка для непрофессионалов</t>
  </si>
  <si>
    <t>978-5-91045-260-6</t>
  </si>
  <si>
    <t>Блокноты</t>
  </si>
  <si>
    <t>Остров Пирроу</t>
  </si>
  <si>
    <t>978-5-91045-255-2</t>
  </si>
  <si>
    <t>Шаров А.И.</t>
  </si>
  <si>
    <t>BiblioГид рекомендует</t>
  </si>
  <si>
    <t>978-5-91045-281-1</t>
  </si>
  <si>
    <t>Бандероль в термо.плёнке</t>
  </si>
  <si>
    <t>Сказки матушки Гусыни (художник Гольц Ника). В открытках</t>
  </si>
  <si>
    <t xml:space="preserve">Как-то я летел с рябины : стихи </t>
  </si>
  <si>
    <t>978-5-91045-310-8</t>
  </si>
  <si>
    <t>100×70/16</t>
  </si>
  <si>
    <t>Гиваргизов А.А.</t>
  </si>
  <si>
    <t>Кому что снится?</t>
  </si>
  <si>
    <t>978-5-91045-345-0</t>
  </si>
  <si>
    <t>125x160x7 мм</t>
  </si>
  <si>
    <t>Книжка-гармошка на картоне</t>
  </si>
  <si>
    <t>Крапивинские мальчишки (художник Медведев Евгений). На почтовых открытках</t>
  </si>
  <si>
    <t>Дни Сан-Исидро = Días de San Isidro = Days of San Isidro (художник Джеймс Хилл)</t>
  </si>
  <si>
    <t>978-5-91045-334-4</t>
  </si>
  <si>
    <t>мягкий +короб</t>
  </si>
  <si>
    <t>978-5-91045-308-5</t>
  </si>
  <si>
    <t>70×100/16</t>
  </si>
  <si>
    <t>Путники в Стране грёз. Иллюстрации Ирины Петелиной. На почтовых открытках</t>
  </si>
  <si>
    <t>978-5-91045-254-5</t>
  </si>
  <si>
    <t>Елизавета Бём. Силуэты. В открытках</t>
  </si>
  <si>
    <t>978-5-91045-236-1</t>
  </si>
  <si>
    <t>Досуг</t>
  </si>
  <si>
    <t>Мещеряков В.Ю.</t>
  </si>
  <si>
    <t>Мужчины тоже готовят (женщинам на заметку)</t>
  </si>
  <si>
    <t>Секора О.</t>
  </si>
  <si>
    <t>Города России. Взгляд в прошлое. Часть 1. На почтовых открытках</t>
  </si>
  <si>
    <t>978-5-91045-330-6</t>
  </si>
  <si>
    <t>Игра с шедеврами. Дрезденская галерея. В открытках</t>
  </si>
  <si>
    <t>978-5-91045-319-1</t>
  </si>
  <si>
    <t>978-5-91045-318-4</t>
  </si>
  <si>
    <t>Алые паруса (художник М. Бычков). На почтовых открытках</t>
  </si>
  <si>
    <t>978-5-91045-307-8</t>
  </si>
  <si>
    <t>978-5-91045-305-4</t>
  </si>
  <si>
    <t>ПОЧТОВЫЕ</t>
  </si>
  <si>
    <t>ИНФОРМАЦИОННЫЕ</t>
  </si>
  <si>
    <t>ОТКРЫТКИ-ИЛЛЮСТРАЦИИ</t>
  </si>
  <si>
    <t>Гравюры Гюстава Доре к сказкам Шарля Перро. На почтовых открытках</t>
  </si>
  <si>
    <t>Три толстяка (художник М. Бычков). На почтовых открытках</t>
  </si>
  <si>
    <t>Последний Орк</t>
  </si>
  <si>
    <t>978-5-91045-365-8</t>
  </si>
  <si>
    <t>978-5-91045-364-1</t>
  </si>
  <si>
    <t>70х100/18</t>
  </si>
  <si>
    <t>Барабан предков. Африканские сказки (художник Петелина И.)</t>
  </si>
  <si>
    <t>978-5-91045-371-9</t>
  </si>
  <si>
    <t>Легенды поющих песков.Арабские сказки. (художник Эдмунд Дюлак)</t>
  </si>
  <si>
    <t>105x150x5</t>
  </si>
  <si>
    <t>Дом в лучах солнца. Карл Ларссон. На почтовых открытках</t>
  </si>
  <si>
    <t>978-5-91045-341-2</t>
  </si>
  <si>
    <t>СПЕЦИАЛЬНОЕ ПРЕДЛОЖЕНИЕ - цены фиксированные, скидки на позиции в спец. предложении не распространяются</t>
  </si>
  <si>
    <t>Подарочные издания</t>
  </si>
  <si>
    <t>Искусcтво</t>
  </si>
  <si>
    <t>Куприн А.</t>
  </si>
  <si>
    <t>Чудесный доктор</t>
  </si>
  <si>
    <t>Серия "Роман с историей"</t>
  </si>
  <si>
    <t>Джейн Остен</t>
  </si>
  <si>
    <t>Гордость и предубеждение</t>
  </si>
  <si>
    <t>978-5-91045-411-2</t>
  </si>
  <si>
    <t>Всему свое время. Немецкая поэзия ХII-XIX веков (художник Ника Гольц)</t>
  </si>
  <si>
    <t xml:space="preserve">70х100/16 </t>
  </si>
  <si>
    <t>Ферда в муравейнике</t>
  </si>
  <si>
    <t>978-5-91045-367-2</t>
  </si>
  <si>
    <t>160x235x8</t>
  </si>
  <si>
    <t>235х290</t>
  </si>
  <si>
    <t>978-5-91045-429-7</t>
  </si>
  <si>
    <t>Новинка</t>
  </si>
  <si>
    <t>Булычева Д.</t>
  </si>
  <si>
    <t>Как живут котики. Раскраска</t>
  </si>
  <si>
    <t>978-5-91045-449-5</t>
  </si>
  <si>
    <t>215x290x17</t>
  </si>
  <si>
    <t>Серия "Библиотечка Тридевятого царства"</t>
  </si>
  <si>
    <t>215x290x6</t>
  </si>
  <si>
    <t>978-5-91045-347-4</t>
  </si>
  <si>
    <t>978-5-91045-448-8</t>
  </si>
  <si>
    <t>Принцесса в подземном царстве. Белорусские народные сказки (художник П. Татарников)</t>
  </si>
  <si>
    <t>sale1@idmkniga.ru</t>
  </si>
  <si>
    <t>sale2@idmkniga.ru</t>
  </si>
  <si>
    <t>Цена</t>
  </si>
  <si>
    <t>Митяев А.</t>
  </si>
  <si>
    <t>Громы Бородина</t>
  </si>
  <si>
    <t>978-5-91045-412-9</t>
  </si>
  <si>
    <t>978-5-91045-465-5</t>
  </si>
  <si>
    <t>sale3@idmkniga.ru</t>
  </si>
  <si>
    <t>462707589-0013</t>
  </si>
  <si>
    <t>466х191х50 мм</t>
  </si>
  <si>
    <t>коробка</t>
  </si>
  <si>
    <t>462707589-0020</t>
  </si>
  <si>
    <t>462707589-0037</t>
  </si>
  <si>
    <t>ХИТ продаж</t>
  </si>
  <si>
    <t xml:space="preserve"> </t>
  </si>
  <si>
    <t>Битва  Ла-Э-Сент (44 солдатика,2 пушки)</t>
  </si>
  <si>
    <t>НАБОРЫ СОЛДАТИКОВ времен Наполеона "Ватерлоо", подробнее смотри на сайте www.boomsoldier.ru</t>
  </si>
  <si>
    <t>Захват "орла"(42 пешие фигуры,28 конных, 2 пушки)</t>
  </si>
  <si>
    <t>Битва при Катр-Бра (42 пешие фигуры,28 конных,2 пушки )</t>
  </si>
  <si>
    <t>в пакете</t>
  </si>
  <si>
    <t>Рекомендуем.</t>
  </si>
  <si>
    <t>Хит продаж</t>
  </si>
  <si>
    <t>Снова в продаже</t>
  </si>
  <si>
    <t xml:space="preserve">Рекомендуем </t>
  </si>
  <si>
    <t>Обозначения:</t>
  </si>
  <si>
    <t>советуем обратить внимание на данные проекты и издания.</t>
  </si>
  <si>
    <t>новая продукция Издательского Дома.</t>
  </si>
  <si>
    <t>лидеры продаж за последний календарный месяц.</t>
  </si>
  <si>
    <t>успешные издания снова в продаже.</t>
  </si>
  <si>
    <t>Евгения Ярцева</t>
  </si>
  <si>
    <t>Энциклопедия Олимпийских игр "Бег и Ходьба"</t>
  </si>
  <si>
    <t>978-5-91045-512-6</t>
  </si>
  <si>
    <t>Мини-набор Солдатики Кристофера Уокерлу "Артиллерия"</t>
  </si>
  <si>
    <t>Мини-набор Солдатики Кристофера Уокерлу "Конница"</t>
  </si>
  <si>
    <t>Мини-набор Солдатики Кристофера Уокерлу "Пехотинцы"</t>
  </si>
  <si>
    <t>25х30см</t>
  </si>
  <si>
    <t>ИД Мещерякова</t>
  </si>
  <si>
    <t>мягкий</t>
  </si>
  <si>
    <t>Новинка/цена фиксированная</t>
  </si>
  <si>
    <t>ИД Караван</t>
  </si>
  <si>
    <t>Серия  "Маленький принц"</t>
  </si>
  <si>
    <t>ПАЗЛЫ  "Планета Маленького Принца"</t>
  </si>
  <si>
    <t>ПАЗЛЫ "Маленький Принц"</t>
  </si>
  <si>
    <t>ПАЗЛЫ "Маленький принц и Лис"</t>
  </si>
  <si>
    <t>110х160мм</t>
  </si>
  <si>
    <t>папка</t>
  </si>
  <si>
    <t>Снова в продаже!</t>
  </si>
  <si>
    <t>категория</t>
  </si>
  <si>
    <t>0+</t>
  </si>
  <si>
    <t>16+</t>
  </si>
  <si>
    <t>6+</t>
  </si>
  <si>
    <t>18+</t>
  </si>
  <si>
    <t>12+</t>
  </si>
  <si>
    <t>Серия  "Дверца в сказку"</t>
  </si>
  <si>
    <t>Сказки и потешки</t>
  </si>
  <si>
    <t>978-5-91045-511-9</t>
  </si>
  <si>
    <t>твердый, с клапаном и вырубкой-замком</t>
  </si>
  <si>
    <t>220x300x13</t>
  </si>
  <si>
    <t xml:space="preserve">84х108/16                                                                 </t>
  </si>
  <si>
    <t>Уайльд О.</t>
  </si>
  <si>
    <t>Счастливый принц</t>
  </si>
  <si>
    <t>978-5-91045-222-4</t>
  </si>
  <si>
    <t>84х108/17</t>
  </si>
  <si>
    <t>цена фиксированная</t>
  </si>
  <si>
    <t>Издания для досуга</t>
  </si>
  <si>
    <t>Праздник своими руками</t>
  </si>
  <si>
    <t>270х295 мм</t>
  </si>
  <si>
    <t>978-5-91045-544-7</t>
  </si>
  <si>
    <t>Цитатник "Маленький принц. О любви"</t>
  </si>
  <si>
    <t>978-5-91045-538-6</t>
  </si>
  <si>
    <t>160х180</t>
  </si>
  <si>
    <t>Цитатник "Маленький принц. О дружбе"</t>
  </si>
  <si>
    <t>Цитатник "Маленький принц. О смысле жизни"</t>
  </si>
  <si>
    <t>978-5-91045-539-3</t>
  </si>
  <si>
    <t>978-5-91045-537-9</t>
  </si>
  <si>
    <t>П.Калмыков</t>
  </si>
  <si>
    <t>Лето разноцветно-косолапое</t>
  </si>
  <si>
    <t>978-5-91045-413-6</t>
  </si>
  <si>
    <t>70х100 1/16</t>
  </si>
  <si>
    <t>А.С. Грибоедов</t>
  </si>
  <si>
    <t>Горе от ума</t>
  </si>
  <si>
    <t>978-5-91045-543-0</t>
  </si>
  <si>
    <t>Магистр рассеяных наук (подарочный)</t>
  </si>
  <si>
    <t>978-5-91045-160-9</t>
  </si>
  <si>
    <t>Научные забавы: интересные опыты, самоделки, развлечения (подарочный)</t>
  </si>
  <si>
    <t>978-5-91045-069-5</t>
  </si>
  <si>
    <t>195х255</t>
  </si>
  <si>
    <t>Настольный театр теней. Красная шапочка. Курочка Ряба</t>
  </si>
  <si>
    <t>Настольный театр теней. Колобок. Маша и медведь.</t>
  </si>
  <si>
    <t>978-5-91045-495-2</t>
  </si>
  <si>
    <t>978-5-91045-530-0</t>
  </si>
  <si>
    <t>Наборы постеров</t>
  </si>
  <si>
    <t>Джесси Уилкокс Смит. Маленькие радости</t>
  </si>
  <si>
    <t>978-5-91045-546-1</t>
  </si>
  <si>
    <t>12 постеров</t>
  </si>
  <si>
    <t>Блаблокнот для совещаний</t>
  </si>
  <si>
    <t>978-5-91045-295-8</t>
  </si>
  <si>
    <t>115х160х10 мм</t>
  </si>
  <si>
    <t>открытый корешок, обложка</t>
  </si>
  <si>
    <t>А.И. Семенов</t>
  </si>
  <si>
    <t>Ябеда-Корябеда и ее проделки</t>
  </si>
  <si>
    <t>978-5-91045-534-8</t>
  </si>
  <si>
    <t>Грачева М, Буянова О.</t>
  </si>
  <si>
    <t xml:space="preserve">Учись, рисуй, выдумывай : раскраска для фантазёров и озорников </t>
  </si>
  <si>
    <t>978-5-91045-226-2</t>
  </si>
  <si>
    <t>978-5-91045-548-5</t>
  </si>
  <si>
    <t>220х300х13</t>
  </si>
  <si>
    <t>Девочки (стихи и рассказы русских писателей)</t>
  </si>
  <si>
    <t>А. Толстой</t>
  </si>
  <si>
    <t>Аэлита</t>
  </si>
  <si>
    <t>978-5-91045-550-8</t>
  </si>
  <si>
    <t>84х108 1 /16</t>
  </si>
  <si>
    <t>Рут Стайлс Ганнет</t>
  </si>
  <si>
    <t>Папин дракон</t>
  </si>
  <si>
    <t>978-5-91045-483-9</t>
  </si>
  <si>
    <t>70х90  /16</t>
  </si>
  <si>
    <t>И. Чадеева</t>
  </si>
  <si>
    <t>Чудо выпечка</t>
  </si>
  <si>
    <t>978-5-91045-315-3</t>
  </si>
  <si>
    <t>Бидструп Х.</t>
  </si>
  <si>
    <t>Рисунки</t>
  </si>
  <si>
    <t>978-5-91045-466-2</t>
  </si>
  <si>
    <t>твердый, софт-тач</t>
  </si>
  <si>
    <t>Акунин Б.</t>
  </si>
  <si>
    <t>Азазель</t>
  </si>
  <si>
    <t>978-5-91045-549-2</t>
  </si>
  <si>
    <t>84*108/16</t>
  </si>
  <si>
    <t>Златовласка. Чешские волшебные сказки</t>
  </si>
  <si>
    <t>Карел Яромир Эрбен</t>
  </si>
  <si>
    <t>978-5-91045-574-4</t>
  </si>
  <si>
    <t>Михеева Т.</t>
  </si>
  <si>
    <t>Легкие горы</t>
  </si>
  <si>
    <t>978-5-91045-576-8</t>
  </si>
  <si>
    <t>60х90 1/16</t>
  </si>
  <si>
    <t>Назаркин Н.</t>
  </si>
  <si>
    <t>Мандариновые острова</t>
  </si>
  <si>
    <t>978-5-91045-578-2</t>
  </si>
  <si>
    <t>Подростковая серия "NET. NA. KARTE"</t>
  </si>
  <si>
    <t xml:space="preserve">84х108 1/16                                                                 </t>
  </si>
  <si>
    <t>Серия  "Мастерская чудес"</t>
  </si>
  <si>
    <t>Кузнецова Ю.</t>
  </si>
  <si>
    <t>Где папа?</t>
  </si>
  <si>
    <t>978-5-91045-577-5</t>
  </si>
  <si>
    <t>Задорожная Т. В.</t>
  </si>
  <si>
    <t>Все лучшее - йети</t>
  </si>
  <si>
    <t>978-5-91045-542-3</t>
  </si>
  <si>
    <t>60х90 1/8</t>
  </si>
  <si>
    <t xml:space="preserve">Семенов А. </t>
  </si>
  <si>
    <t>Записная книжка волшебника</t>
  </si>
  <si>
    <t>978-5-91045-581-2</t>
  </si>
  <si>
    <t>Сахарова С.</t>
  </si>
  <si>
    <t>Академия домашних волшебников</t>
  </si>
  <si>
    <t>978-5-91045-583-6</t>
  </si>
  <si>
    <t>64х108/16</t>
  </si>
  <si>
    <t>Рожкова И.</t>
  </si>
  <si>
    <t>Сажаем землянику в снег</t>
  </si>
  <si>
    <t>978-5-91045-584-3</t>
  </si>
  <si>
    <t>ШокоЛит  Литературный шоколад</t>
  </si>
  <si>
    <t>Шоколадный набор+игра "Алиса в стране чудес"</t>
  </si>
  <si>
    <t>166х230х33 мм</t>
  </si>
  <si>
    <t>Веркин Э.</t>
  </si>
  <si>
    <t>Мертвец</t>
  </si>
  <si>
    <t>978-5-91045-590-4</t>
  </si>
  <si>
    <t>Каллиопа, дерево, Кориск</t>
  </si>
  <si>
    <t>978-5-91045-589-8</t>
  </si>
  <si>
    <t>Р. Шмараков</t>
  </si>
  <si>
    <t>Ежко-Бежко и Солнце: болгарские сказки</t>
  </si>
  <si>
    <t>978-5-91045-586-7</t>
  </si>
  <si>
    <t>60х100/8</t>
  </si>
  <si>
    <t>В.Крапивин</t>
  </si>
  <si>
    <t xml:space="preserve">Новинка! Хит </t>
  </si>
  <si>
    <t>Мигель Грейс</t>
  </si>
  <si>
    <t>Последняя осень Флойда Джеллиса</t>
  </si>
  <si>
    <t>978-5-91045-594-2</t>
  </si>
  <si>
    <t>Турецкий Гамбит</t>
  </si>
  <si>
    <t>978-5-91045-585-0</t>
  </si>
  <si>
    <t>В.Мещеряков</t>
  </si>
  <si>
    <t>Автобус в лето</t>
  </si>
  <si>
    <t>978-5-91045-606-2</t>
  </si>
  <si>
    <t>60х84/16</t>
  </si>
  <si>
    <t>Книжка своими руками. Заюшкина избушка.Теремок.Маша и медведь</t>
  </si>
  <si>
    <t>978-5-91045-587-4</t>
  </si>
  <si>
    <t>Книжка своими руками. Колобок. Три медведя. Репка</t>
  </si>
  <si>
    <t>978-5-91045-588-1</t>
  </si>
  <si>
    <t>А. Крылов</t>
  </si>
  <si>
    <t>Басни</t>
  </si>
  <si>
    <t>А.С.Пушкин</t>
  </si>
  <si>
    <t>978-5-91045-528-7</t>
  </si>
  <si>
    <t>978-5-91045-442-6</t>
  </si>
  <si>
    <t>Новинка/фиксированная цена</t>
  </si>
  <si>
    <t>Ш.Идиатуллин</t>
  </si>
  <si>
    <t>За старшего</t>
  </si>
  <si>
    <t>978-5-91045-593-5</t>
  </si>
  <si>
    <t>70х90/16</t>
  </si>
  <si>
    <t>Слово о полку Игореве</t>
  </si>
  <si>
    <t>978-5-91045-591-1</t>
  </si>
  <si>
    <t>Серия "Нескучная бумага"</t>
  </si>
  <si>
    <t>Трое с площади Карронад</t>
  </si>
  <si>
    <t>978-5-91045-596-6</t>
  </si>
  <si>
    <t>70х90 1/16</t>
  </si>
  <si>
    <t xml:space="preserve"> Серия "БИСС"</t>
  </si>
  <si>
    <t>Настольный театр теней. Гуси-лебеди. Заюшкина избушка</t>
  </si>
  <si>
    <t>978-5-91045-595-9</t>
  </si>
  <si>
    <t>210х297 мм</t>
  </si>
  <si>
    <t>Царевна-Лягушка</t>
  </si>
  <si>
    <t>978-5-91045-603-1</t>
  </si>
  <si>
    <t>Горшочек, вари! Ум и счастье</t>
  </si>
  <si>
    <t>978-5-91045-600-0</t>
  </si>
  <si>
    <t>Конь-огонь</t>
  </si>
  <si>
    <t>Маяковский В.</t>
  </si>
  <si>
    <t>978-5-91045-604-8</t>
  </si>
  <si>
    <t>978-5-91045-605-5</t>
  </si>
  <si>
    <t>Приключения Нулика</t>
  </si>
  <si>
    <t>В.Левшин, Э.Александрова</t>
  </si>
  <si>
    <t>Оруженосец Кашка</t>
  </si>
  <si>
    <t>978-5-91045-614-7</t>
  </si>
  <si>
    <t>Серия "Камешки"</t>
  </si>
  <si>
    <t>Ш.Перро</t>
  </si>
  <si>
    <t>П.Ершов</t>
  </si>
  <si>
    <t>Конек-Горбунок</t>
  </si>
  <si>
    <t>978-5-91045-599-7</t>
  </si>
  <si>
    <t>978-5-91045-610-9</t>
  </si>
  <si>
    <t>Украденный амулет. Японские волшебные сказки</t>
  </si>
  <si>
    <t>978-5-91045-613-0</t>
  </si>
  <si>
    <t>170х220 мм</t>
  </si>
  <si>
    <t>А.Тилипман</t>
  </si>
  <si>
    <t>Лица умножения</t>
  </si>
  <si>
    <t>978-5-91045-524-9</t>
  </si>
  <si>
    <t>М.Есеновский</t>
  </si>
  <si>
    <t>Где же ты, моя капуста?</t>
  </si>
  <si>
    <t>978-5-91045-325-2</t>
  </si>
  <si>
    <t>А.Никольская</t>
  </si>
  <si>
    <t>Ладошкины сказки</t>
  </si>
  <si>
    <t>978-5-91045-521-8</t>
  </si>
  <si>
    <t>90х60/8</t>
  </si>
  <si>
    <t>Сказка о попе и о работнике его Балде</t>
  </si>
  <si>
    <t>978-5-91045-620-8</t>
  </si>
  <si>
    <t>Репка</t>
  </si>
  <si>
    <t>Гуси-Лебеди</t>
  </si>
  <si>
    <t>Теремок</t>
  </si>
  <si>
    <t>978-5-91045-619-2</t>
  </si>
  <si>
    <t>978-5-91045-612-3</t>
  </si>
  <si>
    <t>978-5-91045-616-6</t>
  </si>
  <si>
    <t>Рейс "Ориона"</t>
  </si>
  <si>
    <t>978-5-91045-617-8</t>
  </si>
  <si>
    <t>Набор из 5 книг "Камешки" №1: Конь-Огонь,Заюшкина избушка,Три медведя,Горшочек,вари!,Царевна-Лягушка</t>
  </si>
  <si>
    <t>978-5-91045-615-4</t>
  </si>
  <si>
    <t>Блокнот "Слон в удаве"</t>
  </si>
  <si>
    <t>978-5-91045-503-4</t>
  </si>
  <si>
    <t>70x100/32 мм</t>
  </si>
  <si>
    <t>Твердый</t>
  </si>
  <si>
    <t>Блокнот "Планета маленького принца"</t>
  </si>
  <si>
    <t>978-5-91045-506-5</t>
  </si>
  <si>
    <t>Блокнот "Роза"</t>
  </si>
  <si>
    <t>978-5-91045-508-9</t>
  </si>
  <si>
    <t>Серия блокнотов для рисования "Нарисуй-ка"</t>
  </si>
  <si>
    <t>Нарисуй-ка. Теремок</t>
  </si>
  <si>
    <t>978-5-91045-482-2</t>
  </si>
  <si>
    <t>169х220 мм</t>
  </si>
  <si>
    <t>Голованова Е.</t>
  </si>
  <si>
    <t>978-5-91045-632-1</t>
  </si>
  <si>
    <t>60х90 1 /8</t>
  </si>
  <si>
    <t>978-5-91045-631-4</t>
  </si>
  <si>
    <t>Город и все, что ты о нем знаешь (Дорисовалка для любознательных искателей приключений)</t>
  </si>
  <si>
    <t>Мир от твоей комнаты до космического корабля (Дорисовалка для веселых путешественников)</t>
  </si>
  <si>
    <t xml:space="preserve">Набор карточек "Смотрю. Играю. Узнаю" № 1 </t>
  </si>
  <si>
    <t xml:space="preserve">Набор карточек "Смотрю. Играю. Узнаю" № 2 </t>
  </si>
  <si>
    <t>978-5-91045-579-9</t>
  </si>
  <si>
    <t>978-5-91045-580-5</t>
  </si>
  <si>
    <t>Снова в продаже!!</t>
  </si>
  <si>
    <t xml:space="preserve">271х199,5 </t>
  </si>
  <si>
    <t xml:space="preserve">                       Набор карточек</t>
  </si>
  <si>
    <t>Чудеса в решете или Калинкина школа для первоклассников</t>
  </si>
  <si>
    <t>978-5-91045-616-1</t>
  </si>
  <si>
    <t>64х108/17</t>
  </si>
  <si>
    <t>978-5-91045-535-5</t>
  </si>
  <si>
    <t>Г. Дядина</t>
  </si>
  <si>
    <t>Уважаемые мишки!</t>
  </si>
  <si>
    <t>Сергей Козлов</t>
  </si>
  <si>
    <t>Правда, мы будем всегда?</t>
  </si>
  <si>
    <t>978-5-91045-637-6</t>
  </si>
  <si>
    <t>Снова в продаже! ХИТ!!!</t>
  </si>
  <si>
    <t>978-5-91045-532-4</t>
  </si>
  <si>
    <t>Живая математика</t>
  </si>
  <si>
    <t>Перельман Я.</t>
  </si>
  <si>
    <t>Насобин О.</t>
  </si>
  <si>
    <t>978-5-9904951-1-1</t>
  </si>
  <si>
    <t>Медиа Про</t>
  </si>
  <si>
    <t>НОВИНКА, Цена фиксированная</t>
  </si>
  <si>
    <t>БЕНВЕНУТО. Загадка одной картины</t>
  </si>
  <si>
    <t>Палочки для Васькиного барабана</t>
  </si>
  <si>
    <t>978-5-91045-621-5</t>
  </si>
  <si>
    <t>70/90 1/16</t>
  </si>
  <si>
    <t>Тень Каравеллы</t>
  </si>
  <si>
    <t>978-5-91045-622-2</t>
  </si>
  <si>
    <t>АКЦИЯ !!!</t>
  </si>
  <si>
    <t>ПРАЙС-ЛИСТ  от 21 октября 2013 прямые продажи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</si>
</sst>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9"/>
      <color indexed="10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color indexed="10"/>
      <name val="Arial Cyr"/>
      <family val="0"/>
    </font>
    <font>
      <sz val="9"/>
      <color indexed="12"/>
      <name val="Arial Cyr"/>
      <family val="0"/>
    </font>
    <font>
      <b/>
      <sz val="11"/>
      <color indexed="16"/>
      <name val="Arial Cyr"/>
      <family val="0"/>
    </font>
    <font>
      <sz val="11"/>
      <color indexed="10"/>
      <name val="Arial Cyr"/>
      <family val="0"/>
    </font>
    <font>
      <b/>
      <sz val="12"/>
      <color indexed="16"/>
      <name val="Arial Cyr"/>
      <family val="0"/>
    </font>
    <font>
      <sz val="10"/>
      <color indexed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sz val="12"/>
      <color indexed="12"/>
      <name val="Arial Cyr"/>
      <family val="0"/>
    </font>
    <font>
      <sz val="11"/>
      <color indexed="8"/>
      <name val="Arial Cyr"/>
      <family val="0"/>
    </font>
    <font>
      <b/>
      <sz val="12"/>
      <color indexed="10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0"/>
      <color indexed="12"/>
      <name val="Arial Cyr"/>
      <family val="0"/>
    </font>
    <font>
      <sz val="11"/>
      <name val="Arial"/>
      <family val="2"/>
    </font>
    <font>
      <sz val="12"/>
      <color indexed="12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56"/>
      <name val="Arial Cyr"/>
      <family val="0"/>
    </font>
    <font>
      <sz val="11"/>
      <color indexed="12"/>
      <name val="Arial Cyr"/>
      <family val="0"/>
    </font>
    <font>
      <b/>
      <sz val="12"/>
      <color indexed="5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Arial"/>
      <family val="2"/>
    </font>
    <font>
      <b/>
      <sz val="18"/>
      <color indexed="10"/>
      <name val="Arial Cyr"/>
      <family val="0"/>
    </font>
    <font>
      <b/>
      <sz val="14"/>
      <color indexed="8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53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5" borderId="7" applyNumberFormat="0" applyAlignment="0" applyProtection="0"/>
    <xf numFmtId="0" fontId="44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9" borderId="0" applyNumberFormat="0" applyBorder="0" applyAlignment="0" applyProtection="0"/>
  </cellStyleXfs>
  <cellXfs count="4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9" fillId="0" borderId="0" xfId="42" applyFont="1" applyAlignment="1" applyProtection="1">
      <alignment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9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30" borderId="12" xfId="0" applyFont="1" applyFill="1" applyBorder="1" applyAlignment="1" applyProtection="1">
      <alignment horizontal="left"/>
      <protection locked="0"/>
    </xf>
    <xf numFmtId="0" fontId="22" fillId="30" borderId="13" xfId="0" applyFont="1" applyFill="1" applyBorder="1" applyAlignment="1" applyProtection="1">
      <alignment horizontal="left"/>
      <protection locked="0"/>
    </xf>
    <xf numFmtId="0" fontId="22" fillId="30" borderId="14" xfId="0" applyFont="1" applyFill="1" applyBorder="1" applyAlignment="1" applyProtection="1">
      <alignment horizontal="left"/>
      <protection locked="0"/>
    </xf>
    <xf numFmtId="9" fontId="25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3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>
      <alignment horizontal="center"/>
    </xf>
    <xf numFmtId="0" fontId="3" fillId="12" borderId="0" xfId="0" applyFont="1" applyFill="1" applyBorder="1" applyAlignment="1" applyProtection="1">
      <alignment horizontal="left"/>
      <protection locked="0"/>
    </xf>
    <xf numFmtId="0" fontId="3" fillId="12" borderId="11" xfId="0" applyFont="1" applyFill="1" applyBorder="1" applyAlignment="1" applyProtection="1">
      <alignment horizontal="left"/>
      <protection locked="0"/>
    </xf>
    <xf numFmtId="0" fontId="3" fillId="12" borderId="13" xfId="0" applyFont="1" applyFill="1" applyBorder="1" applyAlignment="1" applyProtection="1">
      <alignment horizontal="center"/>
      <protection locked="0"/>
    </xf>
    <xf numFmtId="0" fontId="3" fillId="12" borderId="11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left"/>
      <protection locked="0"/>
    </xf>
    <xf numFmtId="9" fontId="25" fillId="0" borderId="17" xfId="0" applyNumberFormat="1" applyFont="1" applyFill="1" applyBorder="1" applyAlignment="1" applyProtection="1">
      <alignment horizontal="righ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" fillId="3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left"/>
    </xf>
    <xf numFmtId="9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0" fontId="0" fillId="12" borderId="16" xfId="0" applyFill="1" applyBorder="1" applyAlignment="1">
      <alignment horizontal="center"/>
    </xf>
    <xf numFmtId="0" fontId="0" fillId="12" borderId="11" xfId="0" applyFont="1" applyFill="1" applyBorder="1" applyAlignment="1">
      <alignment/>
    </xf>
    <xf numFmtId="0" fontId="0" fillId="12" borderId="15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2" fontId="26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Border="1" applyAlignment="1">
      <alignment/>
    </xf>
    <xf numFmtId="0" fontId="16" fillId="0" borderId="10" xfId="0" applyFont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9" fontId="0" fillId="0" borderId="10" xfId="57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12" borderId="1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9" fontId="10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12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9" fontId="0" fillId="0" borderId="10" xfId="57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0" fontId="26" fillId="0" borderId="10" xfId="0" applyFont="1" applyBorder="1" applyAlignment="1">
      <alignment/>
    </xf>
    <xf numFmtId="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5" fillId="0" borderId="0" xfId="0" applyFont="1" applyFill="1" applyAlignment="1" applyProtection="1">
      <alignment/>
      <protection locked="0"/>
    </xf>
    <xf numFmtId="0" fontId="32" fillId="0" borderId="0" xfId="0" applyFont="1" applyAlignment="1">
      <alignment/>
    </xf>
    <xf numFmtId="0" fontId="35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0" fillId="0" borderId="0" xfId="57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9" fontId="0" fillId="0" borderId="11" xfId="57" applyFont="1" applyFill="1" applyBorder="1" applyAlignment="1" applyProtection="1">
      <alignment/>
      <protection locked="0"/>
    </xf>
    <xf numFmtId="0" fontId="4" fillId="12" borderId="11" xfId="0" applyFont="1" applyFill="1" applyBorder="1" applyAlignment="1" applyProtection="1">
      <alignment/>
      <protection locked="0"/>
    </xf>
    <xf numFmtId="9" fontId="4" fillId="12" borderId="11" xfId="57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 horizontal="center"/>
      <protection locked="0"/>
    </xf>
    <xf numFmtId="0" fontId="3" fillId="3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26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>
      <alignment/>
    </xf>
    <xf numFmtId="0" fontId="26" fillId="0" borderId="10" xfId="0" applyFont="1" applyFill="1" applyBorder="1" applyAlignment="1" applyProtection="1">
      <alignment horizontal="left" wrapText="1"/>
      <protection locked="0"/>
    </xf>
    <xf numFmtId="0" fontId="36" fillId="0" borderId="0" xfId="42" applyFont="1" applyAlignment="1" applyProtection="1">
      <alignment/>
      <protection/>
    </xf>
    <xf numFmtId="0" fontId="10" fillId="0" borderId="17" xfId="0" applyFont="1" applyBorder="1" applyAlignment="1" applyProtection="1">
      <alignment/>
      <protection locked="0"/>
    </xf>
    <xf numFmtId="9" fontId="10" fillId="0" borderId="1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/>
    </xf>
    <xf numFmtId="9" fontId="10" fillId="0" borderId="10" xfId="0" applyNumberFormat="1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10" xfId="0" applyFont="1" applyBorder="1" applyAlignment="1">
      <alignment/>
    </xf>
    <xf numFmtId="9" fontId="10" fillId="0" borderId="10" xfId="0" applyNumberFormat="1" applyFont="1" applyBorder="1" applyAlignment="1" applyProtection="1">
      <alignment/>
      <protection locked="0"/>
    </xf>
    <xf numFmtId="9" fontId="34" fillId="0" borderId="10" xfId="0" applyNumberFormat="1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/>
      <protection locked="0"/>
    </xf>
    <xf numFmtId="0" fontId="3" fillId="12" borderId="11" xfId="0" applyFont="1" applyFill="1" applyBorder="1" applyAlignment="1" applyProtection="1">
      <alignment/>
      <protection locked="0"/>
    </xf>
    <xf numFmtId="0" fontId="3" fillId="30" borderId="12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0" fillId="12" borderId="11" xfId="0" applyFill="1" applyBorder="1" applyAlignment="1">
      <alignment/>
    </xf>
    <xf numFmtId="0" fontId="25" fillId="0" borderId="17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0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30" fillId="0" borderId="10" xfId="0" applyFont="1" applyFill="1" applyBorder="1" applyAlignment="1" applyProtection="1">
      <alignment/>
      <protection locked="0"/>
    </xf>
    <xf numFmtId="9" fontId="30" fillId="0" borderId="10" xfId="57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6" fillId="0" borderId="0" xfId="42" applyFont="1" applyBorder="1" applyAlignment="1" applyProtection="1">
      <alignment horizontal="left"/>
      <protection locked="0"/>
    </xf>
    <xf numFmtId="9" fontId="25" fillId="0" borderId="10" xfId="57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left"/>
      <protection locked="0"/>
    </xf>
    <xf numFmtId="0" fontId="0" fillId="31" borderId="10" xfId="0" applyFill="1" applyBorder="1" applyAlignment="1">
      <alignment horizontal="left"/>
    </xf>
    <xf numFmtId="0" fontId="3" fillId="31" borderId="16" xfId="0" applyFont="1" applyFill="1" applyBorder="1" applyAlignment="1" applyProtection="1">
      <alignment horizontal="left"/>
      <protection locked="0"/>
    </xf>
    <xf numFmtId="0" fontId="3" fillId="31" borderId="11" xfId="0" applyFont="1" applyFill="1" applyBorder="1" applyAlignment="1" applyProtection="1">
      <alignment horizontal="left"/>
      <protection locked="0"/>
    </xf>
    <xf numFmtId="0" fontId="13" fillId="31" borderId="16" xfId="0" applyFont="1" applyFill="1" applyBorder="1" applyAlignment="1" applyProtection="1">
      <alignment horizontal="left"/>
      <protection locked="0"/>
    </xf>
    <xf numFmtId="164" fontId="18" fillId="0" borderId="15" xfId="0" applyNumberFormat="1" applyFont="1" applyFill="1" applyBorder="1" applyAlignment="1" applyProtection="1">
      <alignment horizontal="left"/>
      <protection locked="0"/>
    </xf>
    <xf numFmtId="0" fontId="18" fillId="12" borderId="19" xfId="0" applyFont="1" applyFill="1" applyBorder="1" applyAlignment="1" applyProtection="1">
      <alignment horizontal="left"/>
      <protection locked="0"/>
    </xf>
    <xf numFmtId="14" fontId="18" fillId="0" borderId="15" xfId="0" applyNumberFormat="1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30" borderId="20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8" fillId="0" borderId="15" xfId="0" applyFont="1" applyFill="1" applyBorder="1" applyAlignment="1" applyProtection="1">
      <alignment horizontal="left"/>
      <protection locked="0"/>
    </xf>
    <xf numFmtId="0" fontId="21" fillId="12" borderId="15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0" fontId="38" fillId="0" borderId="10" xfId="0" applyFont="1" applyFill="1" applyBorder="1" applyAlignment="1" applyProtection="1">
      <alignment horizontal="left"/>
      <protection locked="0"/>
    </xf>
    <xf numFmtId="0" fontId="11" fillId="12" borderId="2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1" fillId="12" borderId="15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1" fillId="12" borderId="10" xfId="0" applyFont="1" applyFill="1" applyBorder="1" applyAlignment="1" applyProtection="1">
      <alignment horizontal="center"/>
      <protection locked="0"/>
    </xf>
    <xf numFmtId="0" fontId="12" fillId="12" borderId="15" xfId="0" applyFont="1" applyFill="1" applyBorder="1" applyAlignment="1" applyProtection="1">
      <alignment horizontal="center"/>
      <protection locked="0"/>
    </xf>
    <xf numFmtId="0" fontId="18" fillId="12" borderId="15" xfId="0" applyFont="1" applyFill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 locked="0"/>
    </xf>
    <xf numFmtId="0" fontId="15" fillId="12" borderId="15" xfId="0" applyFont="1" applyFill="1" applyBorder="1" applyAlignment="1" applyProtection="1">
      <alignment horizontal="left"/>
      <protection locked="0"/>
    </xf>
    <xf numFmtId="0" fontId="31" fillId="0" borderId="22" xfId="0" applyFont="1" applyFill="1" applyBorder="1" applyAlignment="1" applyProtection="1">
      <alignment horizontal="left"/>
      <protection locked="0"/>
    </xf>
    <xf numFmtId="0" fontId="18" fillId="0" borderId="22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" fillId="30" borderId="11" xfId="0" applyFont="1" applyFill="1" applyBorder="1" applyAlignment="1" applyProtection="1">
      <alignment horizontal="left"/>
      <protection locked="0"/>
    </xf>
    <xf numFmtId="0" fontId="15" fillId="0" borderId="22" xfId="0" applyFont="1" applyFill="1" applyBorder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2" fillId="0" borderId="0" xfId="0" applyNumberFormat="1" applyFont="1" applyAlignment="1" applyProtection="1">
      <alignment horizontal="center"/>
      <protection locked="0"/>
    </xf>
    <xf numFmtId="164" fontId="10" fillId="0" borderId="10" xfId="60" applyNumberFormat="1" applyFont="1" applyFill="1" applyBorder="1" applyAlignment="1" applyProtection="1">
      <alignment horizontal="center" vertical="center"/>
      <protection locked="0"/>
    </xf>
    <xf numFmtId="0" fontId="2" fillId="1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0" fontId="2" fillId="12" borderId="11" xfId="0" applyFont="1" applyFill="1" applyBorder="1" applyAlignment="1" applyProtection="1">
      <alignment horizontal="center"/>
      <protection locked="0"/>
    </xf>
    <xf numFmtId="2" fontId="30" fillId="0" borderId="13" xfId="0" applyNumberFormat="1" applyFont="1" applyFill="1" applyBorder="1" applyAlignment="1" applyProtection="1">
      <alignment horizontal="center"/>
      <protection locked="0"/>
    </xf>
    <xf numFmtId="2" fontId="30" fillId="0" borderId="12" xfId="0" applyNumberFormat="1" applyFont="1" applyFill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30" fillId="12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3" xfId="0" applyNumberFormat="1" applyFont="1" applyBorder="1" applyAlignment="1" applyProtection="1">
      <alignment horizontal="center"/>
      <protection locked="0"/>
    </xf>
    <xf numFmtId="2" fontId="10" fillId="0" borderId="13" xfId="0" applyNumberFormat="1" applyFont="1" applyFill="1" applyBorder="1" applyAlignment="1" applyProtection="1">
      <alignment horizontal="center"/>
      <protection locked="0"/>
    </xf>
    <xf numFmtId="4" fontId="10" fillId="0" borderId="13" xfId="0" applyNumberFormat="1" applyFont="1" applyFill="1" applyBorder="1" applyAlignment="1" applyProtection="1">
      <alignment horizontal="center"/>
      <protection locked="0"/>
    </xf>
    <xf numFmtId="2" fontId="14" fillId="0" borderId="11" xfId="0" applyNumberFormat="1" applyFont="1" applyFill="1" applyBorder="1" applyAlignment="1" applyProtection="1">
      <alignment horizontal="center"/>
      <protection locked="0"/>
    </xf>
    <xf numFmtId="2" fontId="14" fillId="12" borderId="0" xfId="0" applyNumberFormat="1" applyFont="1" applyFill="1" applyBorder="1" applyAlignment="1" applyProtection="1">
      <alignment horizontal="center"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2" fontId="20" fillId="12" borderId="10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26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3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3" fillId="32" borderId="23" xfId="0" applyFont="1" applyFill="1" applyBorder="1" applyAlignment="1" applyProtection="1">
      <alignment/>
      <protection locked="0"/>
    </xf>
    <xf numFmtId="0" fontId="14" fillId="32" borderId="23" xfId="0" applyFont="1" applyFill="1" applyBorder="1" applyAlignment="1" applyProtection="1">
      <alignment horizontal="center"/>
      <protection locked="0"/>
    </xf>
    <xf numFmtId="1" fontId="3" fillId="32" borderId="24" xfId="0" applyNumberFormat="1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 horizontal="center"/>
    </xf>
    <xf numFmtId="0" fontId="3" fillId="12" borderId="10" xfId="0" applyFont="1" applyFill="1" applyBorder="1" applyAlignment="1" applyProtection="1">
      <alignment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left"/>
      <protection locked="0"/>
    </xf>
    <xf numFmtId="0" fontId="24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3" fillId="32" borderId="24" xfId="0" applyFont="1" applyFill="1" applyBorder="1" applyAlignment="1" applyProtection="1">
      <alignment horizontal="center"/>
      <protection locked="0"/>
    </xf>
    <xf numFmtId="0" fontId="3" fillId="12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12" borderId="16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left"/>
      <protection locked="0"/>
    </xf>
    <xf numFmtId="0" fontId="25" fillId="0" borderId="15" xfId="0" applyFont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2" fillId="30" borderId="12" xfId="0" applyFont="1" applyFill="1" applyBorder="1" applyAlignment="1" applyProtection="1">
      <alignment horizontal="left"/>
      <protection locked="0"/>
    </xf>
    <xf numFmtId="0" fontId="2" fillId="30" borderId="12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0" fontId="33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 locked="0"/>
    </xf>
    <xf numFmtId="0" fontId="22" fillId="30" borderId="11" xfId="0" applyFont="1" applyFill="1" applyBorder="1" applyAlignment="1" applyProtection="1">
      <alignment horizontal="left"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3" fillId="31" borderId="15" xfId="0" applyFont="1" applyFill="1" applyBorder="1" applyAlignment="1" applyProtection="1">
      <alignment horizontal="left"/>
      <protection locked="0"/>
    </xf>
    <xf numFmtId="0" fontId="26" fillId="0" borderId="15" xfId="0" applyFont="1" applyBorder="1" applyAlignment="1">
      <alignment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37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/>
      <protection locked="0"/>
    </xf>
    <xf numFmtId="0" fontId="30" fillId="12" borderId="11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3" fillId="31" borderId="10" xfId="0" applyFont="1" applyFill="1" applyBorder="1" applyAlignment="1" applyProtection="1">
      <alignment horizontal="center"/>
      <protection locked="0"/>
    </xf>
    <xf numFmtId="0" fontId="2" fillId="12" borderId="10" xfId="0" applyFont="1" applyFill="1" applyBorder="1" applyAlignment="1" applyProtection="1">
      <alignment/>
      <protection locked="0"/>
    </xf>
    <xf numFmtId="0" fontId="2" fillId="31" borderId="10" xfId="0" applyFont="1" applyFill="1" applyBorder="1" applyAlignment="1" applyProtection="1">
      <alignment/>
      <protection locked="0"/>
    </xf>
    <xf numFmtId="0" fontId="0" fillId="31" borderId="10" xfId="0" applyFill="1" applyBorder="1" applyAlignment="1" applyProtection="1">
      <alignment/>
      <protection locked="0"/>
    </xf>
    <xf numFmtId="0" fontId="4" fillId="12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2" fillId="31" borderId="18" xfId="0" applyFont="1" applyFill="1" applyBorder="1" applyAlignment="1" applyProtection="1">
      <alignment/>
      <protection locked="0"/>
    </xf>
    <xf numFmtId="9" fontId="10" fillId="0" borderId="10" xfId="57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2" fontId="25" fillId="0" borderId="10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26" fillId="0" borderId="20" xfId="0" applyFont="1" applyFill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/>
      <protection locked="0"/>
    </xf>
    <xf numFmtId="9" fontId="10" fillId="0" borderId="17" xfId="0" applyNumberFormat="1" applyFont="1" applyFill="1" applyBorder="1" applyAlignment="1" applyProtection="1">
      <alignment horizontal="right"/>
      <protection locked="0"/>
    </xf>
    <xf numFmtId="0" fontId="24" fillId="0" borderId="17" xfId="0" applyFont="1" applyBorder="1" applyAlignment="1">
      <alignment/>
    </xf>
    <xf numFmtId="0" fontId="10" fillId="0" borderId="17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4" fontId="10" fillId="0" borderId="14" xfId="0" applyNumberFormat="1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2" fillId="30" borderId="10" xfId="0" applyFont="1" applyFill="1" applyBorder="1" applyAlignment="1" applyProtection="1">
      <alignment/>
      <protection locked="0"/>
    </xf>
    <xf numFmtId="0" fontId="2" fillId="30" borderId="0" xfId="0" applyFont="1" applyFill="1" applyAlignment="1" applyProtection="1">
      <alignment/>
      <protection locked="0"/>
    </xf>
    <xf numFmtId="0" fontId="2" fillId="12" borderId="18" xfId="0" applyFont="1" applyFill="1" applyBorder="1" applyAlignment="1" applyProtection="1">
      <alignment/>
      <protection locked="0"/>
    </xf>
    <xf numFmtId="0" fontId="3" fillId="30" borderId="10" xfId="0" applyFont="1" applyFill="1" applyBorder="1" applyAlignment="1" applyProtection="1">
      <alignment horizontal="center"/>
      <protection locked="0"/>
    </xf>
    <xf numFmtId="0" fontId="3" fillId="30" borderId="16" xfId="0" applyFont="1" applyFill="1" applyBorder="1" applyAlignment="1" applyProtection="1">
      <alignment horizontal="left"/>
      <protection locked="0"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24" fillId="0" borderId="15" xfId="0" applyFont="1" applyBorder="1" applyAlignment="1">
      <alignment/>
    </xf>
    <xf numFmtId="0" fontId="26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9" fontId="25" fillId="0" borderId="10" xfId="57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40" fillId="0" borderId="10" xfId="0" applyFont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9" fontId="10" fillId="12" borderId="10" xfId="0" applyNumberFormat="1" applyFont="1" applyFill="1" applyBorder="1" applyAlignment="1" applyProtection="1">
      <alignment horizontal="right" vertical="center"/>
      <protection locked="0"/>
    </xf>
    <xf numFmtId="0" fontId="10" fillId="12" borderId="10" xfId="0" applyFont="1" applyFill="1" applyBorder="1" applyAlignment="1" applyProtection="1">
      <alignment horizontal="center" vertical="center"/>
      <protection locked="0"/>
    </xf>
    <xf numFmtId="0" fontId="10" fillId="12" borderId="10" xfId="0" applyFont="1" applyFill="1" applyBorder="1" applyAlignment="1" applyProtection="1">
      <alignment horizontal="left" vertical="center" wrapText="1"/>
      <protection locked="0"/>
    </xf>
    <xf numFmtId="164" fontId="10" fillId="12" borderId="10" xfId="60" applyNumberFormat="1" applyFont="1" applyFill="1" applyBorder="1" applyAlignment="1" applyProtection="1">
      <alignment horizontal="center" vertical="center"/>
      <protection locked="0"/>
    </xf>
    <xf numFmtId="14" fontId="18" fillId="12" borderId="10" xfId="0" applyNumberFormat="1" applyFont="1" applyFill="1" applyBorder="1" applyAlignment="1" applyProtection="1">
      <alignment horizontal="left"/>
      <protection locked="0"/>
    </xf>
    <xf numFmtId="0" fontId="25" fillId="12" borderId="10" xfId="0" applyFont="1" applyFill="1" applyBorder="1" applyAlignment="1" applyProtection="1">
      <alignment/>
      <protection locked="0"/>
    </xf>
    <xf numFmtId="2" fontId="26" fillId="12" borderId="10" xfId="0" applyNumberFormat="1" applyFont="1" applyFill="1" applyBorder="1" applyAlignment="1" applyProtection="1">
      <alignment horizontal="left" vertical="center"/>
      <protection locked="0"/>
    </xf>
    <xf numFmtId="0" fontId="24" fillId="12" borderId="10" xfId="0" applyFont="1" applyFill="1" applyBorder="1" applyAlignment="1">
      <alignment horizontal="center"/>
    </xf>
    <xf numFmtId="0" fontId="10" fillId="12" borderId="10" xfId="0" applyFont="1" applyFill="1" applyBorder="1" applyAlignment="1" applyProtection="1">
      <alignment vertical="center"/>
      <protection locked="0"/>
    </xf>
    <xf numFmtId="164" fontId="18" fillId="12" borderId="10" xfId="0" applyNumberFormat="1" applyFont="1" applyFill="1" applyBorder="1" applyAlignment="1" applyProtection="1">
      <alignment horizontal="left"/>
      <protection locked="0"/>
    </xf>
    <xf numFmtId="0" fontId="10" fillId="30" borderId="10" xfId="0" applyFont="1" applyFill="1" applyBorder="1" applyAlignment="1" applyProtection="1">
      <alignment horizontal="center"/>
      <protection locked="0"/>
    </xf>
    <xf numFmtId="0" fontId="10" fillId="30" borderId="10" xfId="0" applyFont="1" applyFill="1" applyBorder="1" applyAlignment="1" applyProtection="1">
      <alignment horizontal="left"/>
      <protection locked="0"/>
    </xf>
    <xf numFmtId="9" fontId="10" fillId="0" borderId="10" xfId="0" applyNumberFormat="1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4" fontId="30" fillId="3" borderId="10" xfId="0" applyNumberFormat="1" applyFont="1" applyFill="1" applyBorder="1" applyAlignment="1" applyProtection="1">
      <alignment horizontal="center"/>
      <protection locked="0"/>
    </xf>
    <xf numFmtId="0" fontId="28" fillId="3" borderId="15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center"/>
      <protection locked="0"/>
    </xf>
    <xf numFmtId="3" fontId="10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left"/>
      <protection locked="0"/>
    </xf>
    <xf numFmtId="0" fontId="3" fillId="31" borderId="10" xfId="0" applyFont="1" applyFill="1" applyBorder="1" applyAlignment="1" applyProtection="1">
      <alignment/>
      <protection locked="0"/>
    </xf>
    <xf numFmtId="2" fontId="30" fillId="31" borderId="10" xfId="0" applyNumberFormat="1" applyFont="1" applyFill="1" applyBorder="1" applyAlignment="1" applyProtection="1">
      <alignment horizontal="center"/>
      <protection locked="0"/>
    </xf>
    <xf numFmtId="0" fontId="30" fillId="31" borderId="18" xfId="0" applyFont="1" applyFill="1" applyBorder="1" applyAlignment="1" applyProtection="1">
      <alignment horizontal="left"/>
      <protection locked="0"/>
    </xf>
    <xf numFmtId="0" fontId="30" fillId="31" borderId="22" xfId="0" applyFont="1" applyFill="1" applyBorder="1" applyAlignment="1" applyProtection="1">
      <alignment horizontal="left"/>
      <protection locked="0"/>
    </xf>
    <xf numFmtId="0" fontId="10" fillId="31" borderId="22" xfId="0" applyFont="1" applyFill="1" applyBorder="1" applyAlignment="1" applyProtection="1">
      <alignment horizontal="center"/>
      <protection locked="0"/>
    </xf>
    <xf numFmtId="0" fontId="13" fillId="31" borderId="10" xfId="0" applyFont="1" applyFill="1" applyBorder="1" applyAlignment="1" applyProtection="1">
      <alignment/>
      <protection locked="0"/>
    </xf>
    <xf numFmtId="2" fontId="30" fillId="31" borderId="12" xfId="0" applyNumberFormat="1" applyFont="1" applyFill="1" applyBorder="1" applyAlignment="1" applyProtection="1">
      <alignment horizontal="center"/>
      <protection locked="0"/>
    </xf>
    <xf numFmtId="0" fontId="21" fillId="31" borderId="10" xfId="0" applyFont="1" applyFill="1" applyBorder="1" applyAlignment="1" applyProtection="1">
      <alignment horizontal="left"/>
      <protection locked="0"/>
    </xf>
    <xf numFmtId="0" fontId="27" fillId="31" borderId="22" xfId="0" applyFont="1" applyFill="1" applyBorder="1" applyAlignment="1" applyProtection="1">
      <alignment horizontal="left"/>
      <protection locked="0"/>
    </xf>
    <xf numFmtId="0" fontId="11" fillId="31" borderId="18" xfId="0" applyFont="1" applyFill="1" applyBorder="1" applyAlignment="1" applyProtection="1">
      <alignment horizontal="center"/>
      <protection locked="0"/>
    </xf>
    <xf numFmtId="0" fontId="3" fillId="31" borderId="16" xfId="0" applyFont="1" applyFill="1" applyBorder="1" applyAlignment="1" applyProtection="1">
      <alignment/>
      <protection locked="0"/>
    </xf>
    <xf numFmtId="0" fontId="3" fillId="31" borderId="18" xfId="0" applyFont="1" applyFill="1" applyBorder="1" applyAlignment="1" applyProtection="1">
      <alignment horizontal="left"/>
      <protection locked="0"/>
    </xf>
    <xf numFmtId="0" fontId="11" fillId="31" borderId="10" xfId="0" applyFont="1" applyFill="1" applyBorder="1" applyAlignment="1" applyProtection="1">
      <alignment horizontal="center"/>
      <protection locked="0"/>
    </xf>
    <xf numFmtId="9" fontId="10" fillId="31" borderId="10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/>
    </xf>
    <xf numFmtId="0" fontId="10" fillId="31" borderId="10" xfId="0" applyFont="1" applyFill="1" applyBorder="1" applyAlignment="1">
      <alignment/>
    </xf>
    <xf numFmtId="0" fontId="10" fillId="31" borderId="10" xfId="0" applyFont="1" applyFill="1" applyBorder="1" applyAlignment="1">
      <alignment horizontal="left"/>
    </xf>
    <xf numFmtId="0" fontId="10" fillId="31" borderId="10" xfId="0" applyFont="1" applyFill="1" applyBorder="1" applyAlignment="1">
      <alignment horizontal="right"/>
    </xf>
    <xf numFmtId="0" fontId="26" fillId="31" borderId="10" xfId="0" applyFont="1" applyFill="1" applyBorder="1" applyAlignment="1" applyProtection="1">
      <alignment horizontal="left"/>
      <protection locked="0"/>
    </xf>
    <xf numFmtId="2" fontId="10" fillId="31" borderId="10" xfId="0" applyNumberFormat="1" applyFont="1" applyFill="1" applyBorder="1" applyAlignment="1" applyProtection="1">
      <alignment horizontal="center"/>
      <protection locked="0"/>
    </xf>
    <xf numFmtId="0" fontId="28" fillId="31" borderId="15" xfId="0" applyFont="1" applyFill="1" applyBorder="1" applyAlignment="1" applyProtection="1">
      <alignment horizontal="left"/>
      <protection locked="0"/>
    </xf>
    <xf numFmtId="0" fontId="25" fillId="31" borderId="15" xfId="0" applyFont="1" applyFill="1" applyBorder="1" applyAlignment="1" applyProtection="1">
      <alignment/>
      <protection locked="0"/>
    </xf>
    <xf numFmtId="0" fontId="10" fillId="31" borderId="10" xfId="0" applyFont="1" applyFill="1" applyBorder="1" applyAlignment="1" applyProtection="1">
      <alignment horizontal="center"/>
      <protection locked="0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2" fontId="30" fillId="31" borderId="0" xfId="0" applyNumberFormat="1" applyFont="1" applyFill="1" applyBorder="1" applyAlignment="1" applyProtection="1">
      <alignment horizontal="center"/>
      <protection locked="0"/>
    </xf>
    <xf numFmtId="0" fontId="21" fillId="31" borderId="18" xfId="0" applyFont="1" applyFill="1" applyBorder="1" applyAlignment="1" applyProtection="1">
      <alignment horizontal="left"/>
      <protection locked="0"/>
    </xf>
    <xf numFmtId="0" fontId="21" fillId="31" borderId="22" xfId="0" applyFont="1" applyFill="1" applyBorder="1" applyAlignment="1" applyProtection="1">
      <alignment horizontal="left"/>
      <protection locked="0"/>
    </xf>
    <xf numFmtId="0" fontId="11" fillId="31" borderId="22" xfId="0" applyFont="1" applyFill="1" applyBorder="1" applyAlignment="1" applyProtection="1">
      <alignment horizontal="center"/>
      <protection locked="0"/>
    </xf>
    <xf numFmtId="0" fontId="3" fillId="31" borderId="11" xfId="0" applyFont="1" applyFill="1" applyBorder="1" applyAlignment="1" applyProtection="1">
      <alignment/>
      <protection locked="0"/>
    </xf>
    <xf numFmtId="0" fontId="26" fillId="0" borderId="16" xfId="0" applyFont="1" applyFill="1" applyBorder="1" applyAlignment="1" applyProtection="1">
      <alignment/>
      <protection locked="0"/>
    </xf>
    <xf numFmtId="0" fontId="26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45" fillId="33" borderId="10" xfId="0" applyFont="1" applyFill="1" applyBorder="1" applyAlignment="1" applyProtection="1">
      <alignment horizontal="left"/>
      <protection locked="0"/>
    </xf>
    <xf numFmtId="0" fontId="30" fillId="33" borderId="10" xfId="0" applyFont="1" applyFill="1" applyBorder="1" applyAlignment="1" applyProtection="1">
      <alignment horizontal="left"/>
      <protection locked="0"/>
    </xf>
    <xf numFmtId="2" fontId="30" fillId="33" borderId="10" xfId="0" applyNumberFormat="1" applyFont="1" applyFill="1" applyBorder="1" applyAlignment="1" applyProtection="1">
      <alignment horizontal="center"/>
      <protection locked="0"/>
    </xf>
    <xf numFmtId="0" fontId="30" fillId="33" borderId="15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4" fontId="46" fillId="0" borderId="10" xfId="0" applyNumberFormat="1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left"/>
      <protection locked="0"/>
    </xf>
    <xf numFmtId="0" fontId="3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/>
    </xf>
    <xf numFmtId="0" fontId="28" fillId="12" borderId="15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>
      <alignment horizontal="center"/>
    </xf>
    <xf numFmtId="9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164" fontId="10" fillId="0" borderId="18" xfId="60" applyNumberFormat="1" applyFont="1" applyFill="1" applyBorder="1" applyAlignment="1" applyProtection="1">
      <alignment horizontal="center" vertical="center"/>
      <protection locked="0"/>
    </xf>
    <xf numFmtId="0" fontId="46" fillId="0" borderId="18" xfId="0" applyFont="1" applyFill="1" applyBorder="1" applyAlignment="1" applyProtection="1">
      <alignment horizontal="left"/>
      <protection locked="0"/>
    </xf>
    <xf numFmtId="0" fontId="25" fillId="0" borderId="18" xfId="0" applyFont="1" applyBorder="1" applyAlignment="1" applyProtection="1">
      <alignment/>
      <protection locked="0"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2" fontId="10" fillId="0" borderId="12" xfId="0" applyNumberFormat="1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left"/>
    </xf>
    <xf numFmtId="9" fontId="3" fillId="0" borderId="10" xfId="57" applyFont="1" applyFill="1" applyBorder="1" applyAlignment="1" applyProtection="1">
      <alignment/>
      <protection locked="0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9" fontId="47" fillId="34" borderId="24" xfId="0" applyNumberFormat="1" applyFont="1" applyFill="1" applyBorder="1" applyAlignment="1" applyProtection="1">
      <alignment horizontal="center"/>
      <protection locked="0"/>
    </xf>
    <xf numFmtId="164" fontId="76" fillId="0" borderId="10" xfId="60" applyNumberFormat="1" applyFont="1" applyFill="1" applyBorder="1" applyAlignment="1" applyProtection="1">
      <alignment horizontal="center" vertical="center"/>
      <protection locked="0"/>
    </xf>
    <xf numFmtId="164" fontId="76" fillId="0" borderId="18" xfId="60" applyNumberFormat="1" applyFont="1" applyFill="1" applyBorder="1" applyAlignment="1" applyProtection="1">
      <alignment horizontal="center" vertical="center"/>
      <protection locked="0"/>
    </xf>
    <xf numFmtId="4" fontId="30" fillId="12" borderId="10" xfId="0" applyNumberFormat="1" applyFont="1" applyFill="1" applyBorder="1" applyAlignment="1" applyProtection="1">
      <alignment horizontal="center"/>
      <protection locked="0"/>
    </xf>
    <xf numFmtId="164" fontId="48" fillId="0" borderId="10" xfId="0" applyNumberFormat="1" applyFont="1" applyFill="1" applyBorder="1" applyAlignment="1" applyProtection="1">
      <alignment horizontal="left"/>
      <protection locked="0"/>
    </xf>
    <xf numFmtId="164" fontId="77" fillId="0" borderId="10" xfId="60" applyNumberFormat="1" applyFont="1" applyFill="1" applyBorder="1" applyAlignment="1" applyProtection="1">
      <alignment horizontal="center" vertical="center"/>
      <protection locked="0"/>
    </xf>
    <xf numFmtId="164" fontId="77" fillId="0" borderId="18" xfId="6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942975</xdr:colOff>
      <xdr:row>0</xdr:row>
      <xdr:rowOff>57150</xdr:rowOff>
    </xdr:from>
    <xdr:to>
      <xdr:col>2</xdr:col>
      <xdr:colOff>2543175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464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mkniga.ru/" TargetMode="External" /><Relationship Id="rId2" Type="http://schemas.openxmlformats.org/officeDocument/2006/relationships/hyperlink" Target="mailto:sale1@idmkniga.ru" TargetMode="External" /><Relationship Id="rId3" Type="http://schemas.openxmlformats.org/officeDocument/2006/relationships/hyperlink" Target="mailto:sale2@idmkniga.ru" TargetMode="External" /><Relationship Id="rId4" Type="http://schemas.openxmlformats.org/officeDocument/2006/relationships/hyperlink" Target="mailto:sale3@idmkniga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0"/>
  <sheetViews>
    <sheetView tabSelected="1" zoomScale="77" zoomScaleNormal="77" zoomScalePageLayoutView="0" workbookViewId="0" topLeftCell="A1">
      <pane ySplit="17" topLeftCell="A52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1.75390625" style="49" customWidth="1"/>
    <col min="2" max="2" width="40.00390625" style="49" customWidth="1"/>
    <col min="3" max="3" width="77.75390625" style="49" customWidth="1"/>
    <col min="4" max="4" width="5.875" style="49" customWidth="1"/>
    <col min="5" max="5" width="25.00390625" style="49" customWidth="1"/>
    <col min="6" max="6" width="6.25390625" style="49" customWidth="1"/>
    <col min="7" max="7" width="16.75390625" style="49" customWidth="1"/>
    <col min="8" max="8" width="12.75390625" style="49" customWidth="1"/>
    <col min="9" max="9" width="28.25390625" style="49" customWidth="1"/>
    <col min="10" max="13" width="12.25390625" style="194" customWidth="1"/>
    <col min="14" max="14" width="33.375" style="49" customWidth="1"/>
    <col min="15" max="15" width="18.25390625" style="49" customWidth="1"/>
    <col min="16" max="16" width="8.875" style="49" customWidth="1"/>
    <col min="17" max="17" width="14.875" style="49" customWidth="1"/>
    <col min="18" max="16384" width="9.125" style="49" customWidth="1"/>
  </cols>
  <sheetData>
    <row r="1" ht="90" customHeight="1"/>
    <row r="2" spans="2:13" s="1" customFormat="1" ht="20.25">
      <c r="B2" s="2"/>
      <c r="C2" s="4" t="s">
        <v>8</v>
      </c>
      <c r="D2" s="4"/>
      <c r="E2" s="4"/>
      <c r="F2" s="4"/>
      <c r="G2" s="4"/>
      <c r="J2" s="195"/>
      <c r="K2" s="195"/>
      <c r="L2" s="195"/>
      <c r="M2" s="195"/>
    </row>
    <row r="3" spans="2:13" s="1" customFormat="1" ht="12.75">
      <c r="B3" s="50"/>
      <c r="C3" s="2" t="s">
        <v>9</v>
      </c>
      <c r="D3" s="2"/>
      <c r="E3" s="2"/>
      <c r="J3" s="195"/>
      <c r="K3" s="195"/>
      <c r="L3" s="195"/>
      <c r="M3" s="195"/>
    </row>
    <row r="4" spans="2:13" s="1" customFormat="1" ht="16.5" customHeight="1">
      <c r="B4" s="2"/>
      <c r="C4" s="2" t="s">
        <v>80</v>
      </c>
      <c r="D4" s="2"/>
      <c r="E4" s="2"/>
      <c r="J4" s="195"/>
      <c r="K4" s="195"/>
      <c r="L4" s="195"/>
      <c r="M4" s="195"/>
    </row>
    <row r="5" spans="2:13" s="1" customFormat="1" ht="12.75">
      <c r="B5" s="2"/>
      <c r="C5" s="110" t="s">
        <v>199</v>
      </c>
      <c r="D5" s="2"/>
      <c r="E5" s="2"/>
      <c r="J5" s="195"/>
      <c r="K5" s="195"/>
      <c r="L5" s="195"/>
      <c r="M5" s="195"/>
    </row>
    <row r="6" spans="2:13" s="1" customFormat="1" ht="12.75">
      <c r="B6" s="2"/>
      <c r="C6" s="110" t="s">
        <v>200</v>
      </c>
      <c r="D6" s="2"/>
      <c r="E6" s="2"/>
      <c r="J6" s="195"/>
      <c r="K6" s="195"/>
      <c r="L6" s="195"/>
      <c r="M6" s="195"/>
    </row>
    <row r="7" spans="2:13" s="1" customFormat="1" ht="12.75">
      <c r="B7" s="2"/>
      <c r="C7" s="137" t="s">
        <v>206</v>
      </c>
      <c r="E7" s="2"/>
      <c r="J7" s="195"/>
      <c r="K7" s="195"/>
      <c r="L7" s="195"/>
      <c r="M7" s="195"/>
    </row>
    <row r="8" spans="2:13" s="1" customFormat="1" ht="15">
      <c r="B8" s="2"/>
      <c r="C8" s="6" t="s">
        <v>33</v>
      </c>
      <c r="D8" s="2"/>
      <c r="E8" s="2"/>
      <c r="J8" s="195"/>
      <c r="K8" s="195"/>
      <c r="L8" s="195"/>
      <c r="M8" s="195"/>
    </row>
    <row r="9" spans="2:13" s="1" customFormat="1" ht="15.75">
      <c r="B9" s="2"/>
      <c r="C9" s="2"/>
      <c r="D9" s="5"/>
      <c r="E9" s="3"/>
      <c r="J9" s="195"/>
      <c r="K9" s="195"/>
      <c r="L9" s="195"/>
      <c r="M9" s="195"/>
    </row>
    <row r="10" spans="2:13" s="1" customFormat="1" ht="15.75">
      <c r="B10" s="2"/>
      <c r="C10" s="5" t="s">
        <v>495</v>
      </c>
      <c r="D10" s="2"/>
      <c r="E10" s="2"/>
      <c r="J10" s="195"/>
      <c r="K10" s="195"/>
      <c r="L10" s="195"/>
      <c r="M10" s="195"/>
    </row>
    <row r="11" spans="2:13" s="1" customFormat="1" ht="15.75">
      <c r="B11" s="160" t="s">
        <v>223</v>
      </c>
      <c r="C11" s="5"/>
      <c r="D11" s="161"/>
      <c r="E11" s="2"/>
      <c r="J11" s="195"/>
      <c r="K11" s="195"/>
      <c r="L11" s="195"/>
      <c r="M11" s="195"/>
    </row>
    <row r="12" spans="2:13" s="1" customFormat="1" ht="15.75">
      <c r="B12" s="161" t="s">
        <v>189</v>
      </c>
      <c r="C12" s="162" t="s">
        <v>225</v>
      </c>
      <c r="D12" s="161"/>
      <c r="E12" s="2"/>
      <c r="J12" s="195"/>
      <c r="K12" s="195"/>
      <c r="L12" s="195"/>
      <c r="M12" s="195"/>
    </row>
    <row r="13" spans="2:13" s="1" customFormat="1" ht="15.75">
      <c r="B13" s="159" t="s">
        <v>222</v>
      </c>
      <c r="C13" s="121" t="s">
        <v>224</v>
      </c>
      <c r="D13" s="2"/>
      <c r="E13" s="2"/>
      <c r="J13" s="195"/>
      <c r="K13" s="195"/>
      <c r="L13" s="195"/>
      <c r="M13" s="195"/>
    </row>
    <row r="14" spans="2:13" s="1" customFormat="1" ht="15.75">
      <c r="B14" s="159" t="s">
        <v>221</v>
      </c>
      <c r="C14" s="121" t="s">
        <v>227</v>
      </c>
      <c r="D14" s="2"/>
      <c r="E14" s="2"/>
      <c r="J14" s="195"/>
      <c r="K14" s="195"/>
      <c r="L14" s="195"/>
      <c r="M14" s="195"/>
    </row>
    <row r="15" spans="2:13" s="1" customFormat="1" ht="15.75">
      <c r="B15" s="159" t="s">
        <v>212</v>
      </c>
      <c r="C15" s="121" t="s">
        <v>226</v>
      </c>
      <c r="D15" s="2"/>
      <c r="E15" s="2"/>
      <c r="J15" s="195"/>
      <c r="K15" s="195"/>
      <c r="L15" s="195"/>
      <c r="M15" s="195"/>
    </row>
    <row r="16" spans="2:13" s="1" customFormat="1" ht="16.5" thickBot="1">
      <c r="B16" s="2"/>
      <c r="C16" s="5"/>
      <c r="D16" s="2"/>
      <c r="E16" s="2"/>
      <c r="J16" s="195"/>
      <c r="K16" s="195"/>
      <c r="L16" s="195"/>
      <c r="M16" s="195"/>
    </row>
    <row r="17" spans="1:16" s="51" customFormat="1" ht="51" customHeight="1">
      <c r="A17" s="230" t="s">
        <v>246</v>
      </c>
      <c r="B17" s="230" t="s">
        <v>11</v>
      </c>
      <c r="C17" s="220" t="s">
        <v>3</v>
      </c>
      <c r="D17" s="220" t="s">
        <v>57</v>
      </c>
      <c r="E17" s="220" t="s">
        <v>12</v>
      </c>
      <c r="F17" s="221" t="s">
        <v>4</v>
      </c>
      <c r="G17" s="220" t="s">
        <v>13</v>
      </c>
      <c r="H17" s="220" t="s">
        <v>5</v>
      </c>
      <c r="I17" s="220" t="s">
        <v>7</v>
      </c>
      <c r="J17" s="222" t="s">
        <v>201</v>
      </c>
      <c r="K17" s="395">
        <v>0.2</v>
      </c>
      <c r="L17" s="395">
        <v>0.25</v>
      </c>
      <c r="M17" s="395">
        <v>0.3</v>
      </c>
      <c r="N17" s="223" t="s">
        <v>94</v>
      </c>
      <c r="O17" s="223"/>
      <c r="P17" s="220" t="s">
        <v>96</v>
      </c>
    </row>
    <row r="18" spans="1:16" s="76" customFormat="1" ht="25.5" customHeight="1">
      <c r="A18" s="226"/>
      <c r="B18" s="231" t="s">
        <v>239</v>
      </c>
      <c r="C18" s="224"/>
      <c r="D18" s="224"/>
      <c r="E18" s="224"/>
      <c r="F18" s="225"/>
      <c r="G18" s="226"/>
      <c r="H18" s="226"/>
      <c r="I18" s="226"/>
      <c r="J18" s="226"/>
      <c r="K18" s="226"/>
      <c r="L18" s="226"/>
      <c r="M18" s="226"/>
      <c r="N18" s="227"/>
      <c r="O18" s="227"/>
      <c r="P18" s="184"/>
    </row>
    <row r="19" spans="1:16" s="76" customFormat="1" ht="25.5" customHeight="1">
      <c r="A19" s="77" t="s">
        <v>247</v>
      </c>
      <c r="B19" s="99"/>
      <c r="C19" s="53" t="s">
        <v>446</v>
      </c>
      <c r="D19" s="40">
        <v>0.18</v>
      </c>
      <c r="E19" s="356" t="s">
        <v>447</v>
      </c>
      <c r="F19" s="74">
        <v>20</v>
      </c>
      <c r="G19" s="228" t="s">
        <v>448</v>
      </c>
      <c r="H19" s="167">
        <v>160</v>
      </c>
      <c r="I19" s="108" t="s">
        <v>449</v>
      </c>
      <c r="J19" s="196">
        <v>285.56</v>
      </c>
      <c r="K19" s="196">
        <f aca="true" t="shared" si="0" ref="K19:K24">J19*(1-0.2)</f>
        <v>228.448</v>
      </c>
      <c r="L19" s="196">
        <f>J19*(1-0.25)</f>
        <v>214.17000000000002</v>
      </c>
      <c r="M19" s="196">
        <f>J19*(1-0.3)</f>
        <v>199.892</v>
      </c>
      <c r="N19" s="164" t="s">
        <v>245</v>
      </c>
      <c r="O19" s="120" t="s">
        <v>235</v>
      </c>
      <c r="P19" s="27">
        <v>2012</v>
      </c>
    </row>
    <row r="20" spans="1:16" s="76" customFormat="1" ht="25.5" customHeight="1">
      <c r="A20" s="77" t="s">
        <v>247</v>
      </c>
      <c r="B20" s="99"/>
      <c r="C20" s="53" t="s">
        <v>450</v>
      </c>
      <c r="D20" s="40">
        <v>0.18</v>
      </c>
      <c r="E20" s="356" t="s">
        <v>451</v>
      </c>
      <c r="F20" s="74">
        <v>20</v>
      </c>
      <c r="G20" s="228" t="s">
        <v>448</v>
      </c>
      <c r="H20" s="167">
        <v>160</v>
      </c>
      <c r="I20" s="108" t="s">
        <v>449</v>
      </c>
      <c r="J20" s="196">
        <v>285.56</v>
      </c>
      <c r="K20" s="196">
        <f t="shared" si="0"/>
        <v>228.448</v>
      </c>
      <c r="L20" s="196">
        <f aca="true" t="shared" si="1" ref="L20:L83">J20*(1-0.25)</f>
        <v>214.17000000000002</v>
      </c>
      <c r="M20" s="196">
        <f aca="true" t="shared" si="2" ref="M20:M83">J20*(1-0.3)</f>
        <v>199.892</v>
      </c>
      <c r="N20" s="164" t="s">
        <v>245</v>
      </c>
      <c r="O20" s="120" t="s">
        <v>235</v>
      </c>
      <c r="P20" s="27">
        <v>2012</v>
      </c>
    </row>
    <row r="21" spans="1:16" s="76" customFormat="1" ht="25.5" customHeight="1">
      <c r="A21" s="77" t="s">
        <v>247</v>
      </c>
      <c r="B21" s="99"/>
      <c r="C21" s="53" t="s">
        <v>452</v>
      </c>
      <c r="D21" s="40">
        <v>0.18</v>
      </c>
      <c r="E21" s="356" t="s">
        <v>453</v>
      </c>
      <c r="F21" s="74">
        <v>20</v>
      </c>
      <c r="G21" s="228" t="s">
        <v>448</v>
      </c>
      <c r="H21" s="167">
        <v>160</v>
      </c>
      <c r="I21" s="108" t="s">
        <v>449</v>
      </c>
      <c r="J21" s="196">
        <v>285.56</v>
      </c>
      <c r="K21" s="196">
        <f t="shared" si="0"/>
        <v>228.448</v>
      </c>
      <c r="L21" s="196">
        <f t="shared" si="1"/>
        <v>214.17000000000002</v>
      </c>
      <c r="M21" s="196">
        <f t="shared" si="2"/>
        <v>199.892</v>
      </c>
      <c r="N21" s="164" t="s">
        <v>245</v>
      </c>
      <c r="O21" s="120" t="s">
        <v>235</v>
      </c>
      <c r="P21" s="27">
        <v>2012</v>
      </c>
    </row>
    <row r="22" spans="1:16" s="76" customFormat="1" ht="25.5" customHeight="1">
      <c r="A22" s="77" t="s">
        <v>247</v>
      </c>
      <c r="B22" s="232"/>
      <c r="C22" s="53" t="s">
        <v>267</v>
      </c>
      <c r="D22" s="40">
        <v>0.1</v>
      </c>
      <c r="E22" s="228" t="s">
        <v>268</v>
      </c>
      <c r="F22" s="56">
        <v>38</v>
      </c>
      <c r="G22" s="27" t="s">
        <v>269</v>
      </c>
      <c r="H22" s="167">
        <v>32</v>
      </c>
      <c r="I22" s="139" t="s">
        <v>60</v>
      </c>
      <c r="J22" s="196">
        <v>252.89</v>
      </c>
      <c r="K22" s="196">
        <f t="shared" si="0"/>
        <v>202.312</v>
      </c>
      <c r="L22" s="196">
        <f t="shared" si="1"/>
        <v>189.6675</v>
      </c>
      <c r="M22" s="196">
        <f t="shared" si="2"/>
        <v>177.02299999999997</v>
      </c>
      <c r="N22" s="149"/>
      <c r="O22" s="120" t="s">
        <v>235</v>
      </c>
      <c r="P22" s="27">
        <v>2012</v>
      </c>
    </row>
    <row r="23" spans="1:16" s="76" customFormat="1" ht="25.5" customHeight="1">
      <c r="A23" s="77" t="s">
        <v>247</v>
      </c>
      <c r="B23" s="232"/>
      <c r="C23" s="53" t="s">
        <v>270</v>
      </c>
      <c r="D23" s="40">
        <v>0.1</v>
      </c>
      <c r="E23" s="228" t="s">
        <v>273</v>
      </c>
      <c r="F23" s="56">
        <v>38</v>
      </c>
      <c r="G23" s="27" t="s">
        <v>269</v>
      </c>
      <c r="H23" s="167">
        <v>32</v>
      </c>
      <c r="I23" s="139" t="s">
        <v>60</v>
      </c>
      <c r="J23" s="196">
        <v>252.89</v>
      </c>
      <c r="K23" s="196">
        <f t="shared" si="0"/>
        <v>202.312</v>
      </c>
      <c r="L23" s="196">
        <f t="shared" si="1"/>
        <v>189.6675</v>
      </c>
      <c r="M23" s="196">
        <f t="shared" si="2"/>
        <v>177.02299999999997</v>
      </c>
      <c r="N23" s="149"/>
      <c r="O23" s="120" t="s">
        <v>235</v>
      </c>
      <c r="P23" s="27">
        <v>2012</v>
      </c>
    </row>
    <row r="24" spans="1:16" s="76" customFormat="1" ht="25.5" customHeight="1">
      <c r="A24" s="77" t="s">
        <v>247</v>
      </c>
      <c r="B24" s="232"/>
      <c r="C24" s="53" t="s">
        <v>271</v>
      </c>
      <c r="D24" s="40">
        <v>0.1</v>
      </c>
      <c r="E24" s="228" t="s">
        <v>272</v>
      </c>
      <c r="F24" s="56">
        <v>38</v>
      </c>
      <c r="G24" s="27" t="s">
        <v>269</v>
      </c>
      <c r="H24" s="167">
        <v>32</v>
      </c>
      <c r="I24" s="139" t="s">
        <v>60</v>
      </c>
      <c r="J24" s="196">
        <v>252.89</v>
      </c>
      <c r="K24" s="196">
        <f t="shared" si="0"/>
        <v>202.312</v>
      </c>
      <c r="L24" s="196">
        <f t="shared" si="1"/>
        <v>189.6675</v>
      </c>
      <c r="M24" s="196">
        <f t="shared" si="2"/>
        <v>177.02299999999997</v>
      </c>
      <c r="N24" s="149"/>
      <c r="O24" s="120" t="s">
        <v>235</v>
      </c>
      <c r="P24" s="27">
        <v>2012</v>
      </c>
    </row>
    <row r="25" spans="1:16" s="76" customFormat="1" ht="25.5" customHeight="1">
      <c r="A25" s="77" t="s">
        <v>247</v>
      </c>
      <c r="B25" s="99"/>
      <c r="C25" s="53" t="s">
        <v>240</v>
      </c>
      <c r="D25" s="40">
        <v>0.18</v>
      </c>
      <c r="E25" s="229">
        <v>4627075890228</v>
      </c>
      <c r="F25" s="99"/>
      <c r="G25" s="27" t="s">
        <v>243</v>
      </c>
      <c r="H25" s="77"/>
      <c r="I25" s="139" t="s">
        <v>209</v>
      </c>
      <c r="J25" s="196">
        <v>150.45</v>
      </c>
      <c r="K25" s="196">
        <v>150.45</v>
      </c>
      <c r="L25" s="196">
        <v>150.45</v>
      </c>
      <c r="M25" s="196">
        <v>150.45</v>
      </c>
      <c r="N25" s="300" t="s">
        <v>262</v>
      </c>
      <c r="O25" s="120" t="s">
        <v>235</v>
      </c>
      <c r="P25" s="27">
        <v>2012</v>
      </c>
    </row>
    <row r="26" spans="1:16" s="76" customFormat="1" ht="25.5" customHeight="1">
      <c r="A26" s="77" t="s">
        <v>247</v>
      </c>
      <c r="B26" s="99"/>
      <c r="C26" s="53" t="s">
        <v>241</v>
      </c>
      <c r="D26" s="40">
        <v>0.18</v>
      </c>
      <c r="E26" s="229">
        <v>4627075890204</v>
      </c>
      <c r="F26" s="99"/>
      <c r="G26" s="27" t="s">
        <v>243</v>
      </c>
      <c r="H26" s="77"/>
      <c r="I26" s="139" t="s">
        <v>209</v>
      </c>
      <c r="J26" s="196">
        <v>150.45</v>
      </c>
      <c r="K26" s="196">
        <v>150.45</v>
      </c>
      <c r="L26" s="196">
        <v>150.45</v>
      </c>
      <c r="M26" s="196">
        <v>150.45</v>
      </c>
      <c r="N26" s="300" t="s">
        <v>262</v>
      </c>
      <c r="O26" s="120" t="s">
        <v>235</v>
      </c>
      <c r="P26" s="27">
        <v>2012</v>
      </c>
    </row>
    <row r="27" spans="1:16" s="76" customFormat="1" ht="25.5" customHeight="1">
      <c r="A27" s="77" t="s">
        <v>247</v>
      </c>
      <c r="B27" s="99"/>
      <c r="C27" s="53" t="s">
        <v>242</v>
      </c>
      <c r="D27" s="40">
        <v>0.18</v>
      </c>
      <c r="E27" s="229">
        <v>4627075890211</v>
      </c>
      <c r="F27" s="99"/>
      <c r="G27" s="27" t="s">
        <v>243</v>
      </c>
      <c r="H27" s="77"/>
      <c r="I27" s="139" t="s">
        <v>209</v>
      </c>
      <c r="J27" s="196">
        <v>150.45</v>
      </c>
      <c r="K27" s="196">
        <v>150.45</v>
      </c>
      <c r="L27" s="196">
        <v>150.45</v>
      </c>
      <c r="M27" s="196">
        <v>150.45</v>
      </c>
      <c r="N27" s="300" t="s">
        <v>262</v>
      </c>
      <c r="O27" s="120" t="s">
        <v>235</v>
      </c>
      <c r="P27" s="27">
        <v>2012</v>
      </c>
    </row>
    <row r="28" spans="1:16" s="368" customFormat="1" ht="15.75">
      <c r="A28" s="359"/>
      <c r="B28" s="360" t="s">
        <v>454</v>
      </c>
      <c r="C28" s="361"/>
      <c r="D28" s="362"/>
      <c r="E28" s="363"/>
      <c r="F28" s="362"/>
      <c r="G28" s="364"/>
      <c r="H28" s="362"/>
      <c r="I28" s="362"/>
      <c r="J28" s="365"/>
      <c r="K28" s="365"/>
      <c r="L28" s="365"/>
      <c r="M28" s="365"/>
      <c r="N28" s="366"/>
      <c r="O28" s="366"/>
      <c r="P28" s="367"/>
    </row>
    <row r="29" spans="1:16" s="358" customFormat="1" ht="22.5" customHeight="1">
      <c r="A29" s="77" t="s">
        <v>247</v>
      </c>
      <c r="B29" s="236"/>
      <c r="C29" s="109" t="s">
        <v>455</v>
      </c>
      <c r="D29" s="11">
        <v>0.18</v>
      </c>
      <c r="E29" s="108" t="s">
        <v>456</v>
      </c>
      <c r="F29" s="10">
        <v>9</v>
      </c>
      <c r="G29" s="12" t="s">
        <v>457</v>
      </c>
      <c r="H29" s="10">
        <v>160</v>
      </c>
      <c r="I29" s="38" t="s">
        <v>0</v>
      </c>
      <c r="J29" s="357">
        <v>236.59</v>
      </c>
      <c r="K29" s="196">
        <f>J29*(1-0.2)</f>
        <v>189.27200000000002</v>
      </c>
      <c r="L29" s="196">
        <f t="shared" si="1"/>
        <v>177.4425</v>
      </c>
      <c r="M29" s="196">
        <f t="shared" si="2"/>
        <v>165.613</v>
      </c>
      <c r="N29" s="151"/>
      <c r="O29" s="120" t="s">
        <v>235</v>
      </c>
      <c r="P29" s="167">
        <v>2012</v>
      </c>
    </row>
    <row r="30" spans="1:16" s="76" customFormat="1" ht="21.75" customHeight="1">
      <c r="A30" s="226"/>
      <c r="B30" s="225" t="s">
        <v>263</v>
      </c>
      <c r="C30" s="225" t="s">
        <v>395</v>
      </c>
      <c r="D30" s="301"/>
      <c r="E30" s="302"/>
      <c r="F30" s="225"/>
      <c r="G30" s="302"/>
      <c r="H30" s="226"/>
      <c r="I30" s="303"/>
      <c r="J30" s="304"/>
      <c r="K30" s="304"/>
      <c r="L30" s="304"/>
      <c r="M30" s="304"/>
      <c r="N30" s="305"/>
      <c r="O30" s="306"/>
      <c r="P30" s="302"/>
    </row>
    <row r="31" spans="1:16" s="76" customFormat="1" ht="21.75" customHeight="1">
      <c r="A31" s="290" t="s">
        <v>247</v>
      </c>
      <c r="B31" s="99"/>
      <c r="C31" s="53" t="s">
        <v>379</v>
      </c>
      <c r="D31" s="40">
        <v>0.18</v>
      </c>
      <c r="E31" s="228" t="s">
        <v>380</v>
      </c>
      <c r="F31" s="123">
        <v>10</v>
      </c>
      <c r="G31" s="27" t="s">
        <v>265</v>
      </c>
      <c r="H31" s="77"/>
      <c r="I31" s="139" t="s">
        <v>244</v>
      </c>
      <c r="J31" s="196">
        <v>380.55</v>
      </c>
      <c r="K31" s="196">
        <f aca="true" t="shared" si="3" ref="K31:K36">J31*(1-0.2)</f>
        <v>304.44</v>
      </c>
      <c r="L31" s="196">
        <f t="shared" si="1"/>
        <v>285.4125</v>
      </c>
      <c r="M31" s="196">
        <f t="shared" si="2"/>
        <v>266.385</v>
      </c>
      <c r="N31" s="300" t="s">
        <v>189</v>
      </c>
      <c r="O31" s="120" t="s">
        <v>235</v>
      </c>
      <c r="P31" s="27">
        <v>2013</v>
      </c>
    </row>
    <row r="32" spans="1:16" s="76" customFormat="1" ht="21.75" customHeight="1">
      <c r="A32" s="290" t="s">
        <v>247</v>
      </c>
      <c r="B32" s="99"/>
      <c r="C32" s="53" t="s">
        <v>381</v>
      </c>
      <c r="D32" s="40">
        <v>0.18</v>
      </c>
      <c r="E32" s="228" t="s">
        <v>382</v>
      </c>
      <c r="F32" s="123">
        <v>10</v>
      </c>
      <c r="G32" s="27" t="s">
        <v>265</v>
      </c>
      <c r="H32" s="77"/>
      <c r="I32" s="139" t="s">
        <v>244</v>
      </c>
      <c r="J32" s="196">
        <v>380.55</v>
      </c>
      <c r="K32" s="196">
        <f t="shared" si="3"/>
        <v>304.44</v>
      </c>
      <c r="L32" s="196">
        <f t="shared" si="1"/>
        <v>285.4125</v>
      </c>
      <c r="M32" s="196">
        <f t="shared" si="2"/>
        <v>266.385</v>
      </c>
      <c r="N32" s="300" t="s">
        <v>189</v>
      </c>
      <c r="O32" s="120" t="s">
        <v>235</v>
      </c>
      <c r="P32" s="27">
        <v>2013</v>
      </c>
    </row>
    <row r="33" spans="1:16" s="76" customFormat="1" ht="21.75" customHeight="1">
      <c r="A33" s="290"/>
      <c r="B33" s="99"/>
      <c r="C33" s="53" t="s">
        <v>400</v>
      </c>
      <c r="D33" s="40">
        <v>0.18</v>
      </c>
      <c r="E33" s="228" t="s">
        <v>401</v>
      </c>
      <c r="F33" s="123">
        <v>10</v>
      </c>
      <c r="G33" s="27" t="s">
        <v>265</v>
      </c>
      <c r="H33" s="77"/>
      <c r="I33" s="139" t="s">
        <v>244</v>
      </c>
      <c r="J33" s="196">
        <v>324.5</v>
      </c>
      <c r="K33" s="196">
        <f t="shared" si="3"/>
        <v>259.6</v>
      </c>
      <c r="L33" s="196">
        <f t="shared" si="1"/>
        <v>243.375</v>
      </c>
      <c r="M33" s="196">
        <f t="shared" si="2"/>
        <v>227.14999999999998</v>
      </c>
      <c r="N33" s="300" t="s">
        <v>189</v>
      </c>
      <c r="O33" s="120" t="s">
        <v>235</v>
      </c>
      <c r="P33" s="27">
        <v>2013</v>
      </c>
    </row>
    <row r="34" spans="1:16" s="76" customFormat="1" ht="21.75" customHeight="1">
      <c r="A34" s="77" t="s">
        <v>247</v>
      </c>
      <c r="B34" s="99"/>
      <c r="C34" s="53" t="s">
        <v>286</v>
      </c>
      <c r="D34" s="40">
        <v>0.18</v>
      </c>
      <c r="E34" s="228" t="s">
        <v>288</v>
      </c>
      <c r="F34" s="123">
        <v>25</v>
      </c>
      <c r="G34" s="27" t="s">
        <v>265</v>
      </c>
      <c r="H34" s="77"/>
      <c r="I34" s="139" t="s">
        <v>244</v>
      </c>
      <c r="J34" s="196">
        <v>324.5</v>
      </c>
      <c r="K34" s="196">
        <f t="shared" si="3"/>
        <v>259.6</v>
      </c>
      <c r="L34" s="196">
        <f t="shared" si="1"/>
        <v>243.375</v>
      </c>
      <c r="M34" s="196">
        <f t="shared" si="2"/>
        <v>227.14999999999998</v>
      </c>
      <c r="N34" s="164" t="s">
        <v>245</v>
      </c>
      <c r="O34" s="120" t="s">
        <v>235</v>
      </c>
      <c r="P34" s="27">
        <v>2012</v>
      </c>
    </row>
    <row r="35" spans="1:16" s="76" customFormat="1" ht="21.75" customHeight="1">
      <c r="A35" s="77" t="s">
        <v>247</v>
      </c>
      <c r="B35" s="99"/>
      <c r="C35" s="53" t="s">
        <v>287</v>
      </c>
      <c r="D35" s="40">
        <v>0.18</v>
      </c>
      <c r="E35" s="228" t="s">
        <v>289</v>
      </c>
      <c r="F35" s="123">
        <v>25</v>
      </c>
      <c r="G35" s="27" t="s">
        <v>265</v>
      </c>
      <c r="H35" s="77"/>
      <c r="I35" s="139" t="s">
        <v>244</v>
      </c>
      <c r="J35" s="196">
        <v>324.5</v>
      </c>
      <c r="K35" s="196">
        <f t="shared" si="3"/>
        <v>259.6</v>
      </c>
      <c r="L35" s="196">
        <f t="shared" si="1"/>
        <v>243.375</v>
      </c>
      <c r="M35" s="196">
        <f t="shared" si="2"/>
        <v>227.14999999999998</v>
      </c>
      <c r="N35" s="164" t="s">
        <v>245</v>
      </c>
      <c r="O35" s="120" t="s">
        <v>235</v>
      </c>
      <c r="P35" s="27">
        <v>2012</v>
      </c>
    </row>
    <row r="36" spans="1:16" s="76" customFormat="1" ht="21.75" customHeight="1">
      <c r="A36" s="77" t="s">
        <v>247</v>
      </c>
      <c r="B36" s="77"/>
      <c r="C36" s="53" t="s">
        <v>264</v>
      </c>
      <c r="D36" s="40">
        <v>0.18</v>
      </c>
      <c r="E36" s="228" t="s">
        <v>266</v>
      </c>
      <c r="F36" s="123">
        <v>20</v>
      </c>
      <c r="G36" s="27" t="s">
        <v>265</v>
      </c>
      <c r="H36" s="77"/>
      <c r="I36" s="139" t="s">
        <v>244</v>
      </c>
      <c r="J36" s="196">
        <v>324.5</v>
      </c>
      <c r="K36" s="196">
        <f t="shared" si="3"/>
        <v>259.6</v>
      </c>
      <c r="L36" s="196">
        <f t="shared" si="1"/>
        <v>243.375</v>
      </c>
      <c r="M36" s="196">
        <f t="shared" si="2"/>
        <v>227.14999999999998</v>
      </c>
      <c r="N36" s="300"/>
      <c r="O36" s="120" t="s">
        <v>235</v>
      </c>
      <c r="P36" s="27">
        <v>2012</v>
      </c>
    </row>
    <row r="37" spans="1:16" s="76" customFormat="1" ht="21.75" customHeight="1">
      <c r="A37" s="226"/>
      <c r="B37" s="227" t="s">
        <v>290</v>
      </c>
      <c r="C37" s="307"/>
      <c r="D37" s="301"/>
      <c r="E37" s="308"/>
      <c r="F37" s="309"/>
      <c r="G37" s="302"/>
      <c r="H37" s="226"/>
      <c r="I37" s="303"/>
      <c r="J37" s="304"/>
      <c r="K37" s="304"/>
      <c r="L37" s="304"/>
      <c r="M37" s="304"/>
      <c r="N37" s="310"/>
      <c r="O37" s="306"/>
      <c r="P37" s="302"/>
    </row>
    <row r="38" spans="1:16" s="76" customFormat="1" ht="28.5" customHeight="1">
      <c r="A38" s="77" t="s">
        <v>247</v>
      </c>
      <c r="B38" s="77"/>
      <c r="C38" s="53" t="s">
        <v>291</v>
      </c>
      <c r="D38" s="40">
        <v>0.18</v>
      </c>
      <c r="E38" s="228" t="s">
        <v>292</v>
      </c>
      <c r="F38" s="123">
        <v>15</v>
      </c>
      <c r="G38" s="27" t="s">
        <v>265</v>
      </c>
      <c r="H38" s="139" t="s">
        <v>293</v>
      </c>
      <c r="I38" s="139" t="s">
        <v>244</v>
      </c>
      <c r="J38" s="196">
        <v>205.32</v>
      </c>
      <c r="K38" s="196">
        <f>J38*(1-0.2)</f>
        <v>164.256</v>
      </c>
      <c r="L38" s="196">
        <f t="shared" si="1"/>
        <v>153.99</v>
      </c>
      <c r="M38" s="196">
        <f t="shared" si="2"/>
        <v>143.724</v>
      </c>
      <c r="N38" s="300"/>
      <c r="O38" s="120" t="s">
        <v>235</v>
      </c>
      <c r="P38" s="27">
        <v>2013</v>
      </c>
    </row>
    <row r="39" spans="1:16" s="52" customFormat="1" ht="17.25" customHeight="1">
      <c r="A39" s="262"/>
      <c r="B39" s="225" t="s">
        <v>215</v>
      </c>
      <c r="C39" s="224"/>
      <c r="D39" s="224"/>
      <c r="E39" s="224"/>
      <c r="F39" s="225"/>
      <c r="G39" s="226"/>
      <c r="H39" s="226"/>
      <c r="I39" s="226"/>
      <c r="J39" s="226"/>
      <c r="K39" s="226"/>
      <c r="L39" s="226"/>
      <c r="M39" s="226"/>
      <c r="N39" s="227"/>
      <c r="O39" s="227"/>
      <c r="P39" s="184"/>
    </row>
    <row r="40" spans="1:16" s="13" customFormat="1" ht="32.25" customHeight="1">
      <c r="A40" s="266" t="s">
        <v>248</v>
      </c>
      <c r="B40" s="27"/>
      <c r="C40" s="53" t="s">
        <v>217</v>
      </c>
      <c r="D40" s="40">
        <v>0.18</v>
      </c>
      <c r="E40" s="27" t="s">
        <v>207</v>
      </c>
      <c r="F40" s="123"/>
      <c r="G40" s="27" t="s">
        <v>208</v>
      </c>
      <c r="H40" s="27"/>
      <c r="I40" s="139" t="s">
        <v>209</v>
      </c>
      <c r="J40" s="396">
        <v>300</v>
      </c>
      <c r="K40" s="400">
        <v>300</v>
      </c>
      <c r="L40" s="400">
        <v>300</v>
      </c>
      <c r="M40" s="400">
        <v>300</v>
      </c>
      <c r="N40" s="399" t="s">
        <v>494</v>
      </c>
      <c r="O40" s="120" t="s">
        <v>235</v>
      </c>
      <c r="P40" s="27">
        <v>2012</v>
      </c>
    </row>
    <row r="41" spans="1:16" s="13" customFormat="1" ht="32.25" customHeight="1">
      <c r="A41" s="266" t="s">
        <v>248</v>
      </c>
      <c r="B41" s="27"/>
      <c r="C41" s="53" t="s">
        <v>214</v>
      </c>
      <c r="D41" s="40">
        <v>0.18</v>
      </c>
      <c r="E41" s="27" t="s">
        <v>210</v>
      </c>
      <c r="F41" s="123"/>
      <c r="G41" s="27" t="s">
        <v>208</v>
      </c>
      <c r="H41" s="27"/>
      <c r="I41" s="139" t="s">
        <v>209</v>
      </c>
      <c r="J41" s="396">
        <v>230</v>
      </c>
      <c r="K41" s="400">
        <v>230</v>
      </c>
      <c r="L41" s="400">
        <v>230</v>
      </c>
      <c r="M41" s="400">
        <v>230</v>
      </c>
      <c r="N41" s="399" t="s">
        <v>494</v>
      </c>
      <c r="O41" s="120" t="s">
        <v>235</v>
      </c>
      <c r="P41" s="27">
        <v>2012</v>
      </c>
    </row>
    <row r="42" spans="1:16" s="76" customFormat="1" ht="31.5" customHeight="1">
      <c r="A42" s="266" t="s">
        <v>248</v>
      </c>
      <c r="B42" s="233"/>
      <c r="C42" s="53" t="s">
        <v>216</v>
      </c>
      <c r="D42" s="40">
        <v>0.18</v>
      </c>
      <c r="E42" s="27" t="s">
        <v>211</v>
      </c>
      <c r="F42" s="99"/>
      <c r="G42" s="27" t="s">
        <v>208</v>
      </c>
      <c r="H42" s="77"/>
      <c r="I42" s="139" t="s">
        <v>209</v>
      </c>
      <c r="J42" s="396">
        <v>300</v>
      </c>
      <c r="K42" s="400">
        <v>300</v>
      </c>
      <c r="L42" s="400">
        <v>300</v>
      </c>
      <c r="M42" s="400">
        <v>300</v>
      </c>
      <c r="N42" s="399" t="s">
        <v>494</v>
      </c>
      <c r="O42" s="120" t="s">
        <v>235</v>
      </c>
      <c r="P42" s="27">
        <v>2012</v>
      </c>
    </row>
    <row r="43" spans="1:16" s="76" customFormat="1" ht="31.5" customHeight="1">
      <c r="A43" s="266" t="s">
        <v>248</v>
      </c>
      <c r="B43" s="234"/>
      <c r="C43" s="215" t="s">
        <v>231</v>
      </c>
      <c r="D43" s="40">
        <v>0.18</v>
      </c>
      <c r="E43" s="219">
        <v>4627075890051</v>
      </c>
      <c r="F43" s="217"/>
      <c r="G43" s="216" t="s">
        <v>234</v>
      </c>
      <c r="H43" s="218"/>
      <c r="I43" s="379" t="s">
        <v>218</v>
      </c>
      <c r="J43" s="397">
        <v>80</v>
      </c>
      <c r="K43" s="401">
        <v>80</v>
      </c>
      <c r="L43" s="401">
        <v>80</v>
      </c>
      <c r="M43" s="401">
        <v>80</v>
      </c>
      <c r="N43" s="399" t="s">
        <v>494</v>
      </c>
      <c r="O43" s="120" t="s">
        <v>235</v>
      </c>
      <c r="P43" s="27">
        <v>2012</v>
      </c>
    </row>
    <row r="44" spans="1:16" s="76" customFormat="1" ht="31.5" customHeight="1">
      <c r="A44" s="266" t="s">
        <v>248</v>
      </c>
      <c r="B44" s="234"/>
      <c r="C44" s="215" t="s">
        <v>232</v>
      </c>
      <c r="D44" s="40">
        <v>0.18</v>
      </c>
      <c r="E44" s="219">
        <v>4627075890068</v>
      </c>
      <c r="F44" s="217"/>
      <c r="G44" s="216" t="s">
        <v>234</v>
      </c>
      <c r="H44" s="218"/>
      <c r="I44" s="139" t="s">
        <v>218</v>
      </c>
      <c r="J44" s="397">
        <v>80</v>
      </c>
      <c r="K44" s="401">
        <v>80</v>
      </c>
      <c r="L44" s="401">
        <v>80</v>
      </c>
      <c r="M44" s="401">
        <v>80</v>
      </c>
      <c r="N44" s="399" t="s">
        <v>494</v>
      </c>
      <c r="O44" s="120" t="s">
        <v>235</v>
      </c>
      <c r="P44" s="27">
        <v>2012</v>
      </c>
    </row>
    <row r="45" spans="1:16" s="76" customFormat="1" ht="31.5" customHeight="1">
      <c r="A45" s="266" t="s">
        <v>248</v>
      </c>
      <c r="B45" s="234"/>
      <c r="C45" s="215" t="s">
        <v>233</v>
      </c>
      <c r="D45" s="40">
        <v>0.18</v>
      </c>
      <c r="E45" s="219">
        <v>4627075890075</v>
      </c>
      <c r="F45" s="217"/>
      <c r="G45" s="216" t="s">
        <v>234</v>
      </c>
      <c r="H45" s="218"/>
      <c r="I45" s="379" t="s">
        <v>218</v>
      </c>
      <c r="J45" s="397">
        <v>80</v>
      </c>
      <c r="K45" s="401">
        <v>80</v>
      </c>
      <c r="L45" s="401">
        <v>80</v>
      </c>
      <c r="M45" s="401">
        <v>80</v>
      </c>
      <c r="N45" s="399" t="s">
        <v>494</v>
      </c>
      <c r="O45" s="120" t="s">
        <v>235</v>
      </c>
      <c r="P45" s="27">
        <v>2012</v>
      </c>
    </row>
    <row r="46" spans="1:16" s="72" customFormat="1" ht="15.75">
      <c r="A46" s="227" t="s">
        <v>470</v>
      </c>
      <c r="B46" s="371"/>
      <c r="C46" s="372"/>
      <c r="D46" s="372"/>
      <c r="E46" s="71"/>
      <c r="F46" s="71"/>
      <c r="G46" s="71"/>
      <c r="H46" s="71"/>
      <c r="I46" s="398"/>
      <c r="J46" s="373"/>
      <c r="K46" s="373"/>
      <c r="L46" s="373"/>
      <c r="M46" s="373"/>
      <c r="N46" s="373"/>
      <c r="O46" s="174"/>
      <c r="P46" s="174"/>
    </row>
    <row r="47" spans="1:16" s="72" customFormat="1" ht="23.25">
      <c r="A47" s="375"/>
      <c r="B47" s="376"/>
      <c r="C47" s="215" t="s">
        <v>464</v>
      </c>
      <c r="D47" s="377">
        <v>0.18</v>
      </c>
      <c r="E47" s="219" t="s">
        <v>466</v>
      </c>
      <c r="F47" s="378"/>
      <c r="G47" s="216" t="s">
        <v>469</v>
      </c>
      <c r="H47" s="378"/>
      <c r="I47" s="379" t="s">
        <v>209</v>
      </c>
      <c r="J47" s="380">
        <v>170.51</v>
      </c>
      <c r="K47" s="196">
        <f>J47*(1-0.2)</f>
        <v>136.408</v>
      </c>
      <c r="L47" s="196">
        <f t="shared" si="1"/>
        <v>127.8825</v>
      </c>
      <c r="M47" s="196">
        <f t="shared" si="2"/>
        <v>119.35699999999999</v>
      </c>
      <c r="N47" s="381" t="s">
        <v>468</v>
      </c>
      <c r="O47" s="382" t="s">
        <v>235</v>
      </c>
      <c r="P47" s="216">
        <v>2013</v>
      </c>
    </row>
    <row r="48" spans="1:16" s="72" customFormat="1" ht="23.25">
      <c r="A48" s="23"/>
      <c r="B48" s="374"/>
      <c r="C48" s="53" t="s">
        <v>465</v>
      </c>
      <c r="D48" s="40">
        <v>0.18</v>
      </c>
      <c r="E48" s="383" t="s">
        <v>467</v>
      </c>
      <c r="F48" s="83"/>
      <c r="G48" s="27" t="s">
        <v>469</v>
      </c>
      <c r="H48" s="83"/>
      <c r="I48" s="139" t="s">
        <v>209</v>
      </c>
      <c r="J48" s="196">
        <v>170.51</v>
      </c>
      <c r="K48" s="196">
        <f>J48*(1-0.2)</f>
        <v>136.408</v>
      </c>
      <c r="L48" s="196">
        <f t="shared" si="1"/>
        <v>127.8825</v>
      </c>
      <c r="M48" s="196">
        <f t="shared" si="2"/>
        <v>119.35699999999999</v>
      </c>
      <c r="N48" s="370" t="s">
        <v>468</v>
      </c>
      <c r="O48" s="120" t="s">
        <v>235</v>
      </c>
      <c r="P48" s="27">
        <v>2013</v>
      </c>
    </row>
    <row r="49" spans="1:16" s="52" customFormat="1" ht="15.75">
      <c r="A49" s="284"/>
      <c r="B49" s="235" t="s">
        <v>120</v>
      </c>
      <c r="C49" s="46"/>
      <c r="D49" s="46"/>
      <c r="E49" s="46"/>
      <c r="F49" s="124"/>
      <c r="G49" s="29"/>
      <c r="H49" s="29"/>
      <c r="I49" s="29"/>
      <c r="J49" s="197"/>
      <c r="K49" s="197"/>
      <c r="L49" s="197"/>
      <c r="M49" s="197"/>
      <c r="N49" s="150"/>
      <c r="O49" s="150"/>
      <c r="P49" s="166"/>
    </row>
    <row r="50" spans="1:16" s="283" customFormat="1" ht="23.25">
      <c r="A50" s="282"/>
      <c r="B50" s="285"/>
      <c r="C50" s="109" t="s">
        <v>294</v>
      </c>
      <c r="D50" s="11">
        <v>0.18</v>
      </c>
      <c r="E50" s="108" t="s">
        <v>295</v>
      </c>
      <c r="F50" s="74">
        <v>20</v>
      </c>
      <c r="G50" s="133" t="s">
        <v>296</v>
      </c>
      <c r="H50" s="38">
        <v>128</v>
      </c>
      <c r="I50" s="12" t="s">
        <v>297</v>
      </c>
      <c r="J50" s="200">
        <v>319.19</v>
      </c>
      <c r="K50" s="196">
        <f>J50*(1-0.2)</f>
        <v>255.352</v>
      </c>
      <c r="L50" s="196">
        <f t="shared" si="1"/>
        <v>239.39249999999998</v>
      </c>
      <c r="M50" s="196">
        <f t="shared" si="2"/>
        <v>223.433</v>
      </c>
      <c r="N50" s="370" t="s">
        <v>245</v>
      </c>
      <c r="O50" s="120" t="s">
        <v>235</v>
      </c>
      <c r="P50" s="27">
        <v>2013</v>
      </c>
    </row>
    <row r="51" spans="1:16" s="52" customFormat="1" ht="15.75">
      <c r="A51" s="262"/>
      <c r="B51" s="32" t="s">
        <v>109</v>
      </c>
      <c r="C51" s="28"/>
      <c r="D51" s="28"/>
      <c r="E51" s="28"/>
      <c r="F51" s="125"/>
      <c r="G51" s="30"/>
      <c r="H51" s="30"/>
      <c r="I51" s="30"/>
      <c r="J51" s="201"/>
      <c r="K51" s="201"/>
      <c r="L51" s="201"/>
      <c r="M51" s="201"/>
      <c r="N51" s="30"/>
      <c r="O51" s="30"/>
      <c r="P51" s="171"/>
    </row>
    <row r="52" spans="1:16" s="52" customFormat="1" ht="15.75">
      <c r="A52" s="260"/>
      <c r="B52" s="239"/>
      <c r="C52" s="17" t="s">
        <v>158</v>
      </c>
      <c r="D52" s="15"/>
      <c r="E52" s="15"/>
      <c r="F52" s="126"/>
      <c r="G52" s="15"/>
      <c r="H52" s="15"/>
      <c r="I52" s="15"/>
      <c r="J52" s="198"/>
      <c r="K52" s="198"/>
      <c r="L52" s="198"/>
      <c r="M52" s="198"/>
      <c r="N52" s="154"/>
      <c r="O52" s="154"/>
      <c r="P52" s="172"/>
    </row>
    <row r="53" spans="1:16" s="52" customFormat="1" ht="15.75">
      <c r="A53" s="77" t="s">
        <v>247</v>
      </c>
      <c r="B53" s="240"/>
      <c r="C53" s="22" t="s">
        <v>171</v>
      </c>
      <c r="D53" s="21">
        <v>0.18</v>
      </c>
      <c r="E53" s="59" t="s">
        <v>172</v>
      </c>
      <c r="F53" s="122">
        <v>68</v>
      </c>
      <c r="G53" s="59" t="s">
        <v>170</v>
      </c>
      <c r="H53" s="37">
        <v>15</v>
      </c>
      <c r="I53" s="60" t="s">
        <v>126</v>
      </c>
      <c r="J53" s="202">
        <v>187.03</v>
      </c>
      <c r="K53" s="196">
        <f aca="true" t="shared" si="4" ref="K53:K59">J53*(1-0.2)</f>
        <v>149.624</v>
      </c>
      <c r="L53" s="196">
        <f t="shared" si="1"/>
        <v>140.2725</v>
      </c>
      <c r="M53" s="196">
        <f t="shared" si="2"/>
        <v>130.921</v>
      </c>
      <c r="N53" s="158"/>
      <c r="O53" s="120" t="s">
        <v>235</v>
      </c>
      <c r="P53" s="169">
        <v>2011</v>
      </c>
    </row>
    <row r="54" spans="1:16" s="52" customFormat="1" ht="15.75">
      <c r="A54" s="77" t="s">
        <v>247</v>
      </c>
      <c r="B54" s="241"/>
      <c r="C54" s="61" t="s">
        <v>150</v>
      </c>
      <c r="D54" s="18">
        <v>0.18</v>
      </c>
      <c r="E54" s="19" t="s">
        <v>151</v>
      </c>
      <c r="F54" s="122">
        <v>68</v>
      </c>
      <c r="G54" s="19" t="s">
        <v>104</v>
      </c>
      <c r="H54" s="20">
        <v>15</v>
      </c>
      <c r="I54" s="60" t="s">
        <v>126</v>
      </c>
      <c r="J54" s="202">
        <v>187.03</v>
      </c>
      <c r="K54" s="196">
        <f t="shared" si="4"/>
        <v>149.624</v>
      </c>
      <c r="L54" s="196">
        <f t="shared" si="1"/>
        <v>140.2725</v>
      </c>
      <c r="M54" s="196">
        <f t="shared" si="2"/>
        <v>130.921</v>
      </c>
      <c r="N54" s="158"/>
      <c r="O54" s="120" t="s">
        <v>235</v>
      </c>
      <c r="P54" s="173">
        <v>2011</v>
      </c>
    </row>
    <row r="55" spans="1:16" s="52" customFormat="1" ht="15.75">
      <c r="A55" s="77" t="s">
        <v>247</v>
      </c>
      <c r="B55" s="241"/>
      <c r="C55" s="61" t="s">
        <v>155</v>
      </c>
      <c r="D55" s="18">
        <v>0.18</v>
      </c>
      <c r="E55" s="19" t="s">
        <v>156</v>
      </c>
      <c r="F55" s="122">
        <v>68</v>
      </c>
      <c r="G55" s="19" t="s">
        <v>104</v>
      </c>
      <c r="H55" s="20">
        <v>15</v>
      </c>
      <c r="I55" s="60" t="s">
        <v>126</v>
      </c>
      <c r="J55" s="202">
        <v>187.03</v>
      </c>
      <c r="K55" s="196">
        <f t="shared" si="4"/>
        <v>149.624</v>
      </c>
      <c r="L55" s="196">
        <f t="shared" si="1"/>
        <v>140.2725</v>
      </c>
      <c r="M55" s="196">
        <f t="shared" si="2"/>
        <v>130.921</v>
      </c>
      <c r="N55" s="158"/>
      <c r="O55" s="120" t="s">
        <v>235</v>
      </c>
      <c r="P55" s="173">
        <v>2011</v>
      </c>
    </row>
    <row r="56" spans="1:16" s="52" customFormat="1" ht="15.75">
      <c r="A56" s="77" t="s">
        <v>247</v>
      </c>
      <c r="B56" s="241"/>
      <c r="C56" s="61" t="s">
        <v>161</v>
      </c>
      <c r="D56" s="18">
        <v>0.18</v>
      </c>
      <c r="E56" s="19" t="s">
        <v>154</v>
      </c>
      <c r="F56" s="122">
        <v>48</v>
      </c>
      <c r="G56" s="19" t="s">
        <v>104</v>
      </c>
      <c r="H56" s="20">
        <v>36</v>
      </c>
      <c r="I56" s="60" t="s">
        <v>126</v>
      </c>
      <c r="J56" s="203">
        <v>230.69</v>
      </c>
      <c r="K56" s="196">
        <f t="shared" si="4"/>
        <v>184.55200000000002</v>
      </c>
      <c r="L56" s="196">
        <f t="shared" si="1"/>
        <v>173.01749999999998</v>
      </c>
      <c r="M56" s="196">
        <f t="shared" si="2"/>
        <v>161.48299999999998</v>
      </c>
      <c r="N56" s="158"/>
      <c r="O56" s="120" t="s">
        <v>235</v>
      </c>
      <c r="P56" s="173">
        <v>2011</v>
      </c>
    </row>
    <row r="57" spans="1:16" s="52" customFormat="1" ht="15.75">
      <c r="A57" s="77" t="s">
        <v>247</v>
      </c>
      <c r="B57" s="241"/>
      <c r="C57" s="61" t="s">
        <v>162</v>
      </c>
      <c r="D57" s="18">
        <v>0.18</v>
      </c>
      <c r="E57" s="19" t="s">
        <v>157</v>
      </c>
      <c r="F57" s="122">
        <v>48</v>
      </c>
      <c r="G57" s="19" t="s">
        <v>104</v>
      </c>
      <c r="H57" s="20">
        <v>36</v>
      </c>
      <c r="I57" s="60" t="s">
        <v>126</v>
      </c>
      <c r="J57" s="203">
        <v>230.69</v>
      </c>
      <c r="K57" s="196">
        <f t="shared" si="4"/>
        <v>184.55200000000002</v>
      </c>
      <c r="L57" s="196">
        <f t="shared" si="1"/>
        <v>173.01749999999998</v>
      </c>
      <c r="M57" s="196">
        <f t="shared" si="2"/>
        <v>161.48299999999998</v>
      </c>
      <c r="N57" s="158"/>
      <c r="O57" s="120" t="s">
        <v>235</v>
      </c>
      <c r="P57" s="173">
        <v>2011</v>
      </c>
    </row>
    <row r="58" spans="1:16" s="64" customFormat="1" ht="15.75">
      <c r="A58" s="77" t="s">
        <v>247</v>
      </c>
      <c r="B58" s="242"/>
      <c r="C58" s="62" t="s">
        <v>142</v>
      </c>
      <c r="D58" s="24">
        <v>0.18</v>
      </c>
      <c r="E58" s="25" t="s">
        <v>143</v>
      </c>
      <c r="F58" s="127">
        <v>68</v>
      </c>
      <c r="G58" s="25" t="s">
        <v>104</v>
      </c>
      <c r="H58" s="26">
        <v>15</v>
      </c>
      <c r="I58" s="63" t="s">
        <v>126</v>
      </c>
      <c r="J58" s="202">
        <v>187.03</v>
      </c>
      <c r="K58" s="196">
        <f t="shared" si="4"/>
        <v>149.624</v>
      </c>
      <c r="L58" s="196">
        <f t="shared" si="1"/>
        <v>140.2725</v>
      </c>
      <c r="M58" s="196">
        <f t="shared" si="2"/>
        <v>130.921</v>
      </c>
      <c r="N58" s="158"/>
      <c r="O58" s="120" t="s">
        <v>235</v>
      </c>
      <c r="P58" s="168">
        <v>2011</v>
      </c>
    </row>
    <row r="59" spans="1:16" s="52" customFormat="1" ht="15.75">
      <c r="A59" s="77" t="s">
        <v>247</v>
      </c>
      <c r="B59" s="243"/>
      <c r="C59" s="66" t="s">
        <v>136</v>
      </c>
      <c r="D59" s="67">
        <v>0.18</v>
      </c>
      <c r="E59" s="65" t="s">
        <v>140</v>
      </c>
      <c r="F59" s="65">
        <v>200</v>
      </c>
      <c r="G59" s="65" t="s">
        <v>104</v>
      </c>
      <c r="H59" s="65">
        <v>15</v>
      </c>
      <c r="I59" s="68" t="s">
        <v>126</v>
      </c>
      <c r="J59" s="202">
        <v>187.03</v>
      </c>
      <c r="K59" s="196">
        <f t="shared" si="4"/>
        <v>149.624</v>
      </c>
      <c r="L59" s="196">
        <f t="shared" si="1"/>
        <v>140.2725</v>
      </c>
      <c r="M59" s="196">
        <f t="shared" si="2"/>
        <v>130.921</v>
      </c>
      <c r="N59" s="163" t="s">
        <v>212</v>
      </c>
      <c r="O59" s="120" t="s">
        <v>235</v>
      </c>
      <c r="P59" s="168">
        <v>2011</v>
      </c>
    </row>
    <row r="60" spans="1:16" s="52" customFormat="1" ht="15.75">
      <c r="A60" s="260"/>
      <c r="B60" s="244"/>
      <c r="C60" s="16" t="s">
        <v>159</v>
      </c>
      <c r="D60" s="67"/>
      <c r="E60" s="65"/>
      <c r="F60" s="69"/>
      <c r="G60" s="69"/>
      <c r="H60" s="69"/>
      <c r="I60" s="68"/>
      <c r="J60" s="203"/>
      <c r="K60" s="203"/>
      <c r="L60" s="203"/>
      <c r="M60" s="203"/>
      <c r="N60" s="158"/>
      <c r="O60" s="158"/>
      <c r="P60" s="168"/>
    </row>
    <row r="61" spans="1:16" s="52" customFormat="1" ht="15.75">
      <c r="A61" s="77" t="s">
        <v>247</v>
      </c>
      <c r="B61" s="243"/>
      <c r="C61" s="66" t="s">
        <v>152</v>
      </c>
      <c r="D61" s="67">
        <v>0.18</v>
      </c>
      <c r="E61" s="65" t="s">
        <v>153</v>
      </c>
      <c r="F61" s="65">
        <v>48</v>
      </c>
      <c r="G61" s="65" t="s">
        <v>104</v>
      </c>
      <c r="H61" s="65">
        <v>36</v>
      </c>
      <c r="I61" s="68" t="s">
        <v>126</v>
      </c>
      <c r="J61" s="203">
        <v>230.69</v>
      </c>
      <c r="K61" s="196">
        <f>J61*(1-0.2)</f>
        <v>184.55200000000002</v>
      </c>
      <c r="L61" s="196">
        <f t="shared" si="1"/>
        <v>173.01749999999998</v>
      </c>
      <c r="M61" s="196">
        <f t="shared" si="2"/>
        <v>161.48299999999998</v>
      </c>
      <c r="N61" s="158"/>
      <c r="O61" s="120" t="s">
        <v>235</v>
      </c>
      <c r="P61" s="168">
        <v>2011</v>
      </c>
    </row>
    <row r="62" spans="1:16" s="52" customFormat="1" ht="15.75">
      <c r="A62" s="260"/>
      <c r="B62" s="244"/>
      <c r="C62" s="16" t="s">
        <v>160</v>
      </c>
      <c r="D62" s="11"/>
      <c r="E62" s="12"/>
      <c r="F62" s="74"/>
      <c r="G62" s="12"/>
      <c r="H62" s="10"/>
      <c r="I62" s="70"/>
      <c r="J62" s="203"/>
      <c r="K62" s="203"/>
      <c r="L62" s="203"/>
      <c r="M62" s="203"/>
      <c r="N62" s="158"/>
      <c r="O62" s="158"/>
      <c r="P62" s="170"/>
    </row>
    <row r="63" spans="1:16" s="52" customFormat="1" ht="15.75">
      <c r="A63" s="77" t="s">
        <v>247</v>
      </c>
      <c r="B63" s="243"/>
      <c r="C63" s="66" t="s">
        <v>144</v>
      </c>
      <c r="D63" s="67">
        <v>0.18</v>
      </c>
      <c r="E63" s="65" t="s">
        <v>145</v>
      </c>
      <c r="F63" s="65">
        <v>48</v>
      </c>
      <c r="G63" s="65" t="s">
        <v>104</v>
      </c>
      <c r="H63" s="65">
        <v>36</v>
      </c>
      <c r="I63" s="68" t="s">
        <v>126</v>
      </c>
      <c r="J63" s="203">
        <v>230.69</v>
      </c>
      <c r="K63" s="196">
        <f>J63*(1-0.2)</f>
        <v>184.55200000000002</v>
      </c>
      <c r="L63" s="196">
        <f t="shared" si="1"/>
        <v>173.01749999999998</v>
      </c>
      <c r="M63" s="196">
        <f t="shared" si="2"/>
        <v>161.48299999999998</v>
      </c>
      <c r="N63" s="158"/>
      <c r="O63" s="120" t="s">
        <v>235</v>
      </c>
      <c r="P63" s="168">
        <v>2011</v>
      </c>
    </row>
    <row r="64" spans="1:16" s="52" customFormat="1" ht="15.75">
      <c r="A64" s="77" t="s">
        <v>247</v>
      </c>
      <c r="B64" s="243" t="s">
        <v>92</v>
      </c>
      <c r="C64" s="65" t="s">
        <v>113</v>
      </c>
      <c r="D64" s="67">
        <v>0.18</v>
      </c>
      <c r="E64" s="65" t="s">
        <v>114</v>
      </c>
      <c r="F64" s="65">
        <v>78</v>
      </c>
      <c r="G64" s="65" t="s">
        <v>104</v>
      </c>
      <c r="H64" s="65">
        <v>36</v>
      </c>
      <c r="I64" s="68" t="s">
        <v>126</v>
      </c>
      <c r="J64" s="203">
        <v>230.69</v>
      </c>
      <c r="K64" s="196">
        <f>J64*(1-0.2)</f>
        <v>184.55200000000002</v>
      </c>
      <c r="L64" s="196">
        <f t="shared" si="1"/>
        <v>173.01749999999998</v>
      </c>
      <c r="M64" s="196">
        <f t="shared" si="2"/>
        <v>161.48299999999998</v>
      </c>
      <c r="N64" s="163" t="s">
        <v>219</v>
      </c>
      <c r="O64" s="120" t="s">
        <v>235</v>
      </c>
      <c r="P64" s="168">
        <v>2011</v>
      </c>
    </row>
    <row r="65" spans="1:16" s="52" customFormat="1" ht="15.75">
      <c r="A65" s="77" t="s">
        <v>247</v>
      </c>
      <c r="B65" s="243" t="s">
        <v>102</v>
      </c>
      <c r="C65" s="66" t="s">
        <v>127</v>
      </c>
      <c r="D65" s="67">
        <v>0.18</v>
      </c>
      <c r="E65" s="65" t="s">
        <v>125</v>
      </c>
      <c r="F65" s="65">
        <v>200</v>
      </c>
      <c r="G65" s="65" t="s">
        <v>104</v>
      </c>
      <c r="H65" s="65">
        <v>36</v>
      </c>
      <c r="I65" s="68" t="s">
        <v>126</v>
      </c>
      <c r="J65" s="203">
        <v>230.69</v>
      </c>
      <c r="K65" s="196">
        <f>J65*(1-0.2)</f>
        <v>184.55200000000002</v>
      </c>
      <c r="L65" s="196">
        <f t="shared" si="1"/>
        <v>173.01749999999998</v>
      </c>
      <c r="M65" s="196">
        <f t="shared" si="2"/>
        <v>161.48299999999998</v>
      </c>
      <c r="N65" s="158"/>
      <c r="O65" s="120" t="s">
        <v>235</v>
      </c>
      <c r="P65" s="168">
        <v>2011</v>
      </c>
    </row>
    <row r="66" spans="1:16" s="72" customFormat="1" ht="15.75">
      <c r="A66" s="315"/>
      <c r="B66" s="316" t="s">
        <v>356</v>
      </c>
      <c r="C66" s="317"/>
      <c r="D66" s="318"/>
      <c r="E66" s="318"/>
      <c r="F66" s="315"/>
      <c r="G66" s="315"/>
      <c r="H66" s="315"/>
      <c r="I66" s="315"/>
      <c r="J66" s="319"/>
      <c r="K66" s="319"/>
      <c r="L66" s="319"/>
      <c r="M66" s="319"/>
      <c r="N66" s="320"/>
      <c r="O66" s="320"/>
      <c r="P66" s="321"/>
    </row>
    <row r="67" spans="1:16" s="72" customFormat="1" ht="15.75">
      <c r="A67" s="77"/>
      <c r="B67" s="56"/>
      <c r="C67" s="56" t="s">
        <v>357</v>
      </c>
      <c r="D67" s="73">
        <v>0.18</v>
      </c>
      <c r="E67" s="322">
        <v>4627075890266</v>
      </c>
      <c r="F67" s="74">
        <v>10</v>
      </c>
      <c r="G67" s="74" t="s">
        <v>358</v>
      </c>
      <c r="H67" s="74"/>
      <c r="I67" s="74" t="s">
        <v>60</v>
      </c>
      <c r="J67" s="314">
        <v>472</v>
      </c>
      <c r="K67" s="196">
        <f>J67*(1-0.2)</f>
        <v>377.6</v>
      </c>
      <c r="L67" s="196">
        <f t="shared" si="1"/>
        <v>354</v>
      </c>
      <c r="M67" s="196">
        <f t="shared" si="2"/>
        <v>330.4</v>
      </c>
      <c r="N67" s="152" t="s">
        <v>189</v>
      </c>
      <c r="O67" s="297" t="s">
        <v>235</v>
      </c>
      <c r="P67" s="175">
        <v>2013</v>
      </c>
    </row>
    <row r="68" spans="1:16" s="52" customFormat="1" ht="15.75">
      <c r="A68" s="262"/>
      <c r="B68" s="31" t="s">
        <v>174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3"/>
    </row>
    <row r="69" spans="1:16" s="393" customFormat="1" ht="15.75">
      <c r="A69" s="77" t="s">
        <v>250</v>
      </c>
      <c r="B69" s="232" t="s">
        <v>484</v>
      </c>
      <c r="C69" s="99" t="s">
        <v>488</v>
      </c>
      <c r="D69" s="389">
        <v>0.1</v>
      </c>
      <c r="E69" s="99" t="s">
        <v>485</v>
      </c>
      <c r="F69" s="99"/>
      <c r="G69" s="99" t="s">
        <v>21</v>
      </c>
      <c r="H69" s="99">
        <v>288</v>
      </c>
      <c r="I69" s="99" t="s">
        <v>0</v>
      </c>
      <c r="J69" s="390">
        <v>230.01</v>
      </c>
      <c r="K69" s="390">
        <v>230.01</v>
      </c>
      <c r="L69" s="390">
        <v>230.01</v>
      </c>
      <c r="M69" s="390">
        <v>230.01</v>
      </c>
      <c r="N69" s="156" t="s">
        <v>487</v>
      </c>
      <c r="O69" s="391" t="s">
        <v>486</v>
      </c>
      <c r="P69" s="392">
        <v>2013</v>
      </c>
    </row>
    <row r="70" spans="1:16" s="52" customFormat="1" ht="15.75">
      <c r="A70" s="262"/>
      <c r="B70" s="31" t="s">
        <v>174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3"/>
    </row>
    <row r="71" spans="1:16" s="52" customFormat="1" ht="15.75">
      <c r="A71" s="167" t="s">
        <v>251</v>
      </c>
      <c r="B71" s="77"/>
      <c r="C71" s="105" t="s">
        <v>393</v>
      </c>
      <c r="D71" s="115">
        <v>0.1</v>
      </c>
      <c r="E71" s="117" t="s">
        <v>394</v>
      </c>
      <c r="F71" s="57">
        <v>10</v>
      </c>
      <c r="G71" s="117" t="s">
        <v>30</v>
      </c>
      <c r="H71" s="105">
        <v>104</v>
      </c>
      <c r="I71" s="74" t="s">
        <v>0</v>
      </c>
      <c r="J71" s="200">
        <v>819.06</v>
      </c>
      <c r="K71" s="196">
        <f>J71*(1-0.2)</f>
        <v>655.248</v>
      </c>
      <c r="L71" s="196">
        <f t="shared" si="1"/>
        <v>614.295</v>
      </c>
      <c r="M71" s="196">
        <f t="shared" si="2"/>
        <v>573.3419999999999</v>
      </c>
      <c r="N71" s="163" t="s">
        <v>189</v>
      </c>
      <c r="O71" s="297" t="s">
        <v>235</v>
      </c>
      <c r="P71" s="175">
        <v>2013</v>
      </c>
    </row>
    <row r="72" spans="1:16" s="52" customFormat="1" ht="15.75">
      <c r="A72" s="167" t="s">
        <v>248</v>
      </c>
      <c r="B72" s="293" t="s">
        <v>322</v>
      </c>
      <c r="C72" s="105" t="s">
        <v>373</v>
      </c>
      <c r="D72" s="115">
        <v>0.1</v>
      </c>
      <c r="E72" s="117" t="s">
        <v>374</v>
      </c>
      <c r="F72" s="57">
        <v>5</v>
      </c>
      <c r="G72" s="117" t="s">
        <v>325</v>
      </c>
      <c r="H72" s="105">
        <v>312</v>
      </c>
      <c r="I72" s="74" t="s">
        <v>0</v>
      </c>
      <c r="J72" s="200">
        <v>350.02</v>
      </c>
      <c r="K72" s="200">
        <v>350.02</v>
      </c>
      <c r="L72" s="200">
        <v>350.02</v>
      </c>
      <c r="M72" s="200">
        <v>350.02</v>
      </c>
      <c r="N72" s="163" t="s">
        <v>237</v>
      </c>
      <c r="O72" s="297" t="s">
        <v>235</v>
      </c>
      <c r="P72" s="175">
        <v>2013</v>
      </c>
    </row>
    <row r="73" spans="1:16" s="52" customFormat="1" ht="15.75">
      <c r="A73" s="167" t="s">
        <v>248</v>
      </c>
      <c r="B73" s="293" t="s">
        <v>342</v>
      </c>
      <c r="C73" s="105" t="s">
        <v>343</v>
      </c>
      <c r="D73" s="115">
        <v>0.1</v>
      </c>
      <c r="E73" s="117" t="s">
        <v>344</v>
      </c>
      <c r="F73" s="57">
        <v>10</v>
      </c>
      <c r="G73" s="117" t="s">
        <v>345</v>
      </c>
      <c r="H73" s="105">
        <v>144</v>
      </c>
      <c r="I73" s="74" t="s">
        <v>236</v>
      </c>
      <c r="J73" s="200">
        <v>275</v>
      </c>
      <c r="K73" s="196">
        <f>J73*(1-0.2)</f>
        <v>220</v>
      </c>
      <c r="L73" s="196">
        <f t="shared" si="1"/>
        <v>206.25</v>
      </c>
      <c r="M73" s="196">
        <f t="shared" si="2"/>
        <v>192.5</v>
      </c>
      <c r="N73" s="163" t="s">
        <v>189</v>
      </c>
      <c r="O73" s="297" t="s">
        <v>235</v>
      </c>
      <c r="P73" s="175">
        <v>2013</v>
      </c>
    </row>
    <row r="74" spans="1:16" s="52" customFormat="1" ht="15.75">
      <c r="A74" s="167" t="s">
        <v>248</v>
      </c>
      <c r="B74" s="293" t="s">
        <v>322</v>
      </c>
      <c r="C74" s="105" t="s">
        <v>323</v>
      </c>
      <c r="D74" s="115">
        <v>0.1</v>
      </c>
      <c r="E74" s="117" t="s">
        <v>324</v>
      </c>
      <c r="F74" s="57">
        <v>10</v>
      </c>
      <c r="G74" s="117" t="s">
        <v>325</v>
      </c>
      <c r="H74" s="105">
        <v>320</v>
      </c>
      <c r="I74" s="74" t="s">
        <v>0</v>
      </c>
      <c r="J74" s="200">
        <v>400.4</v>
      </c>
      <c r="K74" s="200">
        <v>400.4</v>
      </c>
      <c r="L74" s="200">
        <v>400.4</v>
      </c>
      <c r="M74" s="200">
        <v>400.4</v>
      </c>
      <c r="N74" s="163" t="s">
        <v>237</v>
      </c>
      <c r="O74" s="297" t="s">
        <v>235</v>
      </c>
      <c r="P74" s="175">
        <v>2013</v>
      </c>
    </row>
    <row r="75" spans="1:16" s="52" customFormat="1" ht="15.75">
      <c r="A75" s="167" t="s">
        <v>248</v>
      </c>
      <c r="B75" s="293" t="s">
        <v>318</v>
      </c>
      <c r="C75" s="105" t="s">
        <v>319</v>
      </c>
      <c r="D75" s="115">
        <v>0.1</v>
      </c>
      <c r="E75" s="117" t="s">
        <v>320</v>
      </c>
      <c r="F75" s="57">
        <v>4</v>
      </c>
      <c r="G75" s="117" t="s">
        <v>38</v>
      </c>
      <c r="H75" s="105">
        <v>224</v>
      </c>
      <c r="I75" s="106" t="s">
        <v>321</v>
      </c>
      <c r="J75" s="204">
        <v>1562</v>
      </c>
      <c r="K75" s="196">
        <f>J75*(1-0.2)</f>
        <v>1249.6000000000001</v>
      </c>
      <c r="L75" s="196">
        <f t="shared" si="1"/>
        <v>1171.5</v>
      </c>
      <c r="M75" s="196">
        <f t="shared" si="2"/>
        <v>1093.3999999999999</v>
      </c>
      <c r="N75" s="163" t="s">
        <v>245</v>
      </c>
      <c r="O75" s="297" t="s">
        <v>235</v>
      </c>
      <c r="P75" s="175">
        <v>2013</v>
      </c>
    </row>
    <row r="76" spans="1:16" s="52" customFormat="1" ht="15.75">
      <c r="A76" s="167" t="s">
        <v>248</v>
      </c>
      <c r="B76" s="247" t="s">
        <v>202</v>
      </c>
      <c r="C76" s="111" t="s">
        <v>203</v>
      </c>
      <c r="D76" s="112">
        <v>0.1</v>
      </c>
      <c r="E76" s="295" t="s">
        <v>204</v>
      </c>
      <c r="F76" s="128">
        <v>6</v>
      </c>
      <c r="G76" s="296" t="s">
        <v>38</v>
      </c>
      <c r="H76" s="111">
        <v>368</v>
      </c>
      <c r="I76" s="113" t="s">
        <v>60</v>
      </c>
      <c r="J76" s="204">
        <v>599.5</v>
      </c>
      <c r="K76" s="196">
        <f>J76*(1-0.2)</f>
        <v>479.6</v>
      </c>
      <c r="L76" s="196">
        <f t="shared" si="1"/>
        <v>449.625</v>
      </c>
      <c r="M76" s="196">
        <f t="shared" si="2"/>
        <v>419.65</v>
      </c>
      <c r="N76" s="12"/>
      <c r="O76" s="297" t="s">
        <v>235</v>
      </c>
      <c r="P76" s="175">
        <v>2012</v>
      </c>
    </row>
    <row r="77" spans="1:16" s="52" customFormat="1" ht="15.75">
      <c r="A77" s="267" t="s">
        <v>250</v>
      </c>
      <c r="B77" s="237"/>
      <c r="C77" s="120" t="s">
        <v>137</v>
      </c>
      <c r="D77" s="294">
        <v>0.1</v>
      </c>
      <c r="E77" s="120" t="s">
        <v>138</v>
      </c>
      <c r="F77" s="120">
        <v>8</v>
      </c>
      <c r="G77" s="120" t="s">
        <v>187</v>
      </c>
      <c r="H77" s="120">
        <v>128</v>
      </c>
      <c r="I77" s="120" t="s">
        <v>139</v>
      </c>
      <c r="J77" s="202">
        <v>930.05</v>
      </c>
      <c r="K77" s="196">
        <f>J77*(1-0.2)</f>
        <v>744.04</v>
      </c>
      <c r="L77" s="196">
        <f t="shared" si="1"/>
        <v>697.5374999999999</v>
      </c>
      <c r="M77" s="196">
        <f t="shared" si="2"/>
        <v>651.035</v>
      </c>
      <c r="N77" s="158"/>
      <c r="O77" s="120" t="s">
        <v>235</v>
      </c>
      <c r="P77" s="173">
        <v>2011</v>
      </c>
    </row>
    <row r="78" spans="1:16" s="72" customFormat="1" ht="15.75">
      <c r="A78" s="71"/>
      <c r="B78" s="125" t="s">
        <v>178</v>
      </c>
      <c r="C78" s="47"/>
      <c r="D78" s="47"/>
      <c r="E78" s="48"/>
      <c r="F78" s="75"/>
      <c r="G78" s="75"/>
      <c r="H78" s="75"/>
      <c r="I78" s="75"/>
      <c r="J78" s="205"/>
      <c r="K78" s="205"/>
      <c r="L78" s="205"/>
      <c r="M78" s="205"/>
      <c r="N78" s="186"/>
      <c r="O78" s="186"/>
      <c r="P78" s="174"/>
    </row>
    <row r="79" spans="1:16" s="89" customFormat="1" ht="15">
      <c r="A79" s="267" t="s">
        <v>251</v>
      </c>
      <c r="B79" s="238" t="s">
        <v>179</v>
      </c>
      <c r="C79" s="122" t="s">
        <v>180</v>
      </c>
      <c r="D79" s="138">
        <v>0.1</v>
      </c>
      <c r="E79" s="122" t="s">
        <v>181</v>
      </c>
      <c r="F79" s="122">
        <v>8</v>
      </c>
      <c r="G79" s="122" t="s">
        <v>141</v>
      </c>
      <c r="H79" s="122">
        <v>432</v>
      </c>
      <c r="I79" s="122" t="s">
        <v>60</v>
      </c>
      <c r="J79" s="203">
        <v>1039.5</v>
      </c>
      <c r="K79" s="196">
        <f>J79*(1-0.2)</f>
        <v>831.6</v>
      </c>
      <c r="L79" s="196">
        <f t="shared" si="1"/>
        <v>779.625</v>
      </c>
      <c r="M79" s="196">
        <f t="shared" si="2"/>
        <v>727.65</v>
      </c>
      <c r="N79" s="19"/>
      <c r="O79" s="120" t="s">
        <v>235</v>
      </c>
      <c r="P79" s="176">
        <v>2012</v>
      </c>
    </row>
    <row r="80" spans="1:16" s="76" customFormat="1" ht="15.75">
      <c r="A80" s="226"/>
      <c r="B80" s="32" t="s">
        <v>42</v>
      </c>
      <c r="C80" s="28"/>
      <c r="D80" s="28"/>
      <c r="E80" s="28"/>
      <c r="F80" s="129"/>
      <c r="G80" s="28"/>
      <c r="H80" s="28"/>
      <c r="I80" s="32"/>
      <c r="J80" s="205"/>
      <c r="K80" s="205"/>
      <c r="L80" s="205"/>
      <c r="M80" s="205"/>
      <c r="N80" s="30"/>
      <c r="O80" s="30"/>
      <c r="P80" s="33"/>
    </row>
    <row r="81" spans="1:16" s="76" customFormat="1" ht="15.75">
      <c r="A81" s="261"/>
      <c r="B81" s="248" t="s">
        <v>336</v>
      </c>
      <c r="C81" s="145"/>
      <c r="D81" s="347"/>
      <c r="E81" s="347"/>
      <c r="F81" s="348"/>
      <c r="G81" s="347"/>
      <c r="H81" s="347"/>
      <c r="I81" s="261"/>
      <c r="J81" s="325"/>
      <c r="K81" s="325"/>
      <c r="L81" s="325"/>
      <c r="M81" s="325"/>
      <c r="N81" s="248"/>
      <c r="O81" s="248"/>
      <c r="P81" s="261"/>
    </row>
    <row r="82" spans="1:16" s="76" customFormat="1" ht="15.75">
      <c r="A82" s="77" t="s">
        <v>251</v>
      </c>
      <c r="B82" s="249" t="s">
        <v>359</v>
      </c>
      <c r="C82" s="249" t="s">
        <v>360</v>
      </c>
      <c r="D82" s="115">
        <v>0.1</v>
      </c>
      <c r="E82" s="108" t="s">
        <v>361</v>
      </c>
      <c r="F82" s="114">
        <v>6</v>
      </c>
      <c r="G82" s="114" t="s">
        <v>332</v>
      </c>
      <c r="H82" s="114">
        <v>464</v>
      </c>
      <c r="I82" s="74" t="s">
        <v>0</v>
      </c>
      <c r="J82" s="199">
        <v>341.99</v>
      </c>
      <c r="K82" s="196">
        <f>J82*(1-0.2)</f>
        <v>273.59200000000004</v>
      </c>
      <c r="L82" s="196">
        <f t="shared" si="1"/>
        <v>256.4925</v>
      </c>
      <c r="M82" s="196">
        <f t="shared" si="2"/>
        <v>239.393</v>
      </c>
      <c r="N82" s="152" t="s">
        <v>189</v>
      </c>
      <c r="O82" s="120" t="s">
        <v>235</v>
      </c>
      <c r="P82" s="167">
        <v>2013</v>
      </c>
    </row>
    <row r="83" spans="1:16" s="76" customFormat="1" ht="15.75">
      <c r="A83" s="77" t="s">
        <v>251</v>
      </c>
      <c r="B83" s="249" t="s">
        <v>339</v>
      </c>
      <c r="C83" s="86" t="s">
        <v>340</v>
      </c>
      <c r="D83" s="115">
        <v>0.1</v>
      </c>
      <c r="E83" s="108" t="s">
        <v>341</v>
      </c>
      <c r="F83" s="114">
        <v>12</v>
      </c>
      <c r="G83" s="114" t="s">
        <v>332</v>
      </c>
      <c r="H83" s="114">
        <v>248</v>
      </c>
      <c r="I83" s="74" t="s">
        <v>0</v>
      </c>
      <c r="J83" s="199">
        <v>262.02</v>
      </c>
      <c r="K83" s="196">
        <f>J83*(1-0.2)</f>
        <v>209.61599999999999</v>
      </c>
      <c r="L83" s="196">
        <f t="shared" si="1"/>
        <v>196.515</v>
      </c>
      <c r="M83" s="196">
        <f t="shared" si="2"/>
        <v>183.414</v>
      </c>
      <c r="N83" s="152" t="s">
        <v>189</v>
      </c>
      <c r="O83" s="120" t="s">
        <v>235</v>
      </c>
      <c r="P83" s="167">
        <v>2013</v>
      </c>
    </row>
    <row r="84" spans="1:16" s="76" customFormat="1" ht="15.75">
      <c r="A84" s="77" t="s">
        <v>251</v>
      </c>
      <c r="B84" s="249" t="s">
        <v>329</v>
      </c>
      <c r="C84" s="86" t="s">
        <v>330</v>
      </c>
      <c r="D84" s="115">
        <v>0.1</v>
      </c>
      <c r="E84" s="108" t="s">
        <v>331</v>
      </c>
      <c r="F84" s="114">
        <v>16</v>
      </c>
      <c r="G84" s="114" t="s">
        <v>332</v>
      </c>
      <c r="H84" s="114">
        <v>176</v>
      </c>
      <c r="I84" s="74" t="s">
        <v>0</v>
      </c>
      <c r="J84" s="199">
        <v>220</v>
      </c>
      <c r="K84" s="196">
        <f aca="true" t="shared" si="5" ref="K84:K147">J84*(1-0.2)</f>
        <v>176</v>
      </c>
      <c r="L84" s="196">
        <f aca="true" t="shared" si="6" ref="L84:L147">J84*(1-0.25)</f>
        <v>165</v>
      </c>
      <c r="M84" s="196">
        <f aca="true" t="shared" si="7" ref="M84:M147">J84*(1-0.3)</f>
        <v>154</v>
      </c>
      <c r="N84" s="152" t="s">
        <v>189</v>
      </c>
      <c r="O84" s="120" t="s">
        <v>235</v>
      </c>
      <c r="P84" s="167">
        <v>2013</v>
      </c>
    </row>
    <row r="85" spans="1:16" s="76" customFormat="1" ht="15.75">
      <c r="A85" s="77" t="s">
        <v>251</v>
      </c>
      <c r="B85" s="249" t="s">
        <v>333</v>
      </c>
      <c r="C85" s="86" t="s">
        <v>334</v>
      </c>
      <c r="D85" s="115">
        <v>0.1</v>
      </c>
      <c r="E85" s="108" t="s">
        <v>335</v>
      </c>
      <c r="F85" s="114">
        <v>20</v>
      </c>
      <c r="G85" s="114" t="s">
        <v>332</v>
      </c>
      <c r="H85" s="114">
        <v>112</v>
      </c>
      <c r="I85" s="74" t="s">
        <v>0</v>
      </c>
      <c r="J85" s="199">
        <v>205.04</v>
      </c>
      <c r="K85" s="196">
        <f t="shared" si="5"/>
        <v>164.032</v>
      </c>
      <c r="L85" s="196">
        <f t="shared" si="6"/>
        <v>153.78</v>
      </c>
      <c r="M85" s="196">
        <f t="shared" si="7"/>
        <v>143.528</v>
      </c>
      <c r="N85" s="152" t="s">
        <v>189</v>
      </c>
      <c r="O85" s="120" t="s">
        <v>235</v>
      </c>
      <c r="P85" s="167">
        <v>2013</v>
      </c>
    </row>
    <row r="86" spans="1:16" s="76" customFormat="1" ht="15.75">
      <c r="A86" s="261"/>
      <c r="B86" s="248" t="s">
        <v>194</v>
      </c>
      <c r="C86" s="145"/>
      <c r="D86" s="347"/>
      <c r="E86" s="347"/>
      <c r="F86" s="348"/>
      <c r="G86" s="347"/>
      <c r="H86" s="347"/>
      <c r="I86" s="261"/>
      <c r="J86" s="325"/>
      <c r="K86" s="325"/>
      <c r="L86" s="325"/>
      <c r="M86" s="325"/>
      <c r="N86" s="248"/>
      <c r="O86" s="248"/>
      <c r="P86" s="261"/>
    </row>
    <row r="87" spans="1:16" s="76" customFormat="1" ht="15.75">
      <c r="A87" s="77" t="s">
        <v>247</v>
      </c>
      <c r="B87" s="86" t="s">
        <v>383</v>
      </c>
      <c r="C87" s="86" t="s">
        <v>384</v>
      </c>
      <c r="D87" s="115">
        <v>0.1</v>
      </c>
      <c r="E87" s="114" t="s">
        <v>386</v>
      </c>
      <c r="F87" s="114">
        <v>12</v>
      </c>
      <c r="G87" s="114" t="s">
        <v>195</v>
      </c>
      <c r="H87" s="114">
        <v>32</v>
      </c>
      <c r="I87" s="74" t="s">
        <v>0</v>
      </c>
      <c r="J87" s="199">
        <v>217.8</v>
      </c>
      <c r="K87" s="196">
        <f t="shared" si="5"/>
        <v>174.24</v>
      </c>
      <c r="L87" s="196">
        <f t="shared" si="6"/>
        <v>163.35000000000002</v>
      </c>
      <c r="M87" s="196">
        <f t="shared" si="7"/>
        <v>152.46</v>
      </c>
      <c r="N87" s="164" t="s">
        <v>245</v>
      </c>
      <c r="O87" s="120" t="s">
        <v>235</v>
      </c>
      <c r="P87" s="179">
        <v>2013</v>
      </c>
    </row>
    <row r="88" spans="1:16" s="76" customFormat="1" ht="15.75">
      <c r="A88" s="77" t="s">
        <v>247</v>
      </c>
      <c r="B88" s="86" t="s">
        <v>385</v>
      </c>
      <c r="C88" s="86" t="s">
        <v>93</v>
      </c>
      <c r="D88" s="115">
        <v>0.1</v>
      </c>
      <c r="E88" s="114" t="s">
        <v>387</v>
      </c>
      <c r="F88" s="114">
        <v>12</v>
      </c>
      <c r="G88" s="114" t="s">
        <v>195</v>
      </c>
      <c r="H88" s="114">
        <v>32</v>
      </c>
      <c r="I88" s="74" t="s">
        <v>0</v>
      </c>
      <c r="J88" s="199">
        <v>217.8</v>
      </c>
      <c r="K88" s="196">
        <f t="shared" si="5"/>
        <v>174.24</v>
      </c>
      <c r="L88" s="196">
        <f t="shared" si="6"/>
        <v>163.35000000000002</v>
      </c>
      <c r="M88" s="196">
        <f t="shared" si="7"/>
        <v>152.46</v>
      </c>
      <c r="N88" s="164" t="s">
        <v>245</v>
      </c>
      <c r="O88" s="120" t="s">
        <v>235</v>
      </c>
      <c r="P88" s="179">
        <v>2013</v>
      </c>
    </row>
    <row r="89" spans="1:16" s="116" customFormat="1" ht="15.75">
      <c r="A89" s="77" t="s">
        <v>247</v>
      </c>
      <c r="B89" s="245" t="s">
        <v>176</v>
      </c>
      <c r="C89" s="86" t="s">
        <v>177</v>
      </c>
      <c r="D89" s="115">
        <v>0.1</v>
      </c>
      <c r="E89" s="114" t="s">
        <v>205</v>
      </c>
      <c r="F89" s="114">
        <v>12</v>
      </c>
      <c r="G89" s="114" t="s">
        <v>195</v>
      </c>
      <c r="H89" s="114">
        <v>32</v>
      </c>
      <c r="I89" s="74" t="s">
        <v>0</v>
      </c>
      <c r="J89" s="199">
        <v>217.8</v>
      </c>
      <c r="K89" s="196">
        <f t="shared" si="5"/>
        <v>174.24</v>
      </c>
      <c r="L89" s="196">
        <f t="shared" si="6"/>
        <v>163.35000000000002</v>
      </c>
      <c r="M89" s="196">
        <f t="shared" si="7"/>
        <v>152.46</v>
      </c>
      <c r="N89" s="156" t="s">
        <v>213</v>
      </c>
      <c r="O89" s="120" t="s">
        <v>235</v>
      </c>
      <c r="P89" s="167">
        <v>2012</v>
      </c>
    </row>
    <row r="90" spans="1:16" s="78" customFormat="1" ht="15.75">
      <c r="A90" s="263"/>
      <c r="B90" s="248" t="s">
        <v>338</v>
      </c>
      <c r="C90" s="144"/>
      <c r="D90" s="337"/>
      <c r="E90" s="338"/>
      <c r="F90" s="339"/>
      <c r="G90" s="340"/>
      <c r="H90" s="341"/>
      <c r="I90" s="342"/>
      <c r="J90" s="343"/>
      <c r="K90" s="343"/>
      <c r="L90" s="343"/>
      <c r="M90" s="343"/>
      <c r="N90" s="344"/>
      <c r="O90" s="345"/>
      <c r="P90" s="346"/>
    </row>
    <row r="91" spans="1:16" s="52" customFormat="1" ht="15.75">
      <c r="A91" s="77" t="s">
        <v>249</v>
      </c>
      <c r="B91" s="246" t="s">
        <v>327</v>
      </c>
      <c r="C91" s="246" t="s">
        <v>326</v>
      </c>
      <c r="D91" s="118">
        <v>0.1</v>
      </c>
      <c r="E91" s="117" t="s">
        <v>328</v>
      </c>
      <c r="F91" s="57">
        <v>10</v>
      </c>
      <c r="G91" s="117" t="s">
        <v>310</v>
      </c>
      <c r="H91" s="105">
        <v>152</v>
      </c>
      <c r="I91" s="106" t="s">
        <v>60</v>
      </c>
      <c r="J91" s="207">
        <v>360.03</v>
      </c>
      <c r="K91" s="196">
        <f t="shared" si="5"/>
        <v>288.024</v>
      </c>
      <c r="L91" s="196">
        <f t="shared" si="6"/>
        <v>270.0225</v>
      </c>
      <c r="M91" s="196">
        <f t="shared" si="7"/>
        <v>252.02099999999996</v>
      </c>
      <c r="N91" s="164"/>
      <c r="O91" s="120" t="s">
        <v>235</v>
      </c>
      <c r="P91" s="179">
        <v>2013</v>
      </c>
    </row>
    <row r="92" spans="1:16" s="52" customFormat="1" ht="15.75">
      <c r="A92" s="77" t="s">
        <v>247</v>
      </c>
      <c r="B92" s="246" t="s">
        <v>416</v>
      </c>
      <c r="C92" s="246" t="s">
        <v>93</v>
      </c>
      <c r="D92" s="118">
        <v>0.1</v>
      </c>
      <c r="E92" s="117" t="s">
        <v>419</v>
      </c>
      <c r="F92" s="57">
        <v>15</v>
      </c>
      <c r="G92" s="117" t="s">
        <v>310</v>
      </c>
      <c r="H92" s="105">
        <v>104</v>
      </c>
      <c r="I92" s="106" t="s">
        <v>60</v>
      </c>
      <c r="J92" s="207">
        <v>365.09</v>
      </c>
      <c r="K92" s="196">
        <f t="shared" si="5"/>
        <v>292.072</v>
      </c>
      <c r="L92" s="196">
        <f t="shared" si="6"/>
        <v>273.8175</v>
      </c>
      <c r="M92" s="196">
        <f t="shared" si="7"/>
        <v>255.56299999999996</v>
      </c>
      <c r="N92" s="164" t="s">
        <v>189</v>
      </c>
      <c r="O92" s="120" t="s">
        <v>235</v>
      </c>
      <c r="P92" s="179">
        <v>2013</v>
      </c>
    </row>
    <row r="93" spans="1:16" s="52" customFormat="1" ht="15.75">
      <c r="A93" s="77" t="s">
        <v>247</v>
      </c>
      <c r="B93" s="246" t="s">
        <v>417</v>
      </c>
      <c r="C93" s="246" t="s">
        <v>418</v>
      </c>
      <c r="D93" s="118">
        <v>0.1</v>
      </c>
      <c r="E93" s="117" t="s">
        <v>420</v>
      </c>
      <c r="F93" s="57">
        <v>15</v>
      </c>
      <c r="G93" s="117" t="s">
        <v>310</v>
      </c>
      <c r="H93" s="105">
        <v>144</v>
      </c>
      <c r="I93" s="106" t="s">
        <v>60</v>
      </c>
      <c r="J93" s="207">
        <v>365.09</v>
      </c>
      <c r="K93" s="196">
        <f t="shared" si="5"/>
        <v>292.072</v>
      </c>
      <c r="L93" s="196">
        <f t="shared" si="6"/>
        <v>273.8175</v>
      </c>
      <c r="M93" s="196">
        <f t="shared" si="7"/>
        <v>255.56299999999996</v>
      </c>
      <c r="N93" s="164" t="s">
        <v>189</v>
      </c>
      <c r="O93" s="120" t="s">
        <v>235</v>
      </c>
      <c r="P93" s="179">
        <v>2013</v>
      </c>
    </row>
    <row r="94" spans="1:16" s="78" customFormat="1" ht="15.75">
      <c r="A94" s="77"/>
      <c r="B94" s="236"/>
      <c r="C94" s="42"/>
      <c r="D94" s="45"/>
      <c r="E94" s="54"/>
      <c r="F94" s="114"/>
      <c r="G94" s="43"/>
      <c r="H94" s="44"/>
      <c r="I94" s="38"/>
      <c r="J94" s="199"/>
      <c r="K94" s="199"/>
      <c r="L94" s="199"/>
      <c r="M94" s="199"/>
      <c r="N94" s="156"/>
      <c r="O94" s="237"/>
      <c r="P94" s="167"/>
    </row>
    <row r="95" spans="1:16" s="78" customFormat="1" ht="15.75">
      <c r="A95" s="263"/>
      <c r="B95" s="248" t="s">
        <v>252</v>
      </c>
      <c r="C95" s="144"/>
      <c r="D95" s="337"/>
      <c r="E95" s="338"/>
      <c r="F95" s="339"/>
      <c r="G95" s="340"/>
      <c r="H95" s="341"/>
      <c r="I95" s="342"/>
      <c r="J95" s="343"/>
      <c r="K95" s="343"/>
      <c r="L95" s="343"/>
      <c r="M95" s="343"/>
      <c r="N95" s="344"/>
      <c r="O95" s="345"/>
      <c r="P95" s="346"/>
    </row>
    <row r="96" spans="1:16" s="78" customFormat="1" ht="15.75">
      <c r="A96" s="77" t="s">
        <v>251</v>
      </c>
      <c r="B96" s="236"/>
      <c r="C96" s="236" t="s">
        <v>253</v>
      </c>
      <c r="D96" s="45">
        <v>0.1</v>
      </c>
      <c r="E96" s="54" t="s">
        <v>254</v>
      </c>
      <c r="F96" s="114">
        <v>8</v>
      </c>
      <c r="G96" s="114" t="s">
        <v>256</v>
      </c>
      <c r="H96" s="44">
        <v>136</v>
      </c>
      <c r="I96" s="38" t="s">
        <v>255</v>
      </c>
      <c r="J96" s="199">
        <v>949.85</v>
      </c>
      <c r="K96" s="196">
        <f t="shared" si="5"/>
        <v>759.8800000000001</v>
      </c>
      <c r="L96" s="196">
        <f t="shared" si="6"/>
        <v>712.3875</v>
      </c>
      <c r="M96" s="196">
        <f t="shared" si="7"/>
        <v>664.895</v>
      </c>
      <c r="N96" s="152"/>
      <c r="O96" s="120" t="s">
        <v>235</v>
      </c>
      <c r="P96" s="167">
        <v>2012</v>
      </c>
    </row>
    <row r="97" spans="1:16" s="52" customFormat="1" ht="15.75">
      <c r="A97" s="263"/>
      <c r="B97" s="248" t="s">
        <v>103</v>
      </c>
      <c r="C97" s="144"/>
      <c r="D97" s="144"/>
      <c r="E97" s="144"/>
      <c r="F97" s="324"/>
      <c r="G97" s="144"/>
      <c r="H97" s="144"/>
      <c r="I97" s="144"/>
      <c r="J97" s="325"/>
      <c r="K97" s="325"/>
      <c r="L97" s="325"/>
      <c r="M97" s="325"/>
      <c r="N97" s="248"/>
      <c r="O97" s="248"/>
      <c r="P97" s="336"/>
    </row>
    <row r="98" spans="1:16" s="52" customFormat="1" ht="15.75">
      <c r="A98" s="77" t="s">
        <v>251</v>
      </c>
      <c r="B98" s="270" t="s">
        <v>278</v>
      </c>
      <c r="C98" s="57" t="s">
        <v>279</v>
      </c>
      <c r="D98" s="269">
        <v>0.1</v>
      </c>
      <c r="E98" s="108" t="s">
        <v>280</v>
      </c>
      <c r="F98" s="122">
        <v>12</v>
      </c>
      <c r="G98" s="108" t="s">
        <v>257</v>
      </c>
      <c r="H98" s="57">
        <v>168</v>
      </c>
      <c r="I98" s="57" t="s">
        <v>100</v>
      </c>
      <c r="J98" s="199">
        <v>1265</v>
      </c>
      <c r="K98" s="196">
        <f t="shared" si="5"/>
        <v>1012</v>
      </c>
      <c r="L98" s="196">
        <f t="shared" si="6"/>
        <v>948.75</v>
      </c>
      <c r="M98" s="196">
        <f t="shared" si="7"/>
        <v>885.5</v>
      </c>
      <c r="N98" s="164" t="s">
        <v>189</v>
      </c>
      <c r="O98" s="120" t="s">
        <v>235</v>
      </c>
      <c r="P98" s="170">
        <v>2013</v>
      </c>
    </row>
    <row r="99" spans="1:16" s="55" customFormat="1" ht="15.75">
      <c r="A99" s="77" t="s">
        <v>249</v>
      </c>
      <c r="B99" s="270" t="s">
        <v>258</v>
      </c>
      <c r="C99" s="57" t="s">
        <v>259</v>
      </c>
      <c r="D99" s="269">
        <v>0.1</v>
      </c>
      <c r="E99" s="108" t="s">
        <v>260</v>
      </c>
      <c r="F99" s="122">
        <v>10</v>
      </c>
      <c r="G99" s="108" t="s">
        <v>261</v>
      </c>
      <c r="H99" s="57">
        <v>160</v>
      </c>
      <c r="I99" s="57" t="s">
        <v>100</v>
      </c>
      <c r="J99" s="199">
        <v>1265</v>
      </c>
      <c r="K99" s="196">
        <f t="shared" si="5"/>
        <v>1012</v>
      </c>
      <c r="L99" s="196">
        <f t="shared" si="6"/>
        <v>948.75</v>
      </c>
      <c r="M99" s="196">
        <f t="shared" si="7"/>
        <v>885.5</v>
      </c>
      <c r="N99" s="164" t="s">
        <v>245</v>
      </c>
      <c r="O99" s="120" t="s">
        <v>235</v>
      </c>
      <c r="P99" s="170">
        <v>2013</v>
      </c>
    </row>
    <row r="100" spans="1:16" ht="15.75">
      <c r="A100" s="77" t="s">
        <v>251</v>
      </c>
      <c r="B100" s="251" t="s">
        <v>106</v>
      </c>
      <c r="C100" s="80" t="s">
        <v>107</v>
      </c>
      <c r="D100" s="81">
        <v>0.1</v>
      </c>
      <c r="E100" s="7" t="s">
        <v>108</v>
      </c>
      <c r="F100" s="80">
        <v>16</v>
      </c>
      <c r="G100" s="7" t="s">
        <v>6</v>
      </c>
      <c r="H100" s="82">
        <v>168</v>
      </c>
      <c r="I100" s="83" t="s">
        <v>100</v>
      </c>
      <c r="J100" s="271">
        <v>1265</v>
      </c>
      <c r="K100" s="196">
        <f t="shared" si="5"/>
        <v>1012</v>
      </c>
      <c r="L100" s="196">
        <f t="shared" si="6"/>
        <v>948.75</v>
      </c>
      <c r="M100" s="196">
        <f t="shared" si="7"/>
        <v>885.5</v>
      </c>
      <c r="N100" s="155"/>
      <c r="O100" s="120" t="s">
        <v>235</v>
      </c>
      <c r="P100" s="168">
        <v>2011</v>
      </c>
    </row>
    <row r="101" spans="1:16" s="52" customFormat="1" ht="15.75">
      <c r="A101" s="263"/>
      <c r="B101" s="146" t="s">
        <v>110</v>
      </c>
      <c r="C101" s="146"/>
      <c r="D101" s="146"/>
      <c r="E101" s="146"/>
      <c r="F101" s="334"/>
      <c r="G101" s="146"/>
      <c r="H101" s="146"/>
      <c r="I101" s="146"/>
      <c r="J101" s="330"/>
      <c r="K101" s="330"/>
      <c r="L101" s="330"/>
      <c r="M101" s="330"/>
      <c r="N101" s="248"/>
      <c r="O101" s="248"/>
      <c r="P101" s="333"/>
    </row>
    <row r="102" spans="1:16" s="52" customFormat="1" ht="15.75">
      <c r="A102" s="77" t="s">
        <v>251</v>
      </c>
      <c r="B102" s="252"/>
      <c r="C102" s="84" t="s">
        <v>169</v>
      </c>
      <c r="D102" s="35">
        <v>0.1</v>
      </c>
      <c r="E102" s="85" t="s">
        <v>168</v>
      </c>
      <c r="F102" s="130">
        <v>8</v>
      </c>
      <c r="G102" s="36" t="s">
        <v>141</v>
      </c>
      <c r="H102" s="85">
        <v>200</v>
      </c>
      <c r="I102" s="36" t="s">
        <v>100</v>
      </c>
      <c r="J102" s="206">
        <v>990.11</v>
      </c>
      <c r="K102" s="196">
        <f t="shared" si="5"/>
        <v>792.0880000000001</v>
      </c>
      <c r="L102" s="196">
        <f t="shared" si="6"/>
        <v>742.5825</v>
      </c>
      <c r="M102" s="196">
        <f t="shared" si="7"/>
        <v>693.077</v>
      </c>
      <c r="N102" s="158"/>
      <c r="O102" s="120" t="s">
        <v>235</v>
      </c>
      <c r="P102" s="177">
        <v>2011</v>
      </c>
    </row>
    <row r="103" spans="1:16" s="52" customFormat="1" ht="15.75">
      <c r="A103" s="263"/>
      <c r="B103" s="147" t="s">
        <v>112</v>
      </c>
      <c r="C103" s="147"/>
      <c r="D103" s="147"/>
      <c r="E103" s="147"/>
      <c r="F103" s="353"/>
      <c r="G103" s="147"/>
      <c r="H103" s="147"/>
      <c r="I103" s="147"/>
      <c r="J103" s="330"/>
      <c r="K103" s="330"/>
      <c r="L103" s="330"/>
      <c r="M103" s="330"/>
      <c r="N103" s="331"/>
      <c r="O103" s="331"/>
      <c r="P103" s="336"/>
    </row>
    <row r="104" spans="1:16" s="91" customFormat="1" ht="38.25" customHeight="1">
      <c r="A104" s="77" t="s">
        <v>251</v>
      </c>
      <c r="B104" s="236"/>
      <c r="C104" s="109" t="s">
        <v>198</v>
      </c>
      <c r="D104" s="11">
        <v>0.1</v>
      </c>
      <c r="E104" s="12" t="s">
        <v>197</v>
      </c>
      <c r="F104" s="56">
        <v>8</v>
      </c>
      <c r="G104" s="12" t="s">
        <v>30</v>
      </c>
      <c r="H104" s="10">
        <v>112</v>
      </c>
      <c r="I104" s="38" t="s">
        <v>100</v>
      </c>
      <c r="J104" s="199">
        <v>605</v>
      </c>
      <c r="K104" s="196">
        <f t="shared" si="5"/>
        <v>484</v>
      </c>
      <c r="L104" s="196">
        <f t="shared" si="6"/>
        <v>453.75</v>
      </c>
      <c r="M104" s="196">
        <f t="shared" si="7"/>
        <v>423.5</v>
      </c>
      <c r="N104" s="156"/>
      <c r="O104" s="120" t="s">
        <v>235</v>
      </c>
      <c r="P104" s="170">
        <v>2012</v>
      </c>
    </row>
    <row r="105" spans="1:16" ht="15.75">
      <c r="A105" s="264"/>
      <c r="B105" s="148" t="s">
        <v>124</v>
      </c>
      <c r="C105" s="148"/>
      <c r="D105" s="148"/>
      <c r="E105" s="148"/>
      <c r="F105" s="329"/>
      <c r="G105" s="148"/>
      <c r="H105" s="148"/>
      <c r="I105" s="148"/>
      <c r="J105" s="330"/>
      <c r="K105" s="330"/>
      <c r="L105" s="330"/>
      <c r="M105" s="330"/>
      <c r="N105" s="332"/>
      <c r="O105" s="332"/>
      <c r="P105" s="333"/>
    </row>
    <row r="106" spans="1:16" ht="15.75">
      <c r="A106" s="77" t="s">
        <v>247</v>
      </c>
      <c r="B106" s="323"/>
      <c r="C106" s="107" t="s">
        <v>365</v>
      </c>
      <c r="D106" s="118">
        <v>0.1</v>
      </c>
      <c r="E106" s="117" t="s">
        <v>366</v>
      </c>
      <c r="F106" s="74">
        <v>8</v>
      </c>
      <c r="G106" s="117" t="s">
        <v>367</v>
      </c>
      <c r="H106" s="105">
        <v>136</v>
      </c>
      <c r="I106" s="106" t="s">
        <v>60</v>
      </c>
      <c r="J106" s="207">
        <v>334.29</v>
      </c>
      <c r="K106" s="196">
        <f t="shared" si="5"/>
        <v>267.432</v>
      </c>
      <c r="L106" s="196">
        <f t="shared" si="6"/>
        <v>250.71750000000003</v>
      </c>
      <c r="M106" s="196">
        <f t="shared" si="7"/>
        <v>234.003</v>
      </c>
      <c r="N106" s="164" t="s">
        <v>189</v>
      </c>
      <c r="O106" s="120" t="s">
        <v>235</v>
      </c>
      <c r="P106" s="179">
        <v>2013</v>
      </c>
    </row>
    <row r="107" spans="1:16" s="116" customFormat="1" ht="15.75">
      <c r="A107" s="77" t="s">
        <v>247</v>
      </c>
      <c r="B107" s="312" t="s">
        <v>475</v>
      </c>
      <c r="C107" s="246" t="s">
        <v>476</v>
      </c>
      <c r="D107" s="313">
        <v>0.1</v>
      </c>
      <c r="E107" s="12" t="s">
        <v>474</v>
      </c>
      <c r="F107" s="74">
        <v>18</v>
      </c>
      <c r="G107" s="12" t="s">
        <v>398</v>
      </c>
      <c r="H107" s="10">
        <v>64</v>
      </c>
      <c r="I107" s="106" t="s">
        <v>60</v>
      </c>
      <c r="J107" s="199">
        <v>263.12</v>
      </c>
      <c r="K107" s="196">
        <f t="shared" si="5"/>
        <v>210.496</v>
      </c>
      <c r="L107" s="196">
        <f t="shared" si="6"/>
        <v>197.34</v>
      </c>
      <c r="M107" s="196">
        <f t="shared" si="7"/>
        <v>184.184</v>
      </c>
      <c r="N107" s="164" t="s">
        <v>189</v>
      </c>
      <c r="O107" s="299" t="s">
        <v>235</v>
      </c>
      <c r="P107" s="180">
        <v>2013</v>
      </c>
    </row>
    <row r="108" spans="1:16" ht="15.75">
      <c r="A108" s="77"/>
      <c r="B108" s="384" t="s">
        <v>477</v>
      </c>
      <c r="C108" s="107" t="s">
        <v>478</v>
      </c>
      <c r="D108" s="118">
        <v>0.1</v>
      </c>
      <c r="E108" s="385" t="s">
        <v>479</v>
      </c>
      <c r="F108" s="74">
        <v>10</v>
      </c>
      <c r="G108" s="386" t="s">
        <v>38</v>
      </c>
      <c r="H108" s="105">
        <v>136</v>
      </c>
      <c r="I108" s="106" t="s">
        <v>60</v>
      </c>
      <c r="J108" s="387">
        <v>550</v>
      </c>
      <c r="K108" s="196">
        <f t="shared" si="5"/>
        <v>440</v>
      </c>
      <c r="L108" s="196">
        <f t="shared" si="6"/>
        <v>412.5</v>
      </c>
      <c r="M108" s="196">
        <f t="shared" si="7"/>
        <v>385</v>
      </c>
      <c r="N108" s="164" t="s">
        <v>480</v>
      </c>
      <c r="O108" s="299" t="s">
        <v>235</v>
      </c>
      <c r="P108" s="179">
        <v>2014</v>
      </c>
    </row>
    <row r="109" spans="1:16" ht="15.75">
      <c r="A109" s="77" t="s">
        <v>251</v>
      </c>
      <c r="B109" s="236"/>
      <c r="C109" s="38" t="s">
        <v>182</v>
      </c>
      <c r="D109" s="11">
        <v>0.1</v>
      </c>
      <c r="E109" s="287" t="s">
        <v>188</v>
      </c>
      <c r="F109" s="74">
        <v>10</v>
      </c>
      <c r="G109" s="289" t="s">
        <v>183</v>
      </c>
      <c r="H109" s="41">
        <v>224</v>
      </c>
      <c r="I109" s="38" t="s">
        <v>0</v>
      </c>
      <c r="J109" s="206">
        <v>311.85</v>
      </c>
      <c r="K109" s="196">
        <f t="shared" si="5"/>
        <v>249.48000000000002</v>
      </c>
      <c r="L109" s="196">
        <f t="shared" si="6"/>
        <v>233.88750000000002</v>
      </c>
      <c r="M109" s="196">
        <f t="shared" si="7"/>
        <v>218.29500000000002</v>
      </c>
      <c r="N109" s="163" t="s">
        <v>213</v>
      </c>
      <c r="O109" s="120" t="s">
        <v>235</v>
      </c>
      <c r="P109" s="178">
        <v>2012</v>
      </c>
    </row>
    <row r="110" spans="1:16" ht="15.75">
      <c r="A110" s="77" t="s">
        <v>249</v>
      </c>
      <c r="B110" s="243" t="s">
        <v>131</v>
      </c>
      <c r="C110" s="66" t="s">
        <v>128</v>
      </c>
      <c r="D110" s="67">
        <v>0.1</v>
      </c>
      <c r="E110" s="288" t="s">
        <v>129</v>
      </c>
      <c r="F110" s="65">
        <v>16</v>
      </c>
      <c r="G110" s="243" t="s">
        <v>130</v>
      </c>
      <c r="H110" s="65">
        <v>64</v>
      </c>
      <c r="I110" s="65" t="s">
        <v>0</v>
      </c>
      <c r="J110" s="203">
        <v>255.2</v>
      </c>
      <c r="K110" s="196">
        <f t="shared" si="5"/>
        <v>204.16</v>
      </c>
      <c r="L110" s="196">
        <f t="shared" si="6"/>
        <v>191.39999999999998</v>
      </c>
      <c r="M110" s="196">
        <f t="shared" si="7"/>
        <v>178.64</v>
      </c>
      <c r="N110" s="158"/>
      <c r="O110" s="299" t="s">
        <v>235</v>
      </c>
      <c r="P110" s="178">
        <v>2011</v>
      </c>
    </row>
    <row r="111" spans="1:16" s="52" customFormat="1" ht="15.75">
      <c r="A111" s="268"/>
      <c r="B111" s="146" t="s">
        <v>399</v>
      </c>
      <c r="C111" s="144"/>
      <c r="D111" s="144"/>
      <c r="E111" s="144"/>
      <c r="F111" s="324"/>
      <c r="G111" s="144"/>
      <c r="H111" s="144"/>
      <c r="I111" s="144"/>
      <c r="J111" s="325"/>
      <c r="K111" s="325"/>
      <c r="L111" s="325"/>
      <c r="M111" s="325"/>
      <c r="N111" s="326"/>
      <c r="O111" s="327"/>
      <c r="P111" s="328"/>
    </row>
    <row r="112" spans="1:16" ht="15.75">
      <c r="A112" s="77" t="s">
        <v>249</v>
      </c>
      <c r="B112" s="312" t="s">
        <v>368</v>
      </c>
      <c r="C112" s="246" t="s">
        <v>396</v>
      </c>
      <c r="D112" s="313">
        <v>0.1</v>
      </c>
      <c r="E112" s="12" t="s">
        <v>397</v>
      </c>
      <c r="F112" s="74">
        <v>7</v>
      </c>
      <c r="G112" s="12" t="s">
        <v>398</v>
      </c>
      <c r="H112" s="10">
        <v>288</v>
      </c>
      <c r="I112" s="106" t="s">
        <v>60</v>
      </c>
      <c r="J112" s="199">
        <v>312.29</v>
      </c>
      <c r="K112" s="196">
        <f t="shared" si="5"/>
        <v>249.83200000000002</v>
      </c>
      <c r="L112" s="196">
        <f t="shared" si="6"/>
        <v>234.21750000000003</v>
      </c>
      <c r="M112" s="196">
        <f t="shared" si="7"/>
        <v>218.603</v>
      </c>
      <c r="N112" s="164" t="s">
        <v>189</v>
      </c>
      <c r="O112" s="299" t="s">
        <v>235</v>
      </c>
      <c r="P112" s="180">
        <v>2013</v>
      </c>
    </row>
    <row r="113" spans="1:16" ht="15.75">
      <c r="A113" s="218" t="s">
        <v>249</v>
      </c>
      <c r="B113" s="312" t="s">
        <v>368</v>
      </c>
      <c r="C113" s="246" t="s">
        <v>413</v>
      </c>
      <c r="D113" s="313">
        <v>0.1</v>
      </c>
      <c r="E113" s="12" t="s">
        <v>414</v>
      </c>
      <c r="F113" s="74">
        <v>10</v>
      </c>
      <c r="G113" s="12" t="s">
        <v>398</v>
      </c>
      <c r="H113" s="10">
        <v>144</v>
      </c>
      <c r="I113" s="106" t="s">
        <v>60</v>
      </c>
      <c r="J113" s="199">
        <v>260.04</v>
      </c>
      <c r="K113" s="196">
        <f t="shared" si="5"/>
        <v>208.03200000000004</v>
      </c>
      <c r="L113" s="196">
        <f t="shared" si="6"/>
        <v>195.03000000000003</v>
      </c>
      <c r="M113" s="196">
        <f t="shared" si="7"/>
        <v>182.028</v>
      </c>
      <c r="N113" s="164" t="s">
        <v>189</v>
      </c>
      <c r="O113" s="299" t="s">
        <v>235</v>
      </c>
      <c r="P113" s="180">
        <v>2013</v>
      </c>
    </row>
    <row r="114" spans="1:16" ht="15.75">
      <c r="A114" s="218" t="s">
        <v>249</v>
      </c>
      <c r="B114" s="312" t="s">
        <v>368</v>
      </c>
      <c r="C114" s="246" t="s">
        <v>442</v>
      </c>
      <c r="D114" s="313">
        <v>0.1</v>
      </c>
      <c r="E114" s="12" t="s">
        <v>443</v>
      </c>
      <c r="F114" s="74">
        <v>14</v>
      </c>
      <c r="G114" s="12" t="s">
        <v>398</v>
      </c>
      <c r="H114" s="10">
        <v>80</v>
      </c>
      <c r="I114" s="106" t="s">
        <v>60</v>
      </c>
      <c r="J114" s="199">
        <v>207.46</v>
      </c>
      <c r="K114" s="196">
        <f t="shared" si="5"/>
        <v>165.96800000000002</v>
      </c>
      <c r="L114" s="196">
        <f t="shared" si="6"/>
        <v>155.595</v>
      </c>
      <c r="M114" s="196">
        <f t="shared" si="7"/>
        <v>145.222</v>
      </c>
      <c r="N114" s="156" t="s">
        <v>189</v>
      </c>
      <c r="O114" s="299" t="s">
        <v>235</v>
      </c>
      <c r="P114" s="180">
        <v>2013</v>
      </c>
    </row>
    <row r="115" spans="1:16" ht="15.75">
      <c r="A115" s="394"/>
      <c r="B115" s="312" t="s">
        <v>368</v>
      </c>
      <c r="C115" s="107" t="s">
        <v>489</v>
      </c>
      <c r="D115" s="313">
        <v>0.1</v>
      </c>
      <c r="E115" s="12" t="s">
        <v>490</v>
      </c>
      <c r="F115" s="74">
        <v>8</v>
      </c>
      <c r="G115" s="12" t="s">
        <v>491</v>
      </c>
      <c r="H115" s="10">
        <v>192</v>
      </c>
      <c r="I115" s="106" t="s">
        <v>60</v>
      </c>
      <c r="J115" s="199">
        <v>320.1</v>
      </c>
      <c r="K115" s="196">
        <f t="shared" si="5"/>
        <v>256.08000000000004</v>
      </c>
      <c r="L115" s="196">
        <f t="shared" si="6"/>
        <v>240.07500000000002</v>
      </c>
      <c r="M115" s="196">
        <f t="shared" si="7"/>
        <v>224.07</v>
      </c>
      <c r="N115" s="156" t="s">
        <v>189</v>
      </c>
      <c r="O115" s="299" t="s">
        <v>235</v>
      </c>
      <c r="P115" s="180">
        <v>2014</v>
      </c>
    </row>
    <row r="116" spans="1:16" ht="15.75">
      <c r="A116" s="394"/>
      <c r="B116" s="312" t="s">
        <v>368</v>
      </c>
      <c r="C116" s="107" t="s">
        <v>492</v>
      </c>
      <c r="D116" s="313">
        <v>0.1</v>
      </c>
      <c r="E116" s="12" t="s">
        <v>493</v>
      </c>
      <c r="F116" s="74">
        <v>8</v>
      </c>
      <c r="G116" s="12" t="s">
        <v>491</v>
      </c>
      <c r="H116" s="10">
        <v>192</v>
      </c>
      <c r="I116" s="106" t="s">
        <v>60</v>
      </c>
      <c r="J116" s="199">
        <v>320.1</v>
      </c>
      <c r="K116" s="196">
        <f t="shared" si="5"/>
        <v>256.08000000000004</v>
      </c>
      <c r="L116" s="196">
        <f t="shared" si="6"/>
        <v>240.07500000000002</v>
      </c>
      <c r="M116" s="196">
        <f t="shared" si="7"/>
        <v>224.07</v>
      </c>
      <c r="N116" s="156" t="s">
        <v>189</v>
      </c>
      <c r="O116" s="299" t="s">
        <v>235</v>
      </c>
      <c r="P116" s="180">
        <v>2014</v>
      </c>
    </row>
    <row r="117" spans="1:16" s="76" customFormat="1" ht="15.75">
      <c r="A117" s="261"/>
      <c r="B117" s="248" t="s">
        <v>415</v>
      </c>
      <c r="C117" s="145"/>
      <c r="D117" s="347"/>
      <c r="E117" s="347"/>
      <c r="F117" s="348"/>
      <c r="G117" s="347"/>
      <c r="H117" s="347"/>
      <c r="I117" s="261"/>
      <c r="J117" s="325"/>
      <c r="K117" s="325"/>
      <c r="L117" s="325"/>
      <c r="M117" s="325"/>
      <c r="N117" s="248"/>
      <c r="O117" s="248"/>
      <c r="P117" s="261"/>
    </row>
    <row r="118" spans="1:16" s="76" customFormat="1" ht="15.75">
      <c r="A118" s="311" t="s">
        <v>247</v>
      </c>
      <c r="B118" s="245" t="s">
        <v>385</v>
      </c>
      <c r="C118" s="86" t="s">
        <v>434</v>
      </c>
      <c r="D118" s="115">
        <v>0.1</v>
      </c>
      <c r="E118" s="114" t="s">
        <v>435</v>
      </c>
      <c r="F118" s="114">
        <v>80</v>
      </c>
      <c r="G118" s="114" t="s">
        <v>402</v>
      </c>
      <c r="H118" s="114">
        <v>16</v>
      </c>
      <c r="I118" s="74" t="s">
        <v>236</v>
      </c>
      <c r="J118" s="199">
        <v>50.05</v>
      </c>
      <c r="K118" s="196">
        <f t="shared" si="5"/>
        <v>40.04</v>
      </c>
      <c r="L118" s="196">
        <f t="shared" si="6"/>
        <v>37.537499999999994</v>
      </c>
      <c r="M118" s="196">
        <f t="shared" si="7"/>
        <v>35.035</v>
      </c>
      <c r="N118" s="164" t="s">
        <v>189</v>
      </c>
      <c r="O118" s="299" t="s">
        <v>235</v>
      </c>
      <c r="P118" s="179">
        <v>2013</v>
      </c>
    </row>
    <row r="119" spans="1:16" s="76" customFormat="1" ht="15.75">
      <c r="A119" s="311" t="s">
        <v>247</v>
      </c>
      <c r="B119" s="153"/>
      <c r="C119" s="86" t="s">
        <v>436</v>
      </c>
      <c r="D119" s="115">
        <v>0.1</v>
      </c>
      <c r="E119" s="114" t="s">
        <v>439</v>
      </c>
      <c r="F119" s="114">
        <v>80</v>
      </c>
      <c r="G119" s="114" t="s">
        <v>402</v>
      </c>
      <c r="H119" s="114">
        <v>16</v>
      </c>
      <c r="I119" s="74" t="s">
        <v>236</v>
      </c>
      <c r="J119" s="199">
        <v>50.05</v>
      </c>
      <c r="K119" s="196">
        <f t="shared" si="5"/>
        <v>40.04</v>
      </c>
      <c r="L119" s="196">
        <f t="shared" si="6"/>
        <v>37.537499999999994</v>
      </c>
      <c r="M119" s="196">
        <f t="shared" si="7"/>
        <v>35.035</v>
      </c>
      <c r="N119" s="164" t="s">
        <v>189</v>
      </c>
      <c r="O119" s="299" t="s">
        <v>235</v>
      </c>
      <c r="P119" s="179">
        <v>2013</v>
      </c>
    </row>
    <row r="120" spans="1:16" s="76" customFormat="1" ht="15.75">
      <c r="A120" s="311" t="s">
        <v>247</v>
      </c>
      <c r="B120" s="153"/>
      <c r="C120" s="86" t="s">
        <v>437</v>
      </c>
      <c r="D120" s="115">
        <v>0.1</v>
      </c>
      <c r="E120" s="114" t="s">
        <v>440</v>
      </c>
      <c r="F120" s="114">
        <v>80</v>
      </c>
      <c r="G120" s="114" t="s">
        <v>402</v>
      </c>
      <c r="H120" s="114">
        <v>16</v>
      </c>
      <c r="I120" s="74" t="s">
        <v>236</v>
      </c>
      <c r="J120" s="199">
        <v>50.05</v>
      </c>
      <c r="K120" s="196">
        <f t="shared" si="5"/>
        <v>40.04</v>
      </c>
      <c r="L120" s="196">
        <f t="shared" si="6"/>
        <v>37.537499999999994</v>
      </c>
      <c r="M120" s="196">
        <f t="shared" si="7"/>
        <v>35.035</v>
      </c>
      <c r="N120" s="164" t="s">
        <v>189</v>
      </c>
      <c r="O120" s="299" t="s">
        <v>235</v>
      </c>
      <c r="P120" s="179">
        <v>2013</v>
      </c>
    </row>
    <row r="121" spans="1:16" s="76" customFormat="1" ht="15.75">
      <c r="A121" s="311" t="s">
        <v>247</v>
      </c>
      <c r="B121" s="153"/>
      <c r="C121" s="86" t="s">
        <v>438</v>
      </c>
      <c r="D121" s="115">
        <v>0.1</v>
      </c>
      <c r="E121" s="114" t="s">
        <v>441</v>
      </c>
      <c r="F121" s="114">
        <v>80</v>
      </c>
      <c r="G121" s="114" t="s">
        <v>402</v>
      </c>
      <c r="H121" s="114">
        <v>16</v>
      </c>
      <c r="I121" s="74" t="s">
        <v>236</v>
      </c>
      <c r="J121" s="199">
        <v>50.05</v>
      </c>
      <c r="K121" s="196">
        <f t="shared" si="5"/>
        <v>40.04</v>
      </c>
      <c r="L121" s="196">
        <f t="shared" si="6"/>
        <v>37.537499999999994</v>
      </c>
      <c r="M121" s="196">
        <f t="shared" si="7"/>
        <v>35.035</v>
      </c>
      <c r="N121" s="164" t="s">
        <v>189</v>
      </c>
      <c r="O121" s="299" t="s">
        <v>235</v>
      </c>
      <c r="P121" s="179">
        <v>2013</v>
      </c>
    </row>
    <row r="122" spans="1:16" s="76" customFormat="1" ht="15.75">
      <c r="A122" s="311" t="s">
        <v>247</v>
      </c>
      <c r="B122" s="86"/>
      <c r="C122" s="86" t="s">
        <v>403</v>
      </c>
      <c r="D122" s="115">
        <v>0.1</v>
      </c>
      <c r="E122" s="114" t="s">
        <v>404</v>
      </c>
      <c r="F122" s="114">
        <v>80</v>
      </c>
      <c r="G122" s="114" t="s">
        <v>402</v>
      </c>
      <c r="H122" s="114">
        <v>16</v>
      </c>
      <c r="I122" s="74" t="s">
        <v>236</v>
      </c>
      <c r="J122" s="199">
        <v>50.05</v>
      </c>
      <c r="K122" s="196">
        <f t="shared" si="5"/>
        <v>40.04</v>
      </c>
      <c r="L122" s="196">
        <f t="shared" si="6"/>
        <v>37.537499999999994</v>
      </c>
      <c r="M122" s="196">
        <f t="shared" si="7"/>
        <v>35.035</v>
      </c>
      <c r="N122" s="164" t="s">
        <v>189</v>
      </c>
      <c r="O122" s="299" t="s">
        <v>235</v>
      </c>
      <c r="P122" s="179">
        <v>2013</v>
      </c>
    </row>
    <row r="123" spans="1:16" s="116" customFormat="1" ht="15.75">
      <c r="A123" s="311" t="s">
        <v>247</v>
      </c>
      <c r="B123" s="245"/>
      <c r="C123" s="86" t="s">
        <v>405</v>
      </c>
      <c r="D123" s="115">
        <v>0.1</v>
      </c>
      <c r="E123" s="114" t="s">
        <v>409</v>
      </c>
      <c r="F123" s="114">
        <v>80</v>
      </c>
      <c r="G123" s="114" t="s">
        <v>402</v>
      </c>
      <c r="H123" s="114">
        <v>16</v>
      </c>
      <c r="I123" s="74" t="s">
        <v>236</v>
      </c>
      <c r="J123" s="199">
        <v>50.05</v>
      </c>
      <c r="K123" s="196">
        <f t="shared" si="5"/>
        <v>40.04</v>
      </c>
      <c r="L123" s="196">
        <f t="shared" si="6"/>
        <v>37.537499999999994</v>
      </c>
      <c r="M123" s="196">
        <f t="shared" si="7"/>
        <v>35.035</v>
      </c>
      <c r="N123" s="164" t="s">
        <v>189</v>
      </c>
      <c r="O123" s="299" t="s">
        <v>235</v>
      </c>
      <c r="P123" s="167">
        <v>2012</v>
      </c>
    </row>
    <row r="124" spans="1:16" s="116" customFormat="1" ht="15.75">
      <c r="A124" s="311" t="s">
        <v>247</v>
      </c>
      <c r="B124" s="245" t="s">
        <v>408</v>
      </c>
      <c r="C124" s="86" t="s">
        <v>407</v>
      </c>
      <c r="D124" s="115">
        <v>0.1</v>
      </c>
      <c r="E124" s="114" t="s">
        <v>406</v>
      </c>
      <c r="F124" s="114">
        <v>80</v>
      </c>
      <c r="G124" s="114" t="s">
        <v>402</v>
      </c>
      <c r="H124" s="114">
        <v>16</v>
      </c>
      <c r="I124" s="74" t="s">
        <v>236</v>
      </c>
      <c r="J124" s="199">
        <v>50.05</v>
      </c>
      <c r="K124" s="196">
        <f t="shared" si="5"/>
        <v>40.04</v>
      </c>
      <c r="L124" s="196">
        <f t="shared" si="6"/>
        <v>37.537499999999994</v>
      </c>
      <c r="M124" s="196">
        <f t="shared" si="7"/>
        <v>35.035</v>
      </c>
      <c r="N124" s="164" t="s">
        <v>189</v>
      </c>
      <c r="O124" s="299" t="s">
        <v>235</v>
      </c>
      <c r="P124" s="167">
        <v>2012</v>
      </c>
    </row>
    <row r="125" spans="1:16" s="116" customFormat="1" ht="31.5">
      <c r="A125" s="311" t="s">
        <v>247</v>
      </c>
      <c r="B125" s="354"/>
      <c r="C125" s="355" t="s">
        <v>444</v>
      </c>
      <c r="D125" s="115">
        <v>0.18</v>
      </c>
      <c r="E125" s="114" t="s">
        <v>445</v>
      </c>
      <c r="F125" s="114"/>
      <c r="G125" s="114" t="s">
        <v>402</v>
      </c>
      <c r="H125" s="114"/>
      <c r="I125" s="74" t="s">
        <v>236</v>
      </c>
      <c r="J125" s="199">
        <v>295.59</v>
      </c>
      <c r="K125" s="196">
        <f t="shared" si="5"/>
        <v>236.47199999999998</v>
      </c>
      <c r="L125" s="196">
        <f t="shared" si="6"/>
        <v>221.6925</v>
      </c>
      <c r="M125" s="196">
        <f t="shared" si="7"/>
        <v>206.91299999999998</v>
      </c>
      <c r="N125" s="164" t="s">
        <v>189</v>
      </c>
      <c r="O125" s="299" t="s">
        <v>235</v>
      </c>
      <c r="P125" s="167">
        <v>2013</v>
      </c>
    </row>
    <row r="126" spans="1:16" s="52" customFormat="1" ht="15.75">
      <c r="A126" s="268"/>
      <c r="B126" s="146" t="s">
        <v>95</v>
      </c>
      <c r="C126" s="144"/>
      <c r="D126" s="144"/>
      <c r="E126" s="144"/>
      <c r="F126" s="324"/>
      <c r="G126" s="144"/>
      <c r="H126" s="144"/>
      <c r="I126" s="144"/>
      <c r="J126" s="325"/>
      <c r="K126" s="325"/>
      <c r="L126" s="325"/>
      <c r="M126" s="325"/>
      <c r="N126" s="326"/>
      <c r="O126" s="327"/>
      <c r="P126" s="328"/>
    </row>
    <row r="127" spans="1:16" s="52" customFormat="1" ht="15.75">
      <c r="A127" s="311" t="s">
        <v>247</v>
      </c>
      <c r="B127" s="312" t="s">
        <v>430</v>
      </c>
      <c r="C127" s="312" t="s">
        <v>431</v>
      </c>
      <c r="D127" s="313">
        <v>0.1</v>
      </c>
      <c r="E127" s="12" t="s">
        <v>432</v>
      </c>
      <c r="F127" s="74">
        <v>13</v>
      </c>
      <c r="G127" s="12" t="s">
        <v>433</v>
      </c>
      <c r="H127" s="10">
        <v>64</v>
      </c>
      <c r="I127" s="106" t="s">
        <v>60</v>
      </c>
      <c r="J127" s="199">
        <v>309.98</v>
      </c>
      <c r="K127" s="196">
        <f t="shared" si="5"/>
        <v>247.98400000000004</v>
      </c>
      <c r="L127" s="196">
        <f t="shared" si="6"/>
        <v>232.485</v>
      </c>
      <c r="M127" s="196">
        <f t="shared" si="7"/>
        <v>216.986</v>
      </c>
      <c r="N127" s="164" t="s">
        <v>189</v>
      </c>
      <c r="O127" s="299" t="s">
        <v>235</v>
      </c>
      <c r="P127" s="180">
        <v>2013</v>
      </c>
    </row>
    <row r="128" spans="1:16" s="52" customFormat="1" ht="15.75">
      <c r="A128" s="311" t="s">
        <v>249</v>
      </c>
      <c r="B128" s="312" t="s">
        <v>427</v>
      </c>
      <c r="C128" s="312" t="s">
        <v>428</v>
      </c>
      <c r="D128" s="313">
        <v>0.1</v>
      </c>
      <c r="E128" s="12" t="s">
        <v>429</v>
      </c>
      <c r="F128" s="74">
        <v>14</v>
      </c>
      <c r="G128" s="12" t="s">
        <v>183</v>
      </c>
      <c r="H128" s="10">
        <v>80</v>
      </c>
      <c r="I128" s="106" t="s">
        <v>60</v>
      </c>
      <c r="J128" s="199">
        <v>254.98</v>
      </c>
      <c r="K128" s="196">
        <f t="shared" si="5"/>
        <v>203.984</v>
      </c>
      <c r="L128" s="196">
        <f t="shared" si="6"/>
        <v>191.23499999999999</v>
      </c>
      <c r="M128" s="196">
        <f t="shared" si="7"/>
        <v>178.486</v>
      </c>
      <c r="N128" s="164" t="s">
        <v>189</v>
      </c>
      <c r="O128" s="299" t="s">
        <v>235</v>
      </c>
      <c r="P128" s="180">
        <v>2013</v>
      </c>
    </row>
    <row r="129" spans="1:16" s="52" customFormat="1" ht="15.75">
      <c r="A129" s="311" t="s">
        <v>249</v>
      </c>
      <c r="B129" s="312" t="s">
        <v>424</v>
      </c>
      <c r="C129" s="312" t="s">
        <v>425</v>
      </c>
      <c r="D129" s="313">
        <v>0.1</v>
      </c>
      <c r="E129" s="12" t="s">
        <v>426</v>
      </c>
      <c r="F129" s="74">
        <v>10</v>
      </c>
      <c r="G129" s="12" t="s">
        <v>345</v>
      </c>
      <c r="H129" s="10">
        <v>112</v>
      </c>
      <c r="I129" s="106" t="s">
        <v>60</v>
      </c>
      <c r="J129" s="199">
        <v>330</v>
      </c>
      <c r="K129" s="196">
        <f t="shared" si="5"/>
        <v>264</v>
      </c>
      <c r="L129" s="196">
        <f t="shared" si="6"/>
        <v>247.5</v>
      </c>
      <c r="M129" s="196">
        <f t="shared" si="7"/>
        <v>230.99999999999997</v>
      </c>
      <c r="N129" s="164" t="s">
        <v>189</v>
      </c>
      <c r="O129" s="299" t="s">
        <v>235</v>
      </c>
      <c r="P129" s="180">
        <v>2013</v>
      </c>
    </row>
    <row r="130" spans="1:16" s="52" customFormat="1" ht="15.75">
      <c r="A130" s="311" t="s">
        <v>249</v>
      </c>
      <c r="B130" s="34"/>
      <c r="C130" s="107" t="s">
        <v>421</v>
      </c>
      <c r="D130" s="313">
        <v>0.1</v>
      </c>
      <c r="E130" s="12" t="s">
        <v>422</v>
      </c>
      <c r="F130" s="74">
        <v>20</v>
      </c>
      <c r="G130" s="12" t="s">
        <v>423</v>
      </c>
      <c r="H130" s="10">
        <v>144</v>
      </c>
      <c r="I130" s="106" t="s">
        <v>60</v>
      </c>
      <c r="J130" s="199">
        <v>481.8</v>
      </c>
      <c r="K130" s="196">
        <f t="shared" si="5"/>
        <v>385.44000000000005</v>
      </c>
      <c r="L130" s="196">
        <f t="shared" si="6"/>
        <v>361.35</v>
      </c>
      <c r="M130" s="196">
        <f t="shared" si="7"/>
        <v>337.26</v>
      </c>
      <c r="N130" s="164" t="s">
        <v>189</v>
      </c>
      <c r="O130" s="299" t="s">
        <v>235</v>
      </c>
      <c r="P130" s="180">
        <v>2013</v>
      </c>
    </row>
    <row r="131" spans="1:16" s="52" customFormat="1" ht="15.75">
      <c r="A131" s="311" t="s">
        <v>250</v>
      </c>
      <c r="B131" s="312" t="s">
        <v>389</v>
      </c>
      <c r="C131" s="246" t="s">
        <v>390</v>
      </c>
      <c r="D131" s="313">
        <v>0.1</v>
      </c>
      <c r="E131" s="12" t="s">
        <v>391</v>
      </c>
      <c r="F131" s="74">
        <v>5</v>
      </c>
      <c r="G131" s="12" t="s">
        <v>392</v>
      </c>
      <c r="H131" s="10">
        <v>352</v>
      </c>
      <c r="I131" s="106" t="s">
        <v>60</v>
      </c>
      <c r="J131" s="199">
        <v>277.31</v>
      </c>
      <c r="K131" s="196">
        <f t="shared" si="5"/>
        <v>221.848</v>
      </c>
      <c r="L131" s="196">
        <f t="shared" si="6"/>
        <v>207.98250000000002</v>
      </c>
      <c r="M131" s="196">
        <f t="shared" si="7"/>
        <v>194.117</v>
      </c>
      <c r="N131" s="164" t="s">
        <v>189</v>
      </c>
      <c r="O131" s="299" t="s">
        <v>235</v>
      </c>
      <c r="P131" s="180">
        <v>2013</v>
      </c>
    </row>
    <row r="132" spans="1:16" s="52" customFormat="1" ht="15.75">
      <c r="A132" s="311" t="s">
        <v>250</v>
      </c>
      <c r="B132" s="312" t="s">
        <v>375</v>
      </c>
      <c r="C132" s="246" t="s">
        <v>376</v>
      </c>
      <c r="D132" s="313">
        <v>0.1</v>
      </c>
      <c r="E132" s="12" t="s">
        <v>377</v>
      </c>
      <c r="F132" s="74">
        <v>22</v>
      </c>
      <c r="G132" s="12" t="s">
        <v>378</v>
      </c>
      <c r="H132" s="10">
        <v>128</v>
      </c>
      <c r="I132" s="106" t="s">
        <v>60</v>
      </c>
      <c r="J132" s="199">
        <v>160.05</v>
      </c>
      <c r="K132" s="196">
        <f t="shared" si="5"/>
        <v>128.04000000000002</v>
      </c>
      <c r="L132" s="196">
        <f t="shared" si="6"/>
        <v>120.03750000000001</v>
      </c>
      <c r="M132" s="196">
        <f t="shared" si="7"/>
        <v>112.035</v>
      </c>
      <c r="N132" s="164" t="s">
        <v>388</v>
      </c>
      <c r="O132" s="299" t="s">
        <v>235</v>
      </c>
      <c r="P132" s="180">
        <v>2013</v>
      </c>
    </row>
    <row r="133" spans="1:16" s="52" customFormat="1" ht="15.75">
      <c r="A133" s="311" t="s">
        <v>250</v>
      </c>
      <c r="B133" s="312" t="s">
        <v>370</v>
      </c>
      <c r="C133" s="246" t="s">
        <v>371</v>
      </c>
      <c r="D133" s="313">
        <v>0.1</v>
      </c>
      <c r="E133" s="12" t="s">
        <v>372</v>
      </c>
      <c r="F133" s="74">
        <v>16</v>
      </c>
      <c r="G133" s="12" t="s">
        <v>21</v>
      </c>
      <c r="H133" s="10">
        <v>192</v>
      </c>
      <c r="I133" s="106" t="s">
        <v>60</v>
      </c>
      <c r="J133" s="199">
        <v>218.46</v>
      </c>
      <c r="K133" s="196">
        <f t="shared" si="5"/>
        <v>174.76800000000003</v>
      </c>
      <c r="L133" s="196">
        <f t="shared" si="6"/>
        <v>163.845</v>
      </c>
      <c r="M133" s="196">
        <f t="shared" si="7"/>
        <v>152.922</v>
      </c>
      <c r="N133" s="164" t="s">
        <v>189</v>
      </c>
      <c r="O133" s="299" t="s">
        <v>235</v>
      </c>
      <c r="P133" s="180">
        <v>2013</v>
      </c>
    </row>
    <row r="134" spans="1:16" s="52" customFormat="1" ht="15.75">
      <c r="A134" s="311" t="s">
        <v>250</v>
      </c>
      <c r="B134" s="312" t="s">
        <v>364</v>
      </c>
      <c r="C134" s="246" t="s">
        <v>362</v>
      </c>
      <c r="D134" s="313">
        <v>0.1</v>
      </c>
      <c r="E134" s="12" t="s">
        <v>363</v>
      </c>
      <c r="F134" s="74">
        <v>14</v>
      </c>
      <c r="G134" s="12" t="s">
        <v>21</v>
      </c>
      <c r="H134" s="10">
        <v>240</v>
      </c>
      <c r="I134" s="106" t="s">
        <v>60</v>
      </c>
      <c r="J134" s="199">
        <v>204.27</v>
      </c>
      <c r="K134" s="196">
        <f t="shared" si="5"/>
        <v>163.41600000000003</v>
      </c>
      <c r="L134" s="196">
        <f t="shared" si="6"/>
        <v>153.20250000000001</v>
      </c>
      <c r="M134" s="196">
        <f t="shared" si="7"/>
        <v>142.989</v>
      </c>
      <c r="N134" s="164" t="s">
        <v>189</v>
      </c>
      <c r="O134" s="299" t="s">
        <v>235</v>
      </c>
      <c r="P134" s="180">
        <v>2013</v>
      </c>
    </row>
    <row r="135" spans="1:16" s="52" customFormat="1" ht="15.75">
      <c r="A135" s="77" t="s">
        <v>249</v>
      </c>
      <c r="B135" s="246" t="s">
        <v>346</v>
      </c>
      <c r="C135" s="246" t="s">
        <v>347</v>
      </c>
      <c r="D135" s="118">
        <v>0.1</v>
      </c>
      <c r="E135" s="117" t="s">
        <v>348</v>
      </c>
      <c r="F135" s="57">
        <v>14</v>
      </c>
      <c r="G135" s="117" t="s">
        <v>38</v>
      </c>
      <c r="H135" s="105">
        <v>80</v>
      </c>
      <c r="I135" s="106" t="s">
        <v>60</v>
      </c>
      <c r="J135" s="207">
        <v>211.31</v>
      </c>
      <c r="K135" s="196">
        <f t="shared" si="5"/>
        <v>169.048</v>
      </c>
      <c r="L135" s="196">
        <f t="shared" si="6"/>
        <v>158.48250000000002</v>
      </c>
      <c r="M135" s="196">
        <f t="shared" si="7"/>
        <v>147.917</v>
      </c>
      <c r="N135" s="164" t="s">
        <v>189</v>
      </c>
      <c r="O135" s="299" t="s">
        <v>235</v>
      </c>
      <c r="P135" s="179">
        <v>2013</v>
      </c>
    </row>
    <row r="136" spans="1:16" s="52" customFormat="1" ht="15.75">
      <c r="A136" s="77" t="s">
        <v>249</v>
      </c>
      <c r="B136" s="246" t="s">
        <v>349</v>
      </c>
      <c r="C136" s="246" t="s">
        <v>350</v>
      </c>
      <c r="D136" s="118">
        <v>0.1</v>
      </c>
      <c r="E136" s="117" t="s">
        <v>351</v>
      </c>
      <c r="F136" s="57">
        <v>4</v>
      </c>
      <c r="G136" s="117" t="s">
        <v>352</v>
      </c>
      <c r="H136" s="105">
        <v>416</v>
      </c>
      <c r="I136" s="106" t="s">
        <v>60</v>
      </c>
      <c r="J136" s="207">
        <v>593.01</v>
      </c>
      <c r="K136" s="196">
        <f t="shared" si="5"/>
        <v>474.408</v>
      </c>
      <c r="L136" s="196">
        <f t="shared" si="6"/>
        <v>444.7575</v>
      </c>
      <c r="M136" s="196">
        <f t="shared" si="7"/>
        <v>415.10699999999997</v>
      </c>
      <c r="N136" s="164" t="s">
        <v>369</v>
      </c>
      <c r="O136" s="299" t="s">
        <v>235</v>
      </c>
      <c r="P136" s="179">
        <v>2013</v>
      </c>
    </row>
    <row r="137" spans="1:16" s="52" customFormat="1" ht="23.25">
      <c r="A137" s="77" t="s">
        <v>249</v>
      </c>
      <c r="B137" s="246" t="s">
        <v>349</v>
      </c>
      <c r="C137" s="246" t="s">
        <v>471</v>
      </c>
      <c r="D137" s="118">
        <v>0.1</v>
      </c>
      <c r="E137" s="117" t="s">
        <v>472</v>
      </c>
      <c r="F137" s="57">
        <v>5</v>
      </c>
      <c r="G137" s="117" t="s">
        <v>473</v>
      </c>
      <c r="H137" s="105">
        <v>320</v>
      </c>
      <c r="I137" s="106" t="s">
        <v>60</v>
      </c>
      <c r="J137" s="207">
        <v>559.02</v>
      </c>
      <c r="K137" s="196">
        <f t="shared" si="5"/>
        <v>447.216</v>
      </c>
      <c r="L137" s="196">
        <f t="shared" si="6"/>
        <v>419.265</v>
      </c>
      <c r="M137" s="196">
        <f t="shared" si="7"/>
        <v>391.31399999999996</v>
      </c>
      <c r="N137" s="369" t="s">
        <v>189</v>
      </c>
      <c r="O137" s="299" t="s">
        <v>235</v>
      </c>
      <c r="P137" s="179">
        <v>2013</v>
      </c>
    </row>
    <row r="138" spans="1:16" s="52" customFormat="1" ht="15.75">
      <c r="A138" s="77" t="s">
        <v>247</v>
      </c>
      <c r="B138" s="246" t="s">
        <v>315</v>
      </c>
      <c r="C138" s="246" t="s">
        <v>316</v>
      </c>
      <c r="D138" s="118">
        <v>0.1</v>
      </c>
      <c r="E138" s="117" t="s">
        <v>317</v>
      </c>
      <c r="F138" s="57">
        <v>8</v>
      </c>
      <c r="G138" s="117" t="s">
        <v>310</v>
      </c>
      <c r="H138" s="105">
        <v>168</v>
      </c>
      <c r="I138" s="106" t="s">
        <v>60</v>
      </c>
      <c r="J138" s="207">
        <v>440</v>
      </c>
      <c r="K138" s="196">
        <f t="shared" si="5"/>
        <v>352</v>
      </c>
      <c r="L138" s="196">
        <f t="shared" si="6"/>
        <v>330</v>
      </c>
      <c r="M138" s="196">
        <f t="shared" si="7"/>
        <v>308</v>
      </c>
      <c r="N138" s="164" t="s">
        <v>245</v>
      </c>
      <c r="O138" s="299" t="s">
        <v>235</v>
      </c>
      <c r="P138" s="179">
        <v>2013</v>
      </c>
    </row>
    <row r="139" spans="1:16" s="52" customFormat="1" ht="15.75">
      <c r="A139" s="77" t="s">
        <v>247</v>
      </c>
      <c r="B139" s="246" t="s">
        <v>311</v>
      </c>
      <c r="C139" s="246" t="s">
        <v>312</v>
      </c>
      <c r="D139" s="118">
        <v>0.1</v>
      </c>
      <c r="E139" s="117" t="s">
        <v>313</v>
      </c>
      <c r="F139" s="57">
        <v>12</v>
      </c>
      <c r="G139" s="117" t="s">
        <v>314</v>
      </c>
      <c r="H139" s="105">
        <v>96</v>
      </c>
      <c r="I139" s="106" t="s">
        <v>60</v>
      </c>
      <c r="J139" s="207">
        <v>250.25</v>
      </c>
      <c r="K139" s="196">
        <f t="shared" si="5"/>
        <v>200.20000000000002</v>
      </c>
      <c r="L139" s="196">
        <f t="shared" si="6"/>
        <v>187.6875</v>
      </c>
      <c r="M139" s="196">
        <f t="shared" si="7"/>
        <v>175.17499999999998</v>
      </c>
      <c r="N139" s="164" t="s">
        <v>245</v>
      </c>
      <c r="O139" s="299" t="s">
        <v>235</v>
      </c>
      <c r="P139" s="179">
        <v>2013</v>
      </c>
    </row>
    <row r="140" spans="1:16" s="52" customFormat="1" ht="15.75">
      <c r="A140" s="77" t="s">
        <v>248</v>
      </c>
      <c r="B140" s="246" t="s">
        <v>307</v>
      </c>
      <c r="C140" s="246" t="s">
        <v>308</v>
      </c>
      <c r="D140" s="118">
        <v>0.1</v>
      </c>
      <c r="E140" s="117" t="s">
        <v>309</v>
      </c>
      <c r="F140" s="57">
        <v>8</v>
      </c>
      <c r="G140" s="117" t="s">
        <v>310</v>
      </c>
      <c r="H140" s="105">
        <v>304</v>
      </c>
      <c r="I140" s="106" t="s">
        <v>60</v>
      </c>
      <c r="J140" s="207">
        <v>590.15</v>
      </c>
      <c r="K140" s="196">
        <f t="shared" si="5"/>
        <v>472.12</v>
      </c>
      <c r="L140" s="196">
        <f t="shared" si="6"/>
        <v>442.61249999999995</v>
      </c>
      <c r="M140" s="196">
        <f t="shared" si="7"/>
        <v>413.10499999999996</v>
      </c>
      <c r="N140" s="164"/>
      <c r="O140" s="299" t="s">
        <v>235</v>
      </c>
      <c r="P140" s="179">
        <v>2013</v>
      </c>
    </row>
    <row r="141" spans="1:16" s="52" customFormat="1" ht="15.75">
      <c r="A141" s="77" t="s">
        <v>247</v>
      </c>
      <c r="B141" s="286"/>
      <c r="C141" s="107" t="s">
        <v>306</v>
      </c>
      <c r="D141" s="118">
        <v>0.1</v>
      </c>
      <c r="E141" s="117" t="s">
        <v>304</v>
      </c>
      <c r="F141" s="57">
        <v>10</v>
      </c>
      <c r="G141" s="117" t="s">
        <v>305</v>
      </c>
      <c r="H141" s="105">
        <v>168</v>
      </c>
      <c r="I141" s="106" t="s">
        <v>60</v>
      </c>
      <c r="J141" s="207">
        <v>869</v>
      </c>
      <c r="K141" s="196">
        <f t="shared" si="5"/>
        <v>695.2</v>
      </c>
      <c r="L141" s="196">
        <f t="shared" si="6"/>
        <v>651.75</v>
      </c>
      <c r="M141" s="196">
        <f t="shared" si="7"/>
        <v>608.3</v>
      </c>
      <c r="N141" s="164"/>
      <c r="O141" s="299" t="s">
        <v>235</v>
      </c>
      <c r="P141" s="179">
        <v>2013</v>
      </c>
    </row>
    <row r="142" spans="1:16" s="52" customFormat="1" ht="15.75">
      <c r="A142" s="77" t="s">
        <v>249</v>
      </c>
      <c r="B142" s="246" t="s">
        <v>298</v>
      </c>
      <c r="C142" s="107" t="s">
        <v>299</v>
      </c>
      <c r="D142" s="118">
        <v>0.1</v>
      </c>
      <c r="E142" s="117" t="s">
        <v>300</v>
      </c>
      <c r="F142" s="57">
        <v>5</v>
      </c>
      <c r="G142" s="108" t="s">
        <v>277</v>
      </c>
      <c r="H142" s="105">
        <v>288</v>
      </c>
      <c r="I142" s="38" t="s">
        <v>0</v>
      </c>
      <c r="J142" s="207">
        <v>360.25</v>
      </c>
      <c r="K142" s="196">
        <f t="shared" si="5"/>
        <v>288.2</v>
      </c>
      <c r="L142" s="196">
        <f t="shared" si="6"/>
        <v>270.1875</v>
      </c>
      <c r="M142" s="196">
        <f t="shared" si="7"/>
        <v>252.17499999999998</v>
      </c>
      <c r="N142" s="164" t="s">
        <v>245</v>
      </c>
      <c r="O142" s="299" t="s">
        <v>235</v>
      </c>
      <c r="P142" s="179">
        <v>2013</v>
      </c>
    </row>
    <row r="143" spans="1:16" s="52" customFormat="1" ht="15.75">
      <c r="A143" s="77" t="s">
        <v>249</v>
      </c>
      <c r="B143" s="246" t="s">
        <v>274</v>
      </c>
      <c r="C143" s="107" t="s">
        <v>275</v>
      </c>
      <c r="D143" s="118">
        <v>0.1</v>
      </c>
      <c r="E143" s="117" t="s">
        <v>276</v>
      </c>
      <c r="F143" s="57">
        <v>7</v>
      </c>
      <c r="G143" s="108" t="s">
        <v>277</v>
      </c>
      <c r="H143" s="105">
        <v>288</v>
      </c>
      <c r="I143" s="38" t="s">
        <v>0</v>
      </c>
      <c r="J143" s="207">
        <v>450.45</v>
      </c>
      <c r="K143" s="196">
        <f t="shared" si="5"/>
        <v>360.36</v>
      </c>
      <c r="L143" s="196">
        <f t="shared" si="6"/>
        <v>337.8375</v>
      </c>
      <c r="M143" s="196">
        <f t="shared" si="7"/>
        <v>315.315</v>
      </c>
      <c r="N143" s="164"/>
      <c r="O143" s="299" t="s">
        <v>235</v>
      </c>
      <c r="P143" s="179">
        <v>2013</v>
      </c>
    </row>
    <row r="144" spans="1:16" s="52" customFormat="1" ht="15.75">
      <c r="A144" s="77" t="s">
        <v>247</v>
      </c>
      <c r="B144" s="249" t="s">
        <v>190</v>
      </c>
      <c r="C144" s="86" t="s">
        <v>191</v>
      </c>
      <c r="D144" s="87">
        <v>0.1</v>
      </c>
      <c r="E144" s="88" t="s">
        <v>192</v>
      </c>
      <c r="F144" s="88">
        <v>7</v>
      </c>
      <c r="G144" s="88" t="s">
        <v>193</v>
      </c>
      <c r="H144" s="88">
        <v>176</v>
      </c>
      <c r="I144" s="88" t="s">
        <v>111</v>
      </c>
      <c r="J144" s="208">
        <v>264</v>
      </c>
      <c r="K144" s="196">
        <f t="shared" si="5"/>
        <v>211.20000000000002</v>
      </c>
      <c r="L144" s="196">
        <f t="shared" si="6"/>
        <v>198</v>
      </c>
      <c r="M144" s="196">
        <f t="shared" si="7"/>
        <v>184.79999999999998</v>
      </c>
      <c r="N144" s="164" t="s">
        <v>220</v>
      </c>
      <c r="O144" s="299" t="s">
        <v>235</v>
      </c>
      <c r="P144" s="179">
        <v>2012</v>
      </c>
    </row>
    <row r="145" spans="1:16" s="52" customFormat="1" ht="15.75">
      <c r="A145" s="77" t="s">
        <v>247</v>
      </c>
      <c r="B145" s="249" t="s">
        <v>301</v>
      </c>
      <c r="C145" s="249" t="s">
        <v>302</v>
      </c>
      <c r="D145" s="87">
        <v>0.1</v>
      </c>
      <c r="E145" s="88" t="s">
        <v>303</v>
      </c>
      <c r="F145" s="88">
        <v>6</v>
      </c>
      <c r="G145" s="88" t="s">
        <v>38</v>
      </c>
      <c r="H145" s="88">
        <v>224</v>
      </c>
      <c r="I145" s="88" t="s">
        <v>111</v>
      </c>
      <c r="J145" s="208">
        <v>304.37</v>
      </c>
      <c r="K145" s="196">
        <f t="shared" si="5"/>
        <v>243.496</v>
      </c>
      <c r="L145" s="196">
        <f t="shared" si="6"/>
        <v>228.2775</v>
      </c>
      <c r="M145" s="196">
        <f t="shared" si="7"/>
        <v>213.059</v>
      </c>
      <c r="N145" s="164" t="s">
        <v>245</v>
      </c>
      <c r="O145" s="299" t="s">
        <v>235</v>
      </c>
      <c r="P145" s="179">
        <v>2013</v>
      </c>
    </row>
    <row r="146" spans="1:16" s="358" customFormat="1" ht="35.25" customHeight="1">
      <c r="A146" s="77"/>
      <c r="B146" s="236" t="s">
        <v>458</v>
      </c>
      <c r="C146" s="109" t="s">
        <v>462</v>
      </c>
      <c r="D146" s="40">
        <v>0.1</v>
      </c>
      <c r="E146" s="108" t="s">
        <v>459</v>
      </c>
      <c r="F146" s="10">
        <v>16</v>
      </c>
      <c r="G146" s="12" t="s">
        <v>460</v>
      </c>
      <c r="H146" s="10">
        <v>64</v>
      </c>
      <c r="I146" s="38" t="s">
        <v>236</v>
      </c>
      <c r="J146" s="196">
        <v>132.99</v>
      </c>
      <c r="K146" s="196">
        <f t="shared" si="5"/>
        <v>106.39200000000001</v>
      </c>
      <c r="L146" s="196">
        <f t="shared" si="6"/>
        <v>99.7425</v>
      </c>
      <c r="M146" s="196">
        <f t="shared" si="7"/>
        <v>93.093</v>
      </c>
      <c r="N146" s="369" t="s">
        <v>189</v>
      </c>
      <c r="O146" s="299" t="s">
        <v>235</v>
      </c>
      <c r="P146" s="167">
        <v>2013</v>
      </c>
    </row>
    <row r="147" spans="1:16" s="358" customFormat="1" ht="31.5" customHeight="1">
      <c r="A147" s="77"/>
      <c r="B147" s="236" t="s">
        <v>458</v>
      </c>
      <c r="C147" s="109" t="s">
        <v>463</v>
      </c>
      <c r="D147" s="40">
        <v>0.1</v>
      </c>
      <c r="E147" s="108" t="s">
        <v>461</v>
      </c>
      <c r="F147" s="10">
        <v>16</v>
      </c>
      <c r="G147" s="12" t="s">
        <v>460</v>
      </c>
      <c r="H147" s="10">
        <v>64</v>
      </c>
      <c r="I147" s="38" t="s">
        <v>236</v>
      </c>
      <c r="J147" s="196">
        <v>132.99</v>
      </c>
      <c r="K147" s="196">
        <f t="shared" si="5"/>
        <v>106.39200000000001</v>
      </c>
      <c r="L147" s="196">
        <f t="shared" si="6"/>
        <v>99.7425</v>
      </c>
      <c r="M147" s="196">
        <f t="shared" si="7"/>
        <v>93.093</v>
      </c>
      <c r="N147" s="369" t="s">
        <v>189</v>
      </c>
      <c r="O147" s="299" t="s">
        <v>235</v>
      </c>
      <c r="P147" s="167">
        <v>2013</v>
      </c>
    </row>
    <row r="148" spans="1:16" s="143" customFormat="1" ht="15.75">
      <c r="A148" s="77" t="s">
        <v>249</v>
      </c>
      <c r="B148" s="254" t="s">
        <v>149</v>
      </c>
      <c r="C148" s="140" t="s">
        <v>184</v>
      </c>
      <c r="D148" s="119">
        <v>0.1</v>
      </c>
      <c r="E148" s="85" t="s">
        <v>185</v>
      </c>
      <c r="F148" s="141">
        <v>14</v>
      </c>
      <c r="G148" s="79" t="s">
        <v>186</v>
      </c>
      <c r="H148" s="142">
        <v>80</v>
      </c>
      <c r="I148" s="140" t="s">
        <v>0</v>
      </c>
      <c r="J148" s="203">
        <v>330</v>
      </c>
      <c r="K148" s="196">
        <f aca="true" t="shared" si="8" ref="K148:K162">J148*(1-0.2)</f>
        <v>264</v>
      </c>
      <c r="L148" s="196">
        <f aca="true" t="shared" si="9" ref="L148:L162">J148*(1-0.25)</f>
        <v>247.5</v>
      </c>
      <c r="M148" s="196">
        <f aca="true" t="shared" si="10" ref="M148:M162">J148*(1-0.3)</f>
        <v>230.99999999999997</v>
      </c>
      <c r="N148" s="165" t="s">
        <v>219</v>
      </c>
      <c r="O148" s="299" t="s">
        <v>235</v>
      </c>
      <c r="P148" s="181">
        <v>2012</v>
      </c>
    </row>
    <row r="149" spans="1:16" s="58" customFormat="1" ht="15.75">
      <c r="A149" s="77" t="s">
        <v>249</v>
      </c>
      <c r="B149" s="250"/>
      <c r="C149" s="61" t="s">
        <v>167</v>
      </c>
      <c r="D149" s="21">
        <v>0.1</v>
      </c>
      <c r="E149" s="8" t="s">
        <v>164</v>
      </c>
      <c r="F149" s="80">
        <v>10</v>
      </c>
      <c r="G149" s="8" t="s">
        <v>166</v>
      </c>
      <c r="H149" s="9">
        <v>64</v>
      </c>
      <c r="I149" s="8" t="s">
        <v>0</v>
      </c>
      <c r="J149" s="203">
        <v>550</v>
      </c>
      <c r="K149" s="196">
        <f t="shared" si="8"/>
        <v>440</v>
      </c>
      <c r="L149" s="196">
        <f t="shared" si="9"/>
        <v>412.5</v>
      </c>
      <c r="M149" s="196">
        <f t="shared" si="10"/>
        <v>385</v>
      </c>
      <c r="N149" s="158"/>
      <c r="O149" s="299" t="s">
        <v>235</v>
      </c>
      <c r="P149" s="183">
        <v>2011</v>
      </c>
    </row>
    <row r="150" spans="1:16" s="52" customFormat="1" ht="15.75">
      <c r="A150" s="77" t="s">
        <v>248</v>
      </c>
      <c r="B150" s="253" t="s">
        <v>105</v>
      </c>
      <c r="C150" s="61" t="s">
        <v>163</v>
      </c>
      <c r="D150" s="21">
        <v>0.1</v>
      </c>
      <c r="E150" s="90" t="s">
        <v>196</v>
      </c>
      <c r="F150" s="122">
        <v>4</v>
      </c>
      <c r="G150" s="8" t="s">
        <v>6</v>
      </c>
      <c r="H150" s="85">
        <v>672</v>
      </c>
      <c r="I150" s="8" t="s">
        <v>1</v>
      </c>
      <c r="J150" s="203">
        <v>346.5</v>
      </c>
      <c r="K150" s="196">
        <f t="shared" si="8"/>
        <v>277.2</v>
      </c>
      <c r="L150" s="196">
        <f t="shared" si="9"/>
        <v>259.875</v>
      </c>
      <c r="M150" s="196">
        <f t="shared" si="10"/>
        <v>242.54999999999998</v>
      </c>
      <c r="N150" s="19"/>
      <c r="O150" s="299" t="s">
        <v>235</v>
      </c>
      <c r="P150" s="182">
        <v>2011</v>
      </c>
    </row>
    <row r="151" spans="1:16" s="52" customFormat="1" ht="15.75">
      <c r="A151" s="77" t="s">
        <v>250</v>
      </c>
      <c r="B151" s="243" t="s">
        <v>123</v>
      </c>
      <c r="C151" s="66" t="s">
        <v>121</v>
      </c>
      <c r="D151" s="67">
        <v>0.1</v>
      </c>
      <c r="E151" s="65" t="s">
        <v>122</v>
      </c>
      <c r="F151" s="65">
        <v>16</v>
      </c>
      <c r="G151" s="65" t="s">
        <v>21</v>
      </c>
      <c r="H151" s="65">
        <v>256</v>
      </c>
      <c r="I151" s="65" t="s">
        <v>0</v>
      </c>
      <c r="J151" s="203">
        <v>224.07</v>
      </c>
      <c r="K151" s="196">
        <f t="shared" si="8"/>
        <v>179.256</v>
      </c>
      <c r="L151" s="196">
        <f t="shared" si="9"/>
        <v>168.0525</v>
      </c>
      <c r="M151" s="196">
        <f t="shared" si="10"/>
        <v>156.849</v>
      </c>
      <c r="N151" s="158"/>
      <c r="O151" s="299" t="s">
        <v>235</v>
      </c>
      <c r="P151" s="178">
        <v>2011</v>
      </c>
    </row>
    <row r="152" spans="1:16" s="52" customFormat="1" ht="16.5" customHeight="1">
      <c r="A152" s="268"/>
      <c r="B152" s="146" t="s">
        <v>2</v>
      </c>
      <c r="C152" s="146"/>
      <c r="D152" s="146"/>
      <c r="E152" s="335"/>
      <c r="F152" s="334"/>
      <c r="G152" s="146"/>
      <c r="H152" s="146"/>
      <c r="I152" s="146"/>
      <c r="J152" s="349"/>
      <c r="K152" s="349"/>
      <c r="L152" s="349"/>
      <c r="M152" s="349"/>
      <c r="N152" s="350"/>
      <c r="O152" s="351"/>
      <c r="P152" s="352"/>
    </row>
    <row r="153" spans="1:16" s="52" customFormat="1" ht="16.5" customHeight="1">
      <c r="A153" s="77" t="s">
        <v>249</v>
      </c>
      <c r="B153" s="236" t="s">
        <v>412</v>
      </c>
      <c r="C153" s="56" t="s">
        <v>411</v>
      </c>
      <c r="D153" s="11">
        <v>0.1</v>
      </c>
      <c r="E153" s="39" t="s">
        <v>410</v>
      </c>
      <c r="F153" s="10">
        <v>4</v>
      </c>
      <c r="G153" s="108" t="s">
        <v>337</v>
      </c>
      <c r="H153" s="10">
        <v>496</v>
      </c>
      <c r="I153" s="12" t="s">
        <v>0</v>
      </c>
      <c r="J153" s="209">
        <v>528.66</v>
      </c>
      <c r="K153" s="196">
        <f t="shared" si="8"/>
        <v>422.928</v>
      </c>
      <c r="L153" s="196">
        <f t="shared" si="9"/>
        <v>396.495</v>
      </c>
      <c r="M153" s="196">
        <f t="shared" si="10"/>
        <v>370.06199999999995</v>
      </c>
      <c r="N153" s="164" t="s">
        <v>189</v>
      </c>
      <c r="O153" s="299" t="s">
        <v>235</v>
      </c>
      <c r="P153" s="179">
        <v>2013</v>
      </c>
    </row>
    <row r="154" spans="1:16" s="52" customFormat="1" ht="15.75">
      <c r="A154" s="77" t="s">
        <v>249</v>
      </c>
      <c r="B154" s="236" t="s">
        <v>44</v>
      </c>
      <c r="C154" s="56" t="s">
        <v>283</v>
      </c>
      <c r="D154" s="11">
        <v>0.1</v>
      </c>
      <c r="E154" s="39" t="s">
        <v>284</v>
      </c>
      <c r="F154" s="10">
        <v>7</v>
      </c>
      <c r="G154" s="108" t="s">
        <v>285</v>
      </c>
      <c r="H154" s="10">
        <v>288</v>
      </c>
      <c r="I154" s="12" t="s">
        <v>0</v>
      </c>
      <c r="J154" s="209">
        <v>451</v>
      </c>
      <c r="K154" s="196">
        <f t="shared" si="8"/>
        <v>360.8</v>
      </c>
      <c r="L154" s="196">
        <f t="shared" si="9"/>
        <v>338.25</v>
      </c>
      <c r="M154" s="196">
        <f t="shared" si="10"/>
        <v>315.7</v>
      </c>
      <c r="N154" s="164" t="s">
        <v>245</v>
      </c>
      <c r="O154" s="299" t="s">
        <v>235</v>
      </c>
      <c r="P154" s="179">
        <v>2013</v>
      </c>
    </row>
    <row r="155" spans="1:16" s="52" customFormat="1" ht="15.75">
      <c r="A155" s="272" t="s">
        <v>249</v>
      </c>
      <c r="B155" s="273" t="s">
        <v>483</v>
      </c>
      <c r="C155" s="274" t="s">
        <v>482</v>
      </c>
      <c r="D155" s="275">
        <v>0.1</v>
      </c>
      <c r="E155" s="388" t="s">
        <v>481</v>
      </c>
      <c r="F155" s="277">
        <v>6</v>
      </c>
      <c r="G155" s="276" t="s">
        <v>337</v>
      </c>
      <c r="H155" s="277">
        <v>360</v>
      </c>
      <c r="I155" s="278" t="s">
        <v>0</v>
      </c>
      <c r="J155" s="279">
        <v>490.05</v>
      </c>
      <c r="K155" s="196">
        <f t="shared" si="8"/>
        <v>392.04</v>
      </c>
      <c r="L155" s="196">
        <f t="shared" si="9"/>
        <v>367.5375</v>
      </c>
      <c r="M155" s="196">
        <f t="shared" si="10"/>
        <v>343.03499999999997</v>
      </c>
      <c r="N155" s="164" t="s">
        <v>245</v>
      </c>
      <c r="O155" s="299" t="s">
        <v>235</v>
      </c>
      <c r="P155" s="281">
        <v>2014</v>
      </c>
    </row>
    <row r="156" spans="1:16" s="52" customFormat="1" ht="15.75">
      <c r="A156" s="272" t="s">
        <v>249</v>
      </c>
      <c r="B156" s="273" t="s">
        <v>29</v>
      </c>
      <c r="C156" s="274" t="s">
        <v>281</v>
      </c>
      <c r="D156" s="275">
        <v>0.1</v>
      </c>
      <c r="E156" s="276" t="s">
        <v>282</v>
      </c>
      <c r="F156" s="277">
        <v>5</v>
      </c>
      <c r="G156" s="276" t="s">
        <v>6</v>
      </c>
      <c r="H156" s="277">
        <v>416</v>
      </c>
      <c r="I156" s="278" t="s">
        <v>0</v>
      </c>
      <c r="J156" s="279">
        <v>470.25</v>
      </c>
      <c r="K156" s="196">
        <f t="shared" si="8"/>
        <v>376.20000000000005</v>
      </c>
      <c r="L156" s="196">
        <f t="shared" si="9"/>
        <v>352.6875</v>
      </c>
      <c r="M156" s="196">
        <f t="shared" si="10"/>
        <v>329.17499999999995</v>
      </c>
      <c r="N156" s="280" t="s">
        <v>245</v>
      </c>
      <c r="O156" s="299" t="s">
        <v>235</v>
      </c>
      <c r="P156" s="281">
        <v>2013</v>
      </c>
    </row>
    <row r="157" spans="1:16" s="52" customFormat="1" ht="15.75">
      <c r="A157" s="77" t="s">
        <v>249</v>
      </c>
      <c r="B157" s="236" t="s">
        <v>228</v>
      </c>
      <c r="C157" s="38" t="s">
        <v>229</v>
      </c>
      <c r="D157" s="11">
        <v>0.1</v>
      </c>
      <c r="E157" s="39" t="s">
        <v>230</v>
      </c>
      <c r="F157" s="10">
        <v>30</v>
      </c>
      <c r="G157" s="54" t="s">
        <v>21</v>
      </c>
      <c r="H157" s="10">
        <v>64</v>
      </c>
      <c r="I157" s="12" t="s">
        <v>0</v>
      </c>
      <c r="J157" s="209">
        <v>120.01</v>
      </c>
      <c r="K157" s="196">
        <f t="shared" si="8"/>
        <v>96.00800000000001</v>
      </c>
      <c r="L157" s="196">
        <f t="shared" si="9"/>
        <v>90.00750000000001</v>
      </c>
      <c r="M157" s="196">
        <f t="shared" si="10"/>
        <v>84.007</v>
      </c>
      <c r="N157" s="164"/>
      <c r="O157" s="299" t="s">
        <v>235</v>
      </c>
      <c r="P157" s="179">
        <v>2012</v>
      </c>
    </row>
    <row r="158" spans="1:16" s="72" customFormat="1" ht="15.75">
      <c r="A158" s="77" t="s">
        <v>249</v>
      </c>
      <c r="B158" s="255" t="s">
        <v>29</v>
      </c>
      <c r="C158" s="83" t="s">
        <v>56</v>
      </c>
      <c r="D158" s="81">
        <v>0.1</v>
      </c>
      <c r="E158" s="83" t="s">
        <v>51</v>
      </c>
      <c r="F158" s="83">
        <v>20</v>
      </c>
      <c r="G158" s="83" t="s">
        <v>14</v>
      </c>
      <c r="H158" s="83">
        <v>224</v>
      </c>
      <c r="I158" s="83" t="s">
        <v>0</v>
      </c>
      <c r="J158" s="206">
        <v>195.8</v>
      </c>
      <c r="K158" s="196">
        <f t="shared" si="8"/>
        <v>156.64000000000001</v>
      </c>
      <c r="L158" s="196">
        <f t="shared" si="9"/>
        <v>146.85000000000002</v>
      </c>
      <c r="M158" s="196">
        <f t="shared" si="10"/>
        <v>137.06</v>
      </c>
      <c r="N158" s="158"/>
      <c r="O158" s="299" t="s">
        <v>235</v>
      </c>
      <c r="P158" s="178">
        <v>2008</v>
      </c>
    </row>
    <row r="159" spans="1:16" s="76" customFormat="1" ht="15.75">
      <c r="A159" s="226"/>
      <c r="B159" s="32" t="s">
        <v>146</v>
      </c>
      <c r="C159" s="28"/>
      <c r="D159" s="28"/>
      <c r="E159" s="28"/>
      <c r="F159" s="125"/>
      <c r="G159" s="32"/>
      <c r="H159" s="32"/>
      <c r="I159" s="32"/>
      <c r="J159" s="205"/>
      <c r="K159" s="205"/>
      <c r="L159" s="205"/>
      <c r="M159" s="205"/>
      <c r="N159" s="157"/>
      <c r="O159" s="157"/>
      <c r="P159" s="33"/>
    </row>
    <row r="160" spans="1:16" s="292" customFormat="1" ht="15.75">
      <c r="A160" s="298" t="s">
        <v>247</v>
      </c>
      <c r="B160" s="74" t="s">
        <v>353</v>
      </c>
      <c r="C160" s="74" t="s">
        <v>354</v>
      </c>
      <c r="D160" s="73">
        <v>0.1</v>
      </c>
      <c r="E160" s="74" t="s">
        <v>355</v>
      </c>
      <c r="F160" s="291">
        <v>100</v>
      </c>
      <c r="G160" s="54" t="s">
        <v>332</v>
      </c>
      <c r="H160" s="74">
        <v>32</v>
      </c>
      <c r="I160" s="74" t="s">
        <v>236</v>
      </c>
      <c r="J160" s="206">
        <v>46.2</v>
      </c>
      <c r="K160" s="196">
        <f t="shared" si="8"/>
        <v>36.96</v>
      </c>
      <c r="L160" s="196">
        <f t="shared" si="9"/>
        <v>34.650000000000006</v>
      </c>
      <c r="M160" s="196">
        <f t="shared" si="10"/>
        <v>32.34</v>
      </c>
      <c r="N160" s="164" t="s">
        <v>189</v>
      </c>
      <c r="O160" s="12" t="s">
        <v>235</v>
      </c>
      <c r="P160" s="170">
        <v>2013</v>
      </c>
    </row>
    <row r="161" spans="1:16" s="72" customFormat="1" ht="15.75">
      <c r="A161" s="77" t="s">
        <v>247</v>
      </c>
      <c r="B161" s="255" t="s">
        <v>147</v>
      </c>
      <c r="C161" s="83" t="s">
        <v>148</v>
      </c>
      <c r="D161" s="81">
        <v>0.1</v>
      </c>
      <c r="E161" s="83" t="s">
        <v>165</v>
      </c>
      <c r="F161" s="83">
        <v>30</v>
      </c>
      <c r="G161" s="83" t="s">
        <v>21</v>
      </c>
      <c r="H161" s="83">
        <v>64</v>
      </c>
      <c r="I161" s="83" t="s">
        <v>32</v>
      </c>
      <c r="J161" s="203">
        <v>25.52</v>
      </c>
      <c r="K161" s="196">
        <f t="shared" si="8"/>
        <v>20.416</v>
      </c>
      <c r="L161" s="196">
        <f t="shared" si="9"/>
        <v>19.14</v>
      </c>
      <c r="M161" s="196">
        <f t="shared" si="10"/>
        <v>17.863999999999997</v>
      </c>
      <c r="N161" s="158"/>
      <c r="O161" s="12" t="s">
        <v>235</v>
      </c>
      <c r="P161" s="178">
        <v>2011</v>
      </c>
    </row>
    <row r="162" spans="1:16" s="72" customFormat="1" ht="15.75">
      <c r="A162" s="77" t="s">
        <v>247</v>
      </c>
      <c r="B162" s="255" t="s">
        <v>147</v>
      </c>
      <c r="C162" s="83" t="s">
        <v>79</v>
      </c>
      <c r="D162" s="81">
        <v>0.1</v>
      </c>
      <c r="E162" s="83" t="s">
        <v>78</v>
      </c>
      <c r="F162" s="83">
        <v>100</v>
      </c>
      <c r="G162" s="83" t="s">
        <v>21</v>
      </c>
      <c r="H162" s="83">
        <v>32</v>
      </c>
      <c r="I162" s="83" t="s">
        <v>32</v>
      </c>
      <c r="J162" s="203">
        <v>46.2</v>
      </c>
      <c r="K162" s="196">
        <f t="shared" si="8"/>
        <v>36.96</v>
      </c>
      <c r="L162" s="196">
        <f t="shared" si="9"/>
        <v>34.650000000000006</v>
      </c>
      <c r="M162" s="196">
        <f t="shared" si="10"/>
        <v>32.34</v>
      </c>
      <c r="N162" s="158"/>
      <c r="O162" s="12" t="s">
        <v>235</v>
      </c>
      <c r="P162" s="178">
        <v>2012</v>
      </c>
    </row>
    <row r="163" spans="1:16" s="72" customFormat="1" ht="15">
      <c r="A163" s="83"/>
      <c r="B163" s="95"/>
      <c r="C163" s="95"/>
      <c r="D163" s="96"/>
      <c r="E163" s="95"/>
      <c r="F163" s="95"/>
      <c r="G163" s="95"/>
      <c r="H163" s="95"/>
      <c r="I163" s="95"/>
      <c r="J163" s="210"/>
      <c r="K163" s="210"/>
      <c r="L163" s="210"/>
      <c r="M163" s="210"/>
      <c r="N163" s="187"/>
      <c r="O163" s="187"/>
      <c r="P163" s="178"/>
    </row>
    <row r="164" spans="1:16" s="94" customFormat="1" ht="15">
      <c r="A164" s="265"/>
      <c r="B164" s="256" t="s">
        <v>173</v>
      </c>
      <c r="C164" s="97"/>
      <c r="D164" s="98"/>
      <c r="E164" s="97"/>
      <c r="F164" s="97"/>
      <c r="G164" s="97"/>
      <c r="H164" s="97"/>
      <c r="I164" s="97"/>
      <c r="J164" s="211"/>
      <c r="K164" s="211"/>
      <c r="L164" s="211"/>
      <c r="M164" s="211"/>
      <c r="N164" s="188"/>
      <c r="O164" s="188"/>
      <c r="P164" s="185"/>
    </row>
    <row r="165" spans="1:16" s="72" customFormat="1" ht="15.75">
      <c r="A165" s="83"/>
      <c r="B165" s="232" t="s">
        <v>175</v>
      </c>
      <c r="C165" s="83"/>
      <c r="D165" s="81"/>
      <c r="E165" s="83"/>
      <c r="F165" s="83"/>
      <c r="G165" s="83"/>
      <c r="H165" s="83"/>
      <c r="I165" s="83"/>
      <c r="J165" s="212"/>
      <c r="K165" s="212"/>
      <c r="L165" s="212"/>
      <c r="M165" s="212"/>
      <c r="N165" s="189"/>
      <c r="O165" s="189"/>
      <c r="P165" s="178"/>
    </row>
    <row r="166" spans="1:16" ht="15.75">
      <c r="A166" s="77" t="s">
        <v>248</v>
      </c>
      <c r="B166" s="243" t="s">
        <v>65</v>
      </c>
      <c r="C166" s="66" t="s">
        <v>66</v>
      </c>
      <c r="D166" s="67">
        <v>0.1</v>
      </c>
      <c r="E166" s="65" t="s">
        <v>67</v>
      </c>
      <c r="F166" s="65">
        <v>50</v>
      </c>
      <c r="G166" s="65" t="s">
        <v>68</v>
      </c>
      <c r="H166" s="65">
        <v>32</v>
      </c>
      <c r="I166" s="65" t="s">
        <v>60</v>
      </c>
      <c r="J166" s="212">
        <v>30.03</v>
      </c>
      <c r="K166" s="212">
        <v>30.03</v>
      </c>
      <c r="L166" s="212">
        <v>30.03</v>
      </c>
      <c r="M166" s="212">
        <v>30.03</v>
      </c>
      <c r="N166" s="189"/>
      <c r="O166" s="12" t="s">
        <v>235</v>
      </c>
      <c r="P166" s="168">
        <v>2009</v>
      </c>
    </row>
    <row r="167" spans="1:16" s="52" customFormat="1" ht="15.75">
      <c r="A167" s="260"/>
      <c r="B167" s="257" t="s">
        <v>42</v>
      </c>
      <c r="C167" s="100"/>
      <c r="D167" s="81"/>
      <c r="E167" s="7"/>
      <c r="F167" s="80"/>
      <c r="G167" s="7"/>
      <c r="H167" s="82"/>
      <c r="I167" s="83"/>
      <c r="J167" s="212"/>
      <c r="K167" s="212"/>
      <c r="L167" s="212"/>
      <c r="M167" s="212"/>
      <c r="N167" s="189"/>
      <c r="O167" s="189"/>
      <c r="P167" s="178"/>
    </row>
    <row r="168" spans="1:16" s="136" customFormat="1" ht="15.75">
      <c r="A168" s="77" t="s">
        <v>247</v>
      </c>
      <c r="B168" s="258"/>
      <c r="C168" s="134" t="s">
        <v>81</v>
      </c>
      <c r="D168" s="135">
        <v>0.1</v>
      </c>
      <c r="E168" s="134" t="s">
        <v>82</v>
      </c>
      <c r="F168" s="134">
        <v>15</v>
      </c>
      <c r="G168" s="134" t="s">
        <v>30</v>
      </c>
      <c r="H168" s="134">
        <v>120</v>
      </c>
      <c r="I168" s="134" t="s">
        <v>0</v>
      </c>
      <c r="J168" s="212">
        <v>70.07</v>
      </c>
      <c r="K168" s="212">
        <v>70.07</v>
      </c>
      <c r="L168" s="212">
        <v>70.07</v>
      </c>
      <c r="M168" s="212">
        <v>70.07</v>
      </c>
      <c r="N168" s="190"/>
      <c r="O168" s="12" t="s">
        <v>235</v>
      </c>
      <c r="P168" s="173">
        <v>2009</v>
      </c>
    </row>
    <row r="169" spans="1:16" s="52" customFormat="1" ht="15.75">
      <c r="A169" s="77" t="s">
        <v>249</v>
      </c>
      <c r="B169" s="251" t="s">
        <v>98</v>
      </c>
      <c r="C169" s="80" t="s">
        <v>97</v>
      </c>
      <c r="D169" s="81">
        <v>0.1</v>
      </c>
      <c r="E169" s="7" t="s">
        <v>99</v>
      </c>
      <c r="F169" s="80">
        <v>16</v>
      </c>
      <c r="G169" s="7" t="s">
        <v>6</v>
      </c>
      <c r="H169" s="82">
        <v>32</v>
      </c>
      <c r="I169" s="83" t="s">
        <v>0</v>
      </c>
      <c r="J169" s="212">
        <v>40.04</v>
      </c>
      <c r="K169" s="212">
        <v>40.04</v>
      </c>
      <c r="L169" s="212">
        <v>40.04</v>
      </c>
      <c r="M169" s="212">
        <v>40.04</v>
      </c>
      <c r="N169" s="189"/>
      <c r="O169" s="12" t="s">
        <v>235</v>
      </c>
      <c r="P169" s="168">
        <v>2010</v>
      </c>
    </row>
    <row r="170" spans="1:16" s="72" customFormat="1" ht="15.75">
      <c r="A170" s="83"/>
      <c r="B170" s="14" t="s">
        <v>135</v>
      </c>
      <c r="C170" s="14"/>
      <c r="D170" s="14"/>
      <c r="E170" s="14"/>
      <c r="F170" s="131"/>
      <c r="G170" s="14"/>
      <c r="H170" s="14"/>
      <c r="I170" s="14"/>
      <c r="J170" s="212"/>
      <c r="K170" s="212"/>
      <c r="L170" s="212"/>
      <c r="M170" s="212"/>
      <c r="N170" s="153"/>
      <c r="O170" s="153"/>
      <c r="P170" s="168"/>
    </row>
    <row r="171" spans="1:16" s="52" customFormat="1" ht="15.75">
      <c r="A171" s="77" t="s">
        <v>247</v>
      </c>
      <c r="B171" s="259"/>
      <c r="C171" s="8" t="s">
        <v>132</v>
      </c>
      <c r="D171" s="81">
        <v>0.1</v>
      </c>
      <c r="E171" s="83" t="s">
        <v>133</v>
      </c>
      <c r="F171" s="83">
        <v>50</v>
      </c>
      <c r="G171" s="83" t="s">
        <v>134</v>
      </c>
      <c r="H171" s="83">
        <v>12</v>
      </c>
      <c r="I171" s="83" t="s">
        <v>0</v>
      </c>
      <c r="J171" s="212">
        <v>30.03</v>
      </c>
      <c r="K171" s="212">
        <v>30.03</v>
      </c>
      <c r="L171" s="212">
        <v>30.03</v>
      </c>
      <c r="M171" s="212">
        <v>30.03</v>
      </c>
      <c r="N171" s="187"/>
      <c r="O171" s="12" t="s">
        <v>235</v>
      </c>
      <c r="P171" s="168">
        <v>2011</v>
      </c>
    </row>
    <row r="172" spans="1:16" s="52" customFormat="1" ht="15.75">
      <c r="A172" s="260"/>
      <c r="B172" s="14" t="s">
        <v>83</v>
      </c>
      <c r="C172" s="14"/>
      <c r="D172" s="14"/>
      <c r="E172" s="14"/>
      <c r="F172" s="131"/>
      <c r="G172" s="14"/>
      <c r="H172" s="14"/>
      <c r="I172" s="14"/>
      <c r="J172" s="212"/>
      <c r="K172" s="212"/>
      <c r="L172" s="212"/>
      <c r="M172" s="212"/>
      <c r="N172" s="153"/>
      <c r="O172" s="153"/>
      <c r="P172" s="168"/>
    </row>
    <row r="173" spans="1:16" s="52" customFormat="1" ht="15.75">
      <c r="A173" s="77" t="s">
        <v>247</v>
      </c>
      <c r="B173" s="259" t="s">
        <v>89</v>
      </c>
      <c r="C173" s="8" t="s">
        <v>90</v>
      </c>
      <c r="D173" s="81">
        <v>0.1</v>
      </c>
      <c r="E173" s="83" t="s">
        <v>91</v>
      </c>
      <c r="F173" s="83">
        <v>30</v>
      </c>
      <c r="G173" s="83" t="s">
        <v>38</v>
      </c>
      <c r="H173" s="83">
        <v>32</v>
      </c>
      <c r="I173" s="83" t="s">
        <v>31</v>
      </c>
      <c r="J173" s="212">
        <v>20.02</v>
      </c>
      <c r="K173" s="212">
        <v>20.02</v>
      </c>
      <c r="L173" s="212">
        <v>20.02</v>
      </c>
      <c r="M173" s="212">
        <v>20.02</v>
      </c>
      <c r="N173" s="187"/>
      <c r="O173" s="12" t="s">
        <v>235</v>
      </c>
      <c r="P173" s="168">
        <v>2009</v>
      </c>
    </row>
    <row r="174" spans="1:16" s="101" customFormat="1" ht="15.75">
      <c r="A174" s="260"/>
      <c r="B174" s="92"/>
      <c r="C174" s="92"/>
      <c r="D174" s="93"/>
      <c r="E174" s="92"/>
      <c r="F174" s="92"/>
      <c r="G174" s="92"/>
      <c r="H174" s="92"/>
      <c r="I174" s="92"/>
      <c r="J174" s="212"/>
      <c r="K174" s="212"/>
      <c r="L174" s="212"/>
      <c r="M174" s="212"/>
      <c r="N174" s="191"/>
      <c r="O174" s="191"/>
      <c r="P174" s="168"/>
    </row>
    <row r="175" spans="1:16" s="76" customFormat="1" ht="15.75">
      <c r="A175" s="226"/>
      <c r="B175" s="32" t="s">
        <v>43</v>
      </c>
      <c r="C175" s="32"/>
      <c r="D175" s="28"/>
      <c r="E175" s="28"/>
      <c r="F175" s="125"/>
      <c r="G175" s="31"/>
      <c r="H175" s="32"/>
      <c r="I175" s="32"/>
      <c r="J175" s="213"/>
      <c r="K175" s="213"/>
      <c r="L175" s="213"/>
      <c r="M175" s="213"/>
      <c r="N175" s="30"/>
      <c r="O175" s="30"/>
      <c r="P175" s="33"/>
    </row>
    <row r="176" spans="1:16" s="76" customFormat="1" ht="15.75">
      <c r="A176" s="77"/>
      <c r="B176" s="102" t="s">
        <v>146</v>
      </c>
      <c r="C176" s="102"/>
      <c r="D176" s="102"/>
      <c r="E176" s="102"/>
      <c r="F176" s="132"/>
      <c r="G176" s="102"/>
      <c r="H176" s="102"/>
      <c r="I176" s="102"/>
      <c r="J176" s="212"/>
      <c r="K176" s="212"/>
      <c r="L176" s="212"/>
      <c r="M176" s="212"/>
      <c r="N176" s="192"/>
      <c r="O176" s="192"/>
      <c r="P176" s="103"/>
    </row>
    <row r="177" spans="1:16" s="72" customFormat="1" ht="15.75">
      <c r="A177" s="77" t="s">
        <v>247</v>
      </c>
      <c r="B177" s="255" t="s">
        <v>116</v>
      </c>
      <c r="C177" s="83" t="s">
        <v>115</v>
      </c>
      <c r="D177" s="81">
        <v>0.1</v>
      </c>
      <c r="E177" s="83" t="s">
        <v>117</v>
      </c>
      <c r="F177" s="83">
        <v>10</v>
      </c>
      <c r="G177" s="83" t="s">
        <v>21</v>
      </c>
      <c r="H177" s="83">
        <v>192</v>
      </c>
      <c r="I177" s="83" t="s">
        <v>58</v>
      </c>
      <c r="J177" s="212">
        <v>50.05</v>
      </c>
      <c r="K177" s="212">
        <v>50.05</v>
      </c>
      <c r="L177" s="212">
        <v>50.05</v>
      </c>
      <c r="M177" s="212">
        <v>50.05</v>
      </c>
      <c r="N177" s="193"/>
      <c r="O177" s="12" t="s">
        <v>235</v>
      </c>
      <c r="P177" s="168">
        <v>2011</v>
      </c>
    </row>
    <row r="178" spans="1:16" s="72" customFormat="1" ht="15.75">
      <c r="A178" s="77" t="s">
        <v>247</v>
      </c>
      <c r="B178" s="255" t="s">
        <v>116</v>
      </c>
      <c r="C178" s="83" t="s">
        <v>118</v>
      </c>
      <c r="D178" s="81">
        <v>0.1</v>
      </c>
      <c r="E178" s="83" t="s">
        <v>119</v>
      </c>
      <c r="F178" s="83">
        <v>8</v>
      </c>
      <c r="G178" s="83" t="s">
        <v>21</v>
      </c>
      <c r="H178" s="83">
        <v>224</v>
      </c>
      <c r="I178" s="83" t="s">
        <v>58</v>
      </c>
      <c r="J178" s="212">
        <v>50.05</v>
      </c>
      <c r="K178" s="212">
        <v>50.05</v>
      </c>
      <c r="L178" s="212">
        <v>50.05</v>
      </c>
      <c r="M178" s="212">
        <v>50.05</v>
      </c>
      <c r="N178" s="193"/>
      <c r="O178" s="12" t="s">
        <v>235</v>
      </c>
      <c r="P178" s="168">
        <v>2011</v>
      </c>
    </row>
    <row r="179" spans="1:16" s="52" customFormat="1" ht="15.75">
      <c r="A179" s="260"/>
      <c r="B179" s="14" t="s">
        <v>95</v>
      </c>
      <c r="C179" s="14"/>
      <c r="D179" s="14"/>
      <c r="E179" s="14"/>
      <c r="F179" s="131"/>
      <c r="G179" s="14"/>
      <c r="H179" s="14"/>
      <c r="I179" s="14"/>
      <c r="J179" s="212"/>
      <c r="K179" s="212"/>
      <c r="L179" s="212"/>
      <c r="M179" s="212"/>
      <c r="N179" s="153"/>
      <c r="O179" s="153"/>
      <c r="P179" s="170"/>
    </row>
    <row r="180" spans="1:16" s="72" customFormat="1" ht="15.75">
      <c r="A180" s="77" t="s">
        <v>248</v>
      </c>
      <c r="B180" s="255" t="s">
        <v>47</v>
      </c>
      <c r="C180" s="83" t="s">
        <v>48</v>
      </c>
      <c r="D180" s="81">
        <v>0.1</v>
      </c>
      <c r="E180" s="83" t="s">
        <v>49</v>
      </c>
      <c r="F180" s="83">
        <v>12</v>
      </c>
      <c r="G180" s="83" t="s">
        <v>14</v>
      </c>
      <c r="H180" s="83">
        <v>480</v>
      </c>
      <c r="I180" s="83" t="s">
        <v>0</v>
      </c>
      <c r="J180" s="212">
        <v>30.03</v>
      </c>
      <c r="K180" s="212">
        <v>30.03</v>
      </c>
      <c r="L180" s="212">
        <v>30.03</v>
      </c>
      <c r="M180" s="212">
        <v>30.03</v>
      </c>
      <c r="N180" s="187"/>
      <c r="O180" s="12" t="s">
        <v>235</v>
      </c>
      <c r="P180" s="168">
        <v>2007</v>
      </c>
    </row>
    <row r="181" spans="1:16" s="72" customFormat="1" ht="15.75">
      <c r="A181" s="77" t="s">
        <v>250</v>
      </c>
      <c r="B181" s="255" t="s">
        <v>34</v>
      </c>
      <c r="C181" s="83" t="s">
        <v>36</v>
      </c>
      <c r="D181" s="81">
        <v>0.1</v>
      </c>
      <c r="E181" s="83" t="s">
        <v>37</v>
      </c>
      <c r="F181" s="83">
        <v>16</v>
      </c>
      <c r="G181" s="83" t="s">
        <v>14</v>
      </c>
      <c r="H181" s="83">
        <v>352</v>
      </c>
      <c r="I181" s="83" t="s">
        <v>0</v>
      </c>
      <c r="J181" s="212">
        <v>30.03</v>
      </c>
      <c r="K181" s="212">
        <v>30.03</v>
      </c>
      <c r="L181" s="212">
        <v>30.03</v>
      </c>
      <c r="M181" s="212">
        <v>30.03</v>
      </c>
      <c r="N181" s="187"/>
      <c r="O181" s="12" t="s">
        <v>235</v>
      </c>
      <c r="P181" s="168">
        <v>2007</v>
      </c>
    </row>
    <row r="182" spans="1:16" s="72" customFormat="1" ht="15.75">
      <c r="A182" s="77" t="s">
        <v>250</v>
      </c>
      <c r="B182" s="255" t="s">
        <v>34</v>
      </c>
      <c r="C182" s="83" t="s">
        <v>46</v>
      </c>
      <c r="D182" s="81">
        <v>0.1</v>
      </c>
      <c r="E182" s="83" t="s">
        <v>35</v>
      </c>
      <c r="F182" s="83">
        <v>20</v>
      </c>
      <c r="G182" s="83" t="s">
        <v>14</v>
      </c>
      <c r="H182" s="83">
        <v>240</v>
      </c>
      <c r="I182" s="83" t="s">
        <v>0</v>
      </c>
      <c r="J182" s="212">
        <v>30.03</v>
      </c>
      <c r="K182" s="212">
        <v>30.03</v>
      </c>
      <c r="L182" s="212">
        <v>30.03</v>
      </c>
      <c r="M182" s="212">
        <v>30.03</v>
      </c>
      <c r="N182" s="187"/>
      <c r="O182" s="12" t="s">
        <v>235</v>
      </c>
      <c r="P182" s="168">
        <v>2007</v>
      </c>
    </row>
    <row r="183" spans="1:16" s="72" customFormat="1" ht="15.75">
      <c r="A183" s="77" t="s">
        <v>250</v>
      </c>
      <c r="B183" s="255" t="s">
        <v>22</v>
      </c>
      <c r="C183" s="83" t="s">
        <v>23</v>
      </c>
      <c r="D183" s="81">
        <v>0.1</v>
      </c>
      <c r="E183" s="83" t="s">
        <v>24</v>
      </c>
      <c r="F183" s="83">
        <v>8</v>
      </c>
      <c r="G183" s="83" t="s">
        <v>25</v>
      </c>
      <c r="H183" s="83">
        <v>368</v>
      </c>
      <c r="I183" s="83" t="s">
        <v>0</v>
      </c>
      <c r="J183" s="212">
        <v>30.03</v>
      </c>
      <c r="K183" s="212">
        <v>30.03</v>
      </c>
      <c r="L183" s="212">
        <v>30.03</v>
      </c>
      <c r="M183" s="212">
        <v>30.03</v>
      </c>
      <c r="N183" s="187"/>
      <c r="O183" s="12" t="s">
        <v>235</v>
      </c>
      <c r="P183" s="168">
        <v>2007</v>
      </c>
    </row>
    <row r="184" spans="1:16" s="52" customFormat="1" ht="15.75">
      <c r="A184" s="260"/>
      <c r="B184" s="14" t="s">
        <v>15</v>
      </c>
      <c r="C184" s="14"/>
      <c r="D184" s="14"/>
      <c r="E184" s="14"/>
      <c r="F184" s="131"/>
      <c r="G184" s="14"/>
      <c r="H184" s="14"/>
      <c r="I184" s="14"/>
      <c r="J184" s="212"/>
      <c r="K184" s="212"/>
      <c r="L184" s="212"/>
      <c r="M184" s="212"/>
      <c r="N184" s="153"/>
      <c r="O184" s="153"/>
      <c r="P184" s="168"/>
    </row>
    <row r="185" spans="1:16" s="72" customFormat="1" ht="15.75">
      <c r="A185" s="77" t="s">
        <v>248</v>
      </c>
      <c r="B185" s="255" t="s">
        <v>40</v>
      </c>
      <c r="C185" s="83" t="s">
        <v>39</v>
      </c>
      <c r="D185" s="81">
        <v>0.1</v>
      </c>
      <c r="E185" s="83" t="s">
        <v>41</v>
      </c>
      <c r="F185" s="83">
        <v>14</v>
      </c>
      <c r="G185" s="83" t="s">
        <v>14</v>
      </c>
      <c r="H185" s="83">
        <v>384</v>
      </c>
      <c r="I185" s="83" t="s">
        <v>0</v>
      </c>
      <c r="J185" s="212">
        <v>30.03</v>
      </c>
      <c r="K185" s="212">
        <v>30.03</v>
      </c>
      <c r="L185" s="212">
        <v>30.03</v>
      </c>
      <c r="M185" s="212">
        <v>30.03</v>
      </c>
      <c r="N185" s="187"/>
      <c r="O185" s="12" t="s">
        <v>235</v>
      </c>
      <c r="P185" s="168">
        <v>2007</v>
      </c>
    </row>
    <row r="186" spans="1:16" s="72" customFormat="1" ht="15.75">
      <c r="A186" s="77" t="s">
        <v>248</v>
      </c>
      <c r="B186" s="255" t="s">
        <v>16</v>
      </c>
      <c r="C186" s="83" t="s">
        <v>17</v>
      </c>
      <c r="D186" s="81">
        <v>0.1</v>
      </c>
      <c r="E186" s="83" t="s">
        <v>72</v>
      </c>
      <c r="F186" s="83">
        <v>16</v>
      </c>
      <c r="G186" s="83" t="s">
        <v>14</v>
      </c>
      <c r="H186" s="83">
        <v>240</v>
      </c>
      <c r="I186" s="83" t="s">
        <v>0</v>
      </c>
      <c r="J186" s="212">
        <v>30.03</v>
      </c>
      <c r="K186" s="212">
        <v>30.03</v>
      </c>
      <c r="L186" s="212">
        <v>30.03</v>
      </c>
      <c r="M186" s="212">
        <v>30.03</v>
      </c>
      <c r="N186" s="187"/>
      <c r="O186" s="12" t="s">
        <v>235</v>
      </c>
      <c r="P186" s="168">
        <v>2007</v>
      </c>
    </row>
    <row r="187" spans="1:16" s="72" customFormat="1" ht="15.75">
      <c r="A187" s="77" t="s">
        <v>248</v>
      </c>
      <c r="B187" s="255" t="s">
        <v>26</v>
      </c>
      <c r="C187" s="83" t="s">
        <v>27</v>
      </c>
      <c r="D187" s="81">
        <v>0.1</v>
      </c>
      <c r="E187" s="83" t="s">
        <v>28</v>
      </c>
      <c r="F187" s="83">
        <v>10</v>
      </c>
      <c r="G187" s="83" t="s">
        <v>14</v>
      </c>
      <c r="H187" s="83">
        <v>464</v>
      </c>
      <c r="I187" s="83" t="s">
        <v>0</v>
      </c>
      <c r="J187" s="212">
        <v>30.03</v>
      </c>
      <c r="K187" s="212">
        <v>30.03</v>
      </c>
      <c r="L187" s="212">
        <v>30.03</v>
      </c>
      <c r="M187" s="212">
        <v>30.03</v>
      </c>
      <c r="N187" s="187"/>
      <c r="O187" s="12" t="s">
        <v>235</v>
      </c>
      <c r="P187" s="168">
        <v>2007</v>
      </c>
    </row>
    <row r="188" spans="1:16" s="52" customFormat="1" ht="15.75">
      <c r="A188" s="260"/>
      <c r="B188" s="14" t="s">
        <v>10</v>
      </c>
      <c r="C188" s="14"/>
      <c r="D188" s="14"/>
      <c r="E188" s="14"/>
      <c r="F188" s="131"/>
      <c r="G188" s="14"/>
      <c r="H188" s="14"/>
      <c r="I188" s="14"/>
      <c r="J188" s="212"/>
      <c r="K188" s="212"/>
      <c r="L188" s="212"/>
      <c r="M188" s="212"/>
      <c r="N188" s="187"/>
      <c r="O188" s="187"/>
      <c r="P188" s="168"/>
    </row>
    <row r="189" spans="1:16" s="72" customFormat="1" ht="15.75">
      <c r="A189" s="77" t="s">
        <v>250</v>
      </c>
      <c r="B189" s="255" t="s">
        <v>18</v>
      </c>
      <c r="C189" s="83" t="s">
        <v>19</v>
      </c>
      <c r="D189" s="81">
        <v>0.1</v>
      </c>
      <c r="E189" s="83" t="s">
        <v>20</v>
      </c>
      <c r="F189" s="83">
        <v>8</v>
      </c>
      <c r="G189" s="83" t="s">
        <v>14</v>
      </c>
      <c r="H189" s="83">
        <v>736</v>
      </c>
      <c r="I189" s="83" t="s">
        <v>0</v>
      </c>
      <c r="J189" s="212">
        <v>50.05</v>
      </c>
      <c r="K189" s="212">
        <v>50.05</v>
      </c>
      <c r="L189" s="212">
        <v>50.05</v>
      </c>
      <c r="M189" s="212">
        <v>50.05</v>
      </c>
      <c r="N189" s="187"/>
      <c r="O189" s="12" t="s">
        <v>235</v>
      </c>
      <c r="P189" s="168">
        <v>2007</v>
      </c>
    </row>
    <row r="190" spans="1:16" s="76" customFormat="1" ht="15.75">
      <c r="A190" s="226"/>
      <c r="B190" s="32" t="s">
        <v>45</v>
      </c>
      <c r="C190" s="32"/>
      <c r="D190" s="32"/>
      <c r="E190" s="32"/>
      <c r="F190" s="125"/>
      <c r="G190" s="31"/>
      <c r="H190" s="32"/>
      <c r="I190" s="32"/>
      <c r="J190" s="213"/>
      <c r="K190" s="213"/>
      <c r="L190" s="213"/>
      <c r="M190" s="213"/>
      <c r="N190" s="188"/>
      <c r="O190" s="188"/>
      <c r="P190" s="33"/>
    </row>
    <row r="191" spans="1:16" s="104" customFormat="1" ht="15.75">
      <c r="A191" s="23"/>
      <c r="B191" s="14" t="s">
        <v>76</v>
      </c>
      <c r="C191" s="14"/>
      <c r="D191" s="14"/>
      <c r="E191" s="14"/>
      <c r="F191" s="131"/>
      <c r="G191" s="14"/>
      <c r="H191" s="14"/>
      <c r="I191" s="14"/>
      <c r="J191" s="212"/>
      <c r="K191" s="212"/>
      <c r="L191" s="212"/>
      <c r="M191" s="212"/>
      <c r="N191" s="187"/>
      <c r="O191" s="187"/>
      <c r="P191" s="168"/>
    </row>
    <row r="192" spans="1:16" s="76" customFormat="1" ht="15.75">
      <c r="A192" s="77" t="s">
        <v>250</v>
      </c>
      <c r="B192" s="255" t="s">
        <v>84</v>
      </c>
      <c r="C192" s="83" t="s">
        <v>85</v>
      </c>
      <c r="D192" s="81">
        <v>0.1</v>
      </c>
      <c r="E192" s="83" t="s">
        <v>87</v>
      </c>
      <c r="F192" s="83">
        <v>28</v>
      </c>
      <c r="G192" s="83" t="s">
        <v>50</v>
      </c>
      <c r="H192" s="83">
        <v>128</v>
      </c>
      <c r="I192" s="83" t="s">
        <v>58</v>
      </c>
      <c r="J192" s="212">
        <v>20.02</v>
      </c>
      <c r="K192" s="212">
        <v>20.02</v>
      </c>
      <c r="L192" s="212">
        <v>20.02</v>
      </c>
      <c r="M192" s="212">
        <v>20.02</v>
      </c>
      <c r="N192" s="187"/>
      <c r="O192" s="12" t="s">
        <v>235</v>
      </c>
      <c r="P192" s="168">
        <v>2009</v>
      </c>
    </row>
    <row r="193" spans="1:16" s="72" customFormat="1" ht="15.75">
      <c r="A193" s="77" t="s">
        <v>250</v>
      </c>
      <c r="B193" s="255" t="s">
        <v>64</v>
      </c>
      <c r="C193" s="83" t="s">
        <v>86</v>
      </c>
      <c r="D193" s="81">
        <v>0.1</v>
      </c>
      <c r="E193" s="83" t="s">
        <v>88</v>
      </c>
      <c r="F193" s="83">
        <v>28</v>
      </c>
      <c r="G193" s="83" t="s">
        <v>50</v>
      </c>
      <c r="H193" s="83">
        <v>128</v>
      </c>
      <c r="I193" s="83" t="s">
        <v>58</v>
      </c>
      <c r="J193" s="212">
        <v>20.02</v>
      </c>
      <c r="K193" s="212">
        <v>20.02</v>
      </c>
      <c r="L193" s="212">
        <v>20.02</v>
      </c>
      <c r="M193" s="212">
        <v>20.02</v>
      </c>
      <c r="N193" s="187"/>
      <c r="O193" s="12" t="s">
        <v>235</v>
      </c>
      <c r="P193" s="168">
        <v>2009</v>
      </c>
    </row>
    <row r="194" spans="1:16" s="76" customFormat="1" ht="15.75">
      <c r="A194" s="77" t="s">
        <v>250</v>
      </c>
      <c r="B194" s="255" t="s">
        <v>73</v>
      </c>
      <c r="C194" s="83" t="s">
        <v>74</v>
      </c>
      <c r="D194" s="81">
        <v>0.1</v>
      </c>
      <c r="E194" s="83" t="s">
        <v>75</v>
      </c>
      <c r="F194" s="83">
        <v>32</v>
      </c>
      <c r="G194" s="83" t="s">
        <v>50</v>
      </c>
      <c r="H194" s="83">
        <v>128</v>
      </c>
      <c r="I194" s="83" t="s">
        <v>58</v>
      </c>
      <c r="J194" s="212">
        <v>20.02</v>
      </c>
      <c r="K194" s="212">
        <v>20.02</v>
      </c>
      <c r="L194" s="212">
        <v>20.02</v>
      </c>
      <c r="M194" s="212">
        <v>20.02</v>
      </c>
      <c r="N194" s="187"/>
      <c r="O194" s="12" t="s">
        <v>235</v>
      </c>
      <c r="P194" s="168">
        <v>2009</v>
      </c>
    </row>
    <row r="195" spans="1:16" s="72" customFormat="1" ht="15.75">
      <c r="A195" s="77" t="s">
        <v>250</v>
      </c>
      <c r="B195" s="255" t="s">
        <v>59</v>
      </c>
      <c r="C195" s="83" t="s">
        <v>77</v>
      </c>
      <c r="D195" s="81">
        <v>0.1</v>
      </c>
      <c r="E195" s="83" t="s">
        <v>101</v>
      </c>
      <c r="F195" s="83">
        <v>32</v>
      </c>
      <c r="G195" s="83" t="s">
        <v>50</v>
      </c>
      <c r="H195" s="83">
        <v>128</v>
      </c>
      <c r="I195" s="83" t="s">
        <v>58</v>
      </c>
      <c r="J195" s="212">
        <v>20.02</v>
      </c>
      <c r="K195" s="212">
        <v>20.02</v>
      </c>
      <c r="L195" s="212">
        <v>20.02</v>
      </c>
      <c r="M195" s="212">
        <v>20.02</v>
      </c>
      <c r="N195" s="187"/>
      <c r="O195" s="12" t="s">
        <v>235</v>
      </c>
      <c r="P195" s="168">
        <v>2009</v>
      </c>
    </row>
    <row r="196" spans="1:16" s="72" customFormat="1" ht="15.75">
      <c r="A196" s="77" t="s">
        <v>250</v>
      </c>
      <c r="B196" s="255" t="s">
        <v>69</v>
      </c>
      <c r="C196" s="83" t="s">
        <v>70</v>
      </c>
      <c r="D196" s="81">
        <v>0.1</v>
      </c>
      <c r="E196" s="83" t="s">
        <v>71</v>
      </c>
      <c r="F196" s="83">
        <v>32</v>
      </c>
      <c r="G196" s="83" t="s">
        <v>50</v>
      </c>
      <c r="H196" s="83">
        <v>128</v>
      </c>
      <c r="I196" s="83" t="s">
        <v>58</v>
      </c>
      <c r="J196" s="212">
        <v>20.02</v>
      </c>
      <c r="K196" s="212">
        <v>20.02</v>
      </c>
      <c r="L196" s="212">
        <v>20.02</v>
      </c>
      <c r="M196" s="212">
        <v>20.02</v>
      </c>
      <c r="N196" s="187"/>
      <c r="O196" s="12" t="s">
        <v>235</v>
      </c>
      <c r="P196" s="168">
        <v>2009</v>
      </c>
    </row>
    <row r="197" spans="1:16" s="76" customFormat="1" ht="15.75">
      <c r="A197" s="77" t="s">
        <v>250</v>
      </c>
      <c r="B197" s="255" t="s">
        <v>61</v>
      </c>
      <c r="C197" s="83" t="s">
        <v>62</v>
      </c>
      <c r="D197" s="81">
        <v>0.1</v>
      </c>
      <c r="E197" s="83" t="s">
        <v>63</v>
      </c>
      <c r="F197" s="83">
        <v>36</v>
      </c>
      <c r="G197" s="83" t="s">
        <v>50</v>
      </c>
      <c r="H197" s="83">
        <v>128</v>
      </c>
      <c r="I197" s="83" t="s">
        <v>58</v>
      </c>
      <c r="J197" s="212">
        <v>20.02</v>
      </c>
      <c r="K197" s="212">
        <v>20.02</v>
      </c>
      <c r="L197" s="212">
        <v>20.02</v>
      </c>
      <c r="M197" s="212">
        <v>20.02</v>
      </c>
      <c r="N197" s="187"/>
      <c r="O197" s="12" t="s">
        <v>235</v>
      </c>
      <c r="P197" s="168">
        <v>2008</v>
      </c>
    </row>
    <row r="198" spans="1:16" s="72" customFormat="1" ht="15.75">
      <c r="A198" s="71"/>
      <c r="B198" s="32"/>
      <c r="C198" s="32"/>
      <c r="D198" s="32"/>
      <c r="E198" s="32"/>
      <c r="F198" s="125"/>
      <c r="G198" s="31" t="s">
        <v>55</v>
      </c>
      <c r="H198" s="32"/>
      <c r="I198" s="32"/>
      <c r="J198" s="213"/>
      <c r="K198" s="213"/>
      <c r="L198" s="213"/>
      <c r="M198" s="213"/>
      <c r="N198" s="188"/>
      <c r="O198" s="188"/>
      <c r="P198" s="33"/>
    </row>
    <row r="199" spans="1:16" s="72" customFormat="1" ht="15.75">
      <c r="A199" s="77" t="s">
        <v>250</v>
      </c>
      <c r="B199" s="255" t="s">
        <v>52</v>
      </c>
      <c r="C199" s="83" t="s">
        <v>53</v>
      </c>
      <c r="D199" s="81">
        <v>0.1</v>
      </c>
      <c r="E199" s="83" t="s">
        <v>54</v>
      </c>
      <c r="F199" s="83">
        <v>14</v>
      </c>
      <c r="G199" s="83" t="s">
        <v>14</v>
      </c>
      <c r="H199" s="83">
        <v>336</v>
      </c>
      <c r="I199" s="83" t="s">
        <v>0</v>
      </c>
      <c r="J199" s="212">
        <v>30.03</v>
      </c>
      <c r="K199" s="212">
        <v>30.03</v>
      </c>
      <c r="L199" s="212">
        <v>30.03</v>
      </c>
      <c r="M199" s="212">
        <v>30.03</v>
      </c>
      <c r="N199" s="187"/>
      <c r="O199" s="120" t="s">
        <v>238</v>
      </c>
      <c r="P199" s="168">
        <v>2008</v>
      </c>
    </row>
    <row r="201" spans="10:13" s="72" customFormat="1" ht="12.75">
      <c r="J201" s="214"/>
      <c r="K201" s="214"/>
      <c r="L201" s="214"/>
      <c r="M201" s="214"/>
    </row>
    <row r="202" spans="10:13" s="72" customFormat="1" ht="12.75">
      <c r="J202" s="214"/>
      <c r="K202" s="214"/>
      <c r="L202" s="214"/>
      <c r="M202" s="214"/>
    </row>
    <row r="203" spans="10:13" s="72" customFormat="1" ht="12.75">
      <c r="J203" s="214"/>
      <c r="K203" s="214"/>
      <c r="L203" s="214"/>
      <c r="M203" s="214"/>
    </row>
    <row r="204" spans="10:13" s="72" customFormat="1" ht="12.75">
      <c r="J204" s="214"/>
      <c r="K204" s="214"/>
      <c r="L204" s="214"/>
      <c r="M204" s="214"/>
    </row>
    <row r="205" spans="10:13" s="72" customFormat="1" ht="12.75">
      <c r="J205" s="214"/>
      <c r="K205" s="214"/>
      <c r="L205" s="214"/>
      <c r="M205" s="214"/>
    </row>
    <row r="206" spans="10:13" s="72" customFormat="1" ht="12.75">
      <c r="J206" s="214"/>
      <c r="K206" s="214"/>
      <c r="L206" s="214"/>
      <c r="M206" s="214"/>
    </row>
    <row r="207" spans="10:13" s="72" customFormat="1" ht="12.75">
      <c r="J207" s="214"/>
      <c r="K207" s="214"/>
      <c r="L207" s="214"/>
      <c r="M207" s="214"/>
    </row>
    <row r="208" spans="10:13" s="72" customFormat="1" ht="12.75">
      <c r="J208" s="214"/>
      <c r="K208" s="214"/>
      <c r="L208" s="214"/>
      <c r="M208" s="214"/>
    </row>
    <row r="209" spans="10:13" s="72" customFormat="1" ht="12.75">
      <c r="J209" s="214"/>
      <c r="K209" s="214"/>
      <c r="L209" s="214"/>
      <c r="M209" s="214"/>
    </row>
    <row r="210" spans="10:13" s="72" customFormat="1" ht="12.75">
      <c r="J210" s="214"/>
      <c r="K210" s="214"/>
      <c r="L210" s="214"/>
      <c r="M210" s="214"/>
    </row>
    <row r="211" spans="10:13" s="72" customFormat="1" ht="12.75">
      <c r="J211" s="214"/>
      <c r="K211" s="214"/>
      <c r="L211" s="214"/>
      <c r="M211" s="214"/>
    </row>
    <row r="212" spans="10:13" s="72" customFormat="1" ht="12.75">
      <c r="J212" s="214"/>
      <c r="K212" s="214"/>
      <c r="L212" s="214"/>
      <c r="M212" s="214"/>
    </row>
    <row r="213" spans="10:13" s="72" customFormat="1" ht="12.75">
      <c r="J213" s="214"/>
      <c r="K213" s="214"/>
      <c r="L213" s="214"/>
      <c r="M213" s="214"/>
    </row>
    <row r="214" spans="10:13" s="72" customFormat="1" ht="12.75">
      <c r="J214" s="214"/>
      <c r="K214" s="214"/>
      <c r="L214" s="214"/>
      <c r="M214" s="214"/>
    </row>
    <row r="215" spans="10:13" s="72" customFormat="1" ht="12.75">
      <c r="J215" s="214"/>
      <c r="K215" s="214"/>
      <c r="L215" s="214"/>
      <c r="M215" s="214"/>
    </row>
    <row r="216" spans="10:13" s="72" customFormat="1" ht="12.75">
      <c r="J216" s="214"/>
      <c r="K216" s="214"/>
      <c r="L216" s="214"/>
      <c r="M216" s="214"/>
    </row>
    <row r="217" spans="10:13" s="72" customFormat="1" ht="12.75">
      <c r="J217" s="214"/>
      <c r="K217" s="214"/>
      <c r="L217" s="214"/>
      <c r="M217" s="214"/>
    </row>
    <row r="218" spans="10:13" s="72" customFormat="1" ht="12.75">
      <c r="J218" s="214"/>
      <c r="K218" s="214"/>
      <c r="L218" s="214"/>
      <c r="M218" s="214"/>
    </row>
    <row r="219" spans="10:13" s="72" customFormat="1" ht="12.75">
      <c r="J219" s="214"/>
      <c r="K219" s="214"/>
      <c r="L219" s="214"/>
      <c r="M219" s="214"/>
    </row>
    <row r="220" spans="10:13" s="72" customFormat="1" ht="12.75">
      <c r="J220" s="214"/>
      <c r="K220" s="214"/>
      <c r="L220" s="214"/>
      <c r="M220" s="214"/>
    </row>
    <row r="221" spans="10:13" s="72" customFormat="1" ht="12.75">
      <c r="J221" s="214"/>
      <c r="K221" s="214"/>
      <c r="L221" s="214"/>
      <c r="M221" s="214"/>
    </row>
    <row r="222" spans="10:13" s="72" customFormat="1" ht="12.75">
      <c r="J222" s="214"/>
      <c r="K222" s="214"/>
      <c r="L222" s="214"/>
      <c r="M222" s="214"/>
    </row>
    <row r="223" spans="10:13" s="72" customFormat="1" ht="12.75">
      <c r="J223" s="214"/>
      <c r="K223" s="214"/>
      <c r="L223" s="214"/>
      <c r="M223" s="214"/>
    </row>
    <row r="224" spans="10:13" s="72" customFormat="1" ht="12.75">
      <c r="J224" s="214"/>
      <c r="K224" s="214"/>
      <c r="L224" s="214"/>
      <c r="M224" s="214"/>
    </row>
    <row r="225" spans="10:13" s="72" customFormat="1" ht="12.75">
      <c r="J225" s="214"/>
      <c r="K225" s="214"/>
      <c r="L225" s="214"/>
      <c r="M225" s="214"/>
    </row>
    <row r="226" spans="10:13" s="72" customFormat="1" ht="12.75">
      <c r="J226" s="214"/>
      <c r="K226" s="214"/>
      <c r="L226" s="214"/>
      <c r="M226" s="214"/>
    </row>
    <row r="227" spans="10:13" s="72" customFormat="1" ht="12.75">
      <c r="J227" s="214"/>
      <c r="K227" s="214"/>
      <c r="L227" s="214"/>
      <c r="M227" s="214"/>
    </row>
    <row r="228" spans="10:13" s="72" customFormat="1" ht="12.75">
      <c r="J228" s="214"/>
      <c r="K228" s="214"/>
      <c r="L228" s="214"/>
      <c r="M228" s="214"/>
    </row>
    <row r="229" spans="10:13" s="72" customFormat="1" ht="12.75">
      <c r="J229" s="214"/>
      <c r="K229" s="214"/>
      <c r="L229" s="214"/>
      <c r="M229" s="214"/>
    </row>
    <row r="230" spans="10:13" s="72" customFormat="1" ht="12.75">
      <c r="J230" s="214"/>
      <c r="K230" s="214"/>
      <c r="L230" s="214"/>
      <c r="M230" s="214"/>
    </row>
    <row r="231" spans="10:13" s="72" customFormat="1" ht="12.75">
      <c r="J231" s="214"/>
      <c r="K231" s="214"/>
      <c r="L231" s="214"/>
      <c r="M231" s="214"/>
    </row>
    <row r="232" spans="10:13" s="72" customFormat="1" ht="12.75">
      <c r="J232" s="214"/>
      <c r="K232" s="214"/>
      <c r="L232" s="214"/>
      <c r="M232" s="214"/>
    </row>
    <row r="233" spans="10:13" s="72" customFormat="1" ht="12.75">
      <c r="J233" s="214"/>
      <c r="K233" s="214"/>
      <c r="L233" s="214"/>
      <c r="M233" s="214"/>
    </row>
    <row r="234" spans="10:13" s="72" customFormat="1" ht="12.75">
      <c r="J234" s="214"/>
      <c r="K234" s="214"/>
      <c r="L234" s="214"/>
      <c r="M234" s="214"/>
    </row>
    <row r="235" spans="10:13" s="72" customFormat="1" ht="12.75">
      <c r="J235" s="214"/>
      <c r="K235" s="214"/>
      <c r="L235" s="214"/>
      <c r="M235" s="214"/>
    </row>
    <row r="236" spans="10:13" s="72" customFormat="1" ht="12.75">
      <c r="J236" s="214"/>
      <c r="K236" s="214"/>
      <c r="L236" s="214"/>
      <c r="M236" s="214"/>
    </row>
    <row r="237" spans="10:13" s="72" customFormat="1" ht="12.75">
      <c r="J237" s="214"/>
      <c r="K237" s="214"/>
      <c r="L237" s="214"/>
      <c r="M237" s="214"/>
    </row>
    <row r="238" spans="10:13" s="72" customFormat="1" ht="12.75">
      <c r="J238" s="214"/>
      <c r="K238" s="214"/>
      <c r="L238" s="214"/>
      <c r="M238" s="214"/>
    </row>
    <row r="239" spans="10:13" s="72" customFormat="1" ht="12.75">
      <c r="J239" s="214"/>
      <c r="K239" s="214"/>
      <c r="L239" s="214"/>
      <c r="M239" s="214"/>
    </row>
    <row r="240" spans="10:13" s="72" customFormat="1" ht="12.75">
      <c r="J240" s="214"/>
      <c r="K240" s="214"/>
      <c r="L240" s="214"/>
      <c r="M240" s="214"/>
    </row>
    <row r="241" spans="10:13" s="72" customFormat="1" ht="12.75">
      <c r="J241" s="214"/>
      <c r="K241" s="214"/>
      <c r="L241" s="214"/>
      <c r="M241" s="214"/>
    </row>
    <row r="242" spans="10:13" s="72" customFormat="1" ht="12.75">
      <c r="J242" s="214"/>
      <c r="K242" s="214"/>
      <c r="L242" s="214"/>
      <c r="M242" s="214"/>
    </row>
    <row r="243" spans="10:13" s="72" customFormat="1" ht="12.75">
      <c r="J243" s="214"/>
      <c r="K243" s="214"/>
      <c r="L243" s="214"/>
      <c r="M243" s="214"/>
    </row>
    <row r="244" spans="10:13" s="72" customFormat="1" ht="12.75">
      <c r="J244" s="214"/>
      <c r="K244" s="214"/>
      <c r="L244" s="214"/>
      <c r="M244" s="214"/>
    </row>
    <row r="245" spans="10:13" s="72" customFormat="1" ht="12.75">
      <c r="J245" s="214"/>
      <c r="K245" s="214"/>
      <c r="L245" s="214"/>
      <c r="M245" s="214"/>
    </row>
    <row r="246" spans="10:13" s="72" customFormat="1" ht="12.75">
      <c r="J246" s="214"/>
      <c r="K246" s="214"/>
      <c r="L246" s="214"/>
      <c r="M246" s="214"/>
    </row>
    <row r="247" spans="10:13" s="72" customFormat="1" ht="12.75">
      <c r="J247" s="214"/>
      <c r="K247" s="214"/>
      <c r="L247" s="214"/>
      <c r="M247" s="214"/>
    </row>
    <row r="248" spans="10:13" s="72" customFormat="1" ht="12.75">
      <c r="J248" s="214"/>
      <c r="K248" s="214"/>
      <c r="L248" s="214"/>
      <c r="M248" s="214"/>
    </row>
    <row r="249" spans="10:13" s="72" customFormat="1" ht="12.75">
      <c r="J249" s="214"/>
      <c r="K249" s="214"/>
      <c r="L249" s="214"/>
      <c r="M249" s="214"/>
    </row>
    <row r="250" spans="10:13" s="72" customFormat="1" ht="12.75">
      <c r="J250" s="214"/>
      <c r="K250" s="214"/>
      <c r="L250" s="214"/>
      <c r="M250" s="214"/>
    </row>
    <row r="251" spans="10:13" s="72" customFormat="1" ht="12.75">
      <c r="J251" s="214"/>
      <c r="K251" s="214"/>
      <c r="L251" s="214"/>
      <c r="M251" s="214"/>
    </row>
    <row r="252" spans="10:13" s="72" customFormat="1" ht="12.75">
      <c r="J252" s="214"/>
      <c r="K252" s="214"/>
      <c r="L252" s="214"/>
      <c r="M252" s="214"/>
    </row>
    <row r="253" spans="10:13" s="72" customFormat="1" ht="12.75">
      <c r="J253" s="214"/>
      <c r="K253" s="214"/>
      <c r="L253" s="214"/>
      <c r="M253" s="214"/>
    </row>
    <row r="254" spans="10:13" s="72" customFormat="1" ht="12.75">
      <c r="J254" s="214"/>
      <c r="K254" s="214"/>
      <c r="L254" s="214"/>
      <c r="M254" s="214"/>
    </row>
    <row r="255" spans="10:13" s="72" customFormat="1" ht="12.75">
      <c r="J255" s="214"/>
      <c r="K255" s="214"/>
      <c r="L255" s="214"/>
      <c r="M255" s="214"/>
    </row>
    <row r="256" spans="10:13" s="72" customFormat="1" ht="12.75">
      <c r="J256" s="214"/>
      <c r="K256" s="214"/>
      <c r="L256" s="214"/>
      <c r="M256" s="214"/>
    </row>
    <row r="257" spans="10:13" s="72" customFormat="1" ht="12.75">
      <c r="J257" s="214"/>
      <c r="K257" s="214"/>
      <c r="L257" s="214"/>
      <c r="M257" s="214"/>
    </row>
    <row r="258" spans="10:13" s="72" customFormat="1" ht="12.75">
      <c r="J258" s="214"/>
      <c r="K258" s="214"/>
      <c r="L258" s="214"/>
      <c r="M258" s="214"/>
    </row>
    <row r="259" spans="10:13" s="72" customFormat="1" ht="12.75">
      <c r="J259" s="214"/>
      <c r="K259" s="214"/>
      <c r="L259" s="214"/>
      <c r="M259" s="214"/>
    </row>
    <row r="260" spans="10:13" s="72" customFormat="1" ht="12.75">
      <c r="J260" s="214"/>
      <c r="K260" s="214"/>
      <c r="L260" s="214"/>
      <c r="M260" s="214"/>
    </row>
    <row r="261" spans="10:13" s="72" customFormat="1" ht="12.75">
      <c r="J261" s="214"/>
      <c r="K261" s="214"/>
      <c r="L261" s="214"/>
      <c r="M261" s="214"/>
    </row>
    <row r="262" spans="10:13" s="72" customFormat="1" ht="12.75">
      <c r="J262" s="214"/>
      <c r="K262" s="214"/>
      <c r="L262" s="214"/>
      <c r="M262" s="214"/>
    </row>
    <row r="263" spans="10:13" s="72" customFormat="1" ht="12.75">
      <c r="J263" s="214"/>
      <c r="K263" s="214"/>
      <c r="L263" s="214"/>
      <c r="M263" s="214"/>
    </row>
    <row r="264" spans="10:13" s="72" customFormat="1" ht="12.75">
      <c r="J264" s="214"/>
      <c r="K264" s="214"/>
      <c r="L264" s="214"/>
      <c r="M264" s="214"/>
    </row>
    <row r="265" spans="10:13" s="72" customFormat="1" ht="12.75">
      <c r="J265" s="214"/>
      <c r="K265" s="214"/>
      <c r="L265" s="214"/>
      <c r="M265" s="214"/>
    </row>
    <row r="266" spans="10:13" s="72" customFormat="1" ht="12.75">
      <c r="J266" s="214"/>
      <c r="K266" s="214"/>
      <c r="L266" s="214"/>
      <c r="M266" s="214"/>
    </row>
    <row r="267" spans="10:13" s="72" customFormat="1" ht="12.75">
      <c r="J267" s="214"/>
      <c r="K267" s="214"/>
      <c r="L267" s="214"/>
      <c r="M267" s="214"/>
    </row>
    <row r="268" spans="10:13" s="72" customFormat="1" ht="12.75">
      <c r="J268" s="214"/>
      <c r="K268" s="214"/>
      <c r="L268" s="214"/>
      <c r="M268" s="214"/>
    </row>
    <row r="269" spans="10:13" s="72" customFormat="1" ht="12.75">
      <c r="J269" s="214"/>
      <c r="K269" s="214"/>
      <c r="L269" s="214"/>
      <c r="M269" s="214"/>
    </row>
    <row r="270" spans="10:13" s="72" customFormat="1" ht="12.75">
      <c r="J270" s="214"/>
      <c r="K270" s="214"/>
      <c r="L270" s="214"/>
      <c r="M270" s="214"/>
    </row>
    <row r="271" spans="10:13" s="72" customFormat="1" ht="12.75">
      <c r="J271" s="214"/>
      <c r="K271" s="214"/>
      <c r="L271" s="214"/>
      <c r="M271" s="214"/>
    </row>
    <row r="272" spans="10:13" s="72" customFormat="1" ht="12.75">
      <c r="J272" s="214"/>
      <c r="K272" s="214"/>
      <c r="L272" s="214"/>
      <c r="M272" s="214"/>
    </row>
    <row r="273" spans="10:13" s="72" customFormat="1" ht="12.75">
      <c r="J273" s="214"/>
      <c r="K273" s="214"/>
      <c r="L273" s="214"/>
      <c r="M273" s="214"/>
    </row>
    <row r="274" spans="10:13" s="72" customFormat="1" ht="12.75">
      <c r="J274" s="214"/>
      <c r="K274" s="214"/>
      <c r="L274" s="214"/>
      <c r="M274" s="214"/>
    </row>
    <row r="275" spans="10:13" s="72" customFormat="1" ht="12.75">
      <c r="J275" s="214"/>
      <c r="K275" s="214"/>
      <c r="L275" s="214"/>
      <c r="M275" s="214"/>
    </row>
    <row r="276" spans="10:13" s="72" customFormat="1" ht="12.75">
      <c r="J276" s="214"/>
      <c r="K276" s="214"/>
      <c r="L276" s="214"/>
      <c r="M276" s="214"/>
    </row>
    <row r="277" spans="10:13" s="72" customFormat="1" ht="12.75">
      <c r="J277" s="214"/>
      <c r="K277" s="214"/>
      <c r="L277" s="214"/>
      <c r="M277" s="214"/>
    </row>
    <row r="278" spans="10:13" s="72" customFormat="1" ht="12.75">
      <c r="J278" s="214"/>
      <c r="K278" s="214"/>
      <c r="L278" s="214"/>
      <c r="M278" s="214"/>
    </row>
    <row r="279" spans="10:13" s="72" customFormat="1" ht="12.75">
      <c r="J279" s="214"/>
      <c r="K279" s="214"/>
      <c r="L279" s="214"/>
      <c r="M279" s="214"/>
    </row>
    <row r="280" spans="10:13" s="72" customFormat="1" ht="12.75">
      <c r="J280" s="214"/>
      <c r="K280" s="214"/>
      <c r="L280" s="214"/>
      <c r="M280" s="214"/>
    </row>
    <row r="281" spans="10:13" s="72" customFormat="1" ht="12.75">
      <c r="J281" s="214"/>
      <c r="K281" s="214"/>
      <c r="L281" s="214"/>
      <c r="M281" s="214"/>
    </row>
    <row r="282" spans="10:13" s="72" customFormat="1" ht="12.75">
      <c r="J282" s="214"/>
      <c r="K282" s="214"/>
      <c r="L282" s="214"/>
      <c r="M282" s="214"/>
    </row>
    <row r="283" spans="10:13" s="72" customFormat="1" ht="12.75">
      <c r="J283" s="214"/>
      <c r="K283" s="214"/>
      <c r="L283" s="214"/>
      <c r="M283" s="214"/>
    </row>
    <row r="284" spans="10:13" s="72" customFormat="1" ht="12.75">
      <c r="J284" s="214"/>
      <c r="K284" s="214"/>
      <c r="L284" s="214"/>
      <c r="M284" s="214"/>
    </row>
    <row r="285" spans="10:13" s="72" customFormat="1" ht="12.75">
      <c r="J285" s="214"/>
      <c r="K285" s="214"/>
      <c r="L285" s="214"/>
      <c r="M285" s="214"/>
    </row>
    <row r="286" spans="10:13" s="72" customFormat="1" ht="12.75">
      <c r="J286" s="214"/>
      <c r="K286" s="214"/>
      <c r="L286" s="214"/>
      <c r="M286" s="214"/>
    </row>
    <row r="287" spans="10:13" s="72" customFormat="1" ht="12.75">
      <c r="J287" s="214"/>
      <c r="K287" s="214"/>
      <c r="L287" s="214"/>
      <c r="M287" s="214"/>
    </row>
    <row r="288" spans="10:13" s="72" customFormat="1" ht="12.75">
      <c r="J288" s="214"/>
      <c r="K288" s="214"/>
      <c r="L288" s="214"/>
      <c r="M288" s="214"/>
    </row>
    <row r="289" spans="10:13" s="72" customFormat="1" ht="12.75">
      <c r="J289" s="214"/>
      <c r="K289" s="214"/>
      <c r="L289" s="214"/>
      <c r="M289" s="214"/>
    </row>
    <row r="290" spans="10:13" s="72" customFormat="1" ht="12.75">
      <c r="J290" s="214"/>
      <c r="K290" s="214"/>
      <c r="L290" s="214"/>
      <c r="M290" s="214"/>
    </row>
    <row r="291" spans="10:13" s="72" customFormat="1" ht="12.75">
      <c r="J291" s="214"/>
      <c r="K291" s="214"/>
      <c r="L291" s="214"/>
      <c r="M291" s="214"/>
    </row>
    <row r="292" spans="10:13" s="72" customFormat="1" ht="12.75">
      <c r="J292" s="214"/>
      <c r="K292" s="214"/>
      <c r="L292" s="214"/>
      <c r="M292" s="214"/>
    </row>
    <row r="293" spans="10:13" s="72" customFormat="1" ht="12.75">
      <c r="J293" s="214"/>
      <c r="K293" s="214"/>
      <c r="L293" s="214"/>
      <c r="M293" s="214"/>
    </row>
    <row r="294" spans="10:13" s="72" customFormat="1" ht="12.75">
      <c r="J294" s="214"/>
      <c r="K294" s="214"/>
      <c r="L294" s="214"/>
      <c r="M294" s="214"/>
    </row>
    <row r="295" spans="10:13" s="72" customFormat="1" ht="12.75">
      <c r="J295" s="214"/>
      <c r="K295" s="214"/>
      <c r="L295" s="214"/>
      <c r="M295" s="214"/>
    </row>
    <row r="296" spans="10:13" s="72" customFormat="1" ht="12.75">
      <c r="J296" s="214"/>
      <c r="K296" s="214"/>
      <c r="L296" s="214"/>
      <c r="M296" s="214"/>
    </row>
    <row r="297" spans="10:13" s="72" customFormat="1" ht="12.75">
      <c r="J297" s="214"/>
      <c r="K297" s="214"/>
      <c r="L297" s="214"/>
      <c r="M297" s="214"/>
    </row>
    <row r="298" spans="10:13" s="72" customFormat="1" ht="12.75">
      <c r="J298" s="214"/>
      <c r="K298" s="214"/>
      <c r="L298" s="214"/>
      <c r="M298" s="214"/>
    </row>
    <row r="299" spans="10:13" s="72" customFormat="1" ht="12.75">
      <c r="J299" s="214"/>
      <c r="K299" s="214"/>
      <c r="L299" s="214"/>
      <c r="M299" s="214"/>
    </row>
    <row r="300" spans="10:13" s="72" customFormat="1" ht="12.75">
      <c r="J300" s="214"/>
      <c r="K300" s="214"/>
      <c r="L300" s="214"/>
      <c r="M300" s="214"/>
    </row>
    <row r="301" spans="10:13" s="72" customFormat="1" ht="12.75">
      <c r="J301" s="214"/>
      <c r="K301" s="214"/>
      <c r="L301" s="214"/>
      <c r="M301" s="214"/>
    </row>
    <row r="302" spans="10:13" s="72" customFormat="1" ht="12.75">
      <c r="J302" s="214"/>
      <c r="K302" s="214"/>
      <c r="L302" s="214"/>
      <c r="M302" s="214"/>
    </row>
    <row r="303" spans="10:13" s="72" customFormat="1" ht="12.75">
      <c r="J303" s="214"/>
      <c r="K303" s="214"/>
      <c r="L303" s="214"/>
      <c r="M303" s="214"/>
    </row>
    <row r="304" spans="10:13" s="72" customFormat="1" ht="12.75">
      <c r="J304" s="214"/>
      <c r="K304" s="214"/>
      <c r="L304" s="214"/>
      <c r="M304" s="214"/>
    </row>
    <row r="305" spans="10:13" s="72" customFormat="1" ht="12.75">
      <c r="J305" s="214"/>
      <c r="K305" s="214"/>
      <c r="L305" s="214"/>
      <c r="M305" s="214"/>
    </row>
    <row r="306" spans="10:13" s="72" customFormat="1" ht="12.75">
      <c r="J306" s="214"/>
      <c r="K306" s="214"/>
      <c r="L306" s="214"/>
      <c r="M306" s="214"/>
    </row>
    <row r="307" spans="10:13" s="72" customFormat="1" ht="12.75">
      <c r="J307" s="214"/>
      <c r="K307" s="214"/>
      <c r="L307" s="214"/>
      <c r="M307" s="214"/>
    </row>
    <row r="308" spans="10:13" s="72" customFormat="1" ht="12.75">
      <c r="J308" s="214"/>
      <c r="K308" s="214"/>
      <c r="L308" s="214"/>
      <c r="M308" s="214"/>
    </row>
    <row r="309" spans="10:13" s="72" customFormat="1" ht="12.75">
      <c r="J309" s="214"/>
      <c r="K309" s="214"/>
      <c r="L309" s="214"/>
      <c r="M309" s="214"/>
    </row>
    <row r="310" spans="10:13" s="72" customFormat="1" ht="12.75">
      <c r="J310" s="214"/>
      <c r="K310" s="214"/>
      <c r="L310" s="214"/>
      <c r="M310" s="214"/>
    </row>
    <row r="311" spans="10:13" s="72" customFormat="1" ht="12.75">
      <c r="J311" s="214"/>
      <c r="K311" s="214"/>
      <c r="L311" s="214"/>
      <c r="M311" s="214"/>
    </row>
    <row r="312" spans="10:13" s="72" customFormat="1" ht="12.75">
      <c r="J312" s="214"/>
      <c r="K312" s="214"/>
      <c r="L312" s="214"/>
      <c r="M312" s="214"/>
    </row>
    <row r="313" spans="10:13" s="72" customFormat="1" ht="12.75">
      <c r="J313" s="214"/>
      <c r="K313" s="214"/>
      <c r="L313" s="214"/>
      <c r="M313" s="214"/>
    </row>
    <row r="314" spans="10:13" s="72" customFormat="1" ht="12.75">
      <c r="J314" s="214"/>
      <c r="K314" s="214"/>
      <c r="L314" s="214"/>
      <c r="M314" s="214"/>
    </row>
    <row r="315" spans="10:13" s="72" customFormat="1" ht="12.75">
      <c r="J315" s="214"/>
      <c r="K315" s="214"/>
      <c r="L315" s="214"/>
      <c r="M315" s="214"/>
    </row>
    <row r="316" spans="10:13" s="72" customFormat="1" ht="12.75">
      <c r="J316" s="214"/>
      <c r="K316" s="214"/>
      <c r="L316" s="214"/>
      <c r="M316" s="214"/>
    </row>
    <row r="317" spans="10:13" s="72" customFormat="1" ht="12.75">
      <c r="J317" s="214"/>
      <c r="K317" s="214"/>
      <c r="L317" s="214"/>
      <c r="M317" s="214"/>
    </row>
    <row r="318" spans="10:13" s="72" customFormat="1" ht="12.75">
      <c r="J318" s="214"/>
      <c r="K318" s="214"/>
      <c r="L318" s="214"/>
      <c r="M318" s="214"/>
    </row>
    <row r="319" spans="10:13" s="72" customFormat="1" ht="12.75">
      <c r="J319" s="214"/>
      <c r="K319" s="214"/>
      <c r="L319" s="214"/>
      <c r="M319" s="214"/>
    </row>
    <row r="320" spans="10:13" s="72" customFormat="1" ht="12.75">
      <c r="J320" s="214"/>
      <c r="K320" s="214"/>
      <c r="L320" s="214"/>
      <c r="M320" s="214"/>
    </row>
    <row r="321" spans="10:13" s="72" customFormat="1" ht="12.75">
      <c r="J321" s="214"/>
      <c r="K321" s="214"/>
      <c r="L321" s="214"/>
      <c r="M321" s="214"/>
    </row>
    <row r="322" spans="10:13" s="72" customFormat="1" ht="12.75">
      <c r="J322" s="214"/>
      <c r="K322" s="214"/>
      <c r="L322" s="214"/>
      <c r="M322" s="214"/>
    </row>
    <row r="323" spans="10:13" s="72" customFormat="1" ht="12.75">
      <c r="J323" s="214"/>
      <c r="K323" s="214"/>
      <c r="L323" s="214"/>
      <c r="M323" s="214"/>
    </row>
    <row r="324" spans="10:13" s="72" customFormat="1" ht="12.75">
      <c r="J324" s="214"/>
      <c r="K324" s="214"/>
      <c r="L324" s="214"/>
      <c r="M324" s="214"/>
    </row>
    <row r="325" spans="10:13" s="72" customFormat="1" ht="12.75">
      <c r="J325" s="214"/>
      <c r="K325" s="214"/>
      <c r="L325" s="214"/>
      <c r="M325" s="214"/>
    </row>
    <row r="326" spans="10:13" s="72" customFormat="1" ht="12.75">
      <c r="J326" s="214"/>
      <c r="K326" s="214"/>
      <c r="L326" s="214"/>
      <c r="M326" s="214"/>
    </row>
    <row r="327" spans="10:13" s="72" customFormat="1" ht="12.75">
      <c r="J327" s="214"/>
      <c r="K327" s="214"/>
      <c r="L327" s="214"/>
      <c r="M327" s="214"/>
    </row>
    <row r="328" spans="10:13" s="72" customFormat="1" ht="12.75">
      <c r="J328" s="214"/>
      <c r="K328" s="214"/>
      <c r="L328" s="214"/>
      <c r="M328" s="214"/>
    </row>
    <row r="329" spans="10:13" s="72" customFormat="1" ht="12.75">
      <c r="J329" s="214"/>
      <c r="K329" s="214"/>
      <c r="L329" s="214"/>
      <c r="M329" s="214"/>
    </row>
    <row r="330" spans="10:13" s="72" customFormat="1" ht="12.75">
      <c r="J330" s="214"/>
      <c r="K330" s="214"/>
      <c r="L330" s="214"/>
      <c r="M330" s="214"/>
    </row>
    <row r="331" spans="10:13" s="72" customFormat="1" ht="12.75">
      <c r="J331" s="214"/>
      <c r="K331" s="214"/>
      <c r="L331" s="214"/>
      <c r="M331" s="214"/>
    </row>
    <row r="332" spans="10:13" s="72" customFormat="1" ht="12.75">
      <c r="J332" s="214"/>
      <c r="K332" s="214"/>
      <c r="L332" s="214"/>
      <c r="M332" s="214"/>
    </row>
    <row r="333" spans="10:13" s="72" customFormat="1" ht="12.75">
      <c r="J333" s="214"/>
      <c r="K333" s="214"/>
      <c r="L333" s="214"/>
      <c r="M333" s="214"/>
    </row>
    <row r="334" spans="10:13" s="72" customFormat="1" ht="12.75">
      <c r="J334" s="214"/>
      <c r="K334" s="214"/>
      <c r="L334" s="214"/>
      <c r="M334" s="214"/>
    </row>
    <row r="335" spans="10:13" s="72" customFormat="1" ht="12.75">
      <c r="J335" s="214"/>
      <c r="K335" s="214"/>
      <c r="L335" s="214"/>
      <c r="M335" s="214"/>
    </row>
    <row r="336" spans="10:13" s="72" customFormat="1" ht="12.75">
      <c r="J336" s="214"/>
      <c r="K336" s="214"/>
      <c r="L336" s="214"/>
      <c r="M336" s="214"/>
    </row>
    <row r="337" spans="10:13" s="72" customFormat="1" ht="12.75">
      <c r="J337" s="214"/>
      <c r="K337" s="214"/>
      <c r="L337" s="214"/>
      <c r="M337" s="214"/>
    </row>
    <row r="338" spans="10:13" s="72" customFormat="1" ht="12.75">
      <c r="J338" s="214"/>
      <c r="K338" s="214"/>
      <c r="L338" s="214"/>
      <c r="M338" s="214"/>
    </row>
    <row r="339" spans="10:13" s="72" customFormat="1" ht="12.75">
      <c r="J339" s="214"/>
      <c r="K339" s="214"/>
      <c r="L339" s="214"/>
      <c r="M339" s="214"/>
    </row>
    <row r="340" spans="10:13" s="72" customFormat="1" ht="12.75">
      <c r="J340" s="214"/>
      <c r="K340" s="214"/>
      <c r="L340" s="214"/>
      <c r="M340" s="214"/>
    </row>
    <row r="341" spans="10:13" s="72" customFormat="1" ht="12.75">
      <c r="J341" s="214"/>
      <c r="K341" s="214"/>
      <c r="L341" s="214"/>
      <c r="M341" s="214"/>
    </row>
    <row r="342" spans="10:13" s="72" customFormat="1" ht="12.75">
      <c r="J342" s="214"/>
      <c r="K342" s="214"/>
      <c r="L342" s="214"/>
      <c r="M342" s="214"/>
    </row>
    <row r="343" spans="10:13" s="72" customFormat="1" ht="12.75">
      <c r="J343" s="214"/>
      <c r="K343" s="214"/>
      <c r="L343" s="214"/>
      <c r="M343" s="214"/>
    </row>
    <row r="344" spans="10:13" s="72" customFormat="1" ht="12.75">
      <c r="J344" s="214"/>
      <c r="K344" s="214"/>
      <c r="L344" s="214"/>
      <c r="M344" s="214"/>
    </row>
    <row r="345" spans="10:13" s="72" customFormat="1" ht="12.75">
      <c r="J345" s="214"/>
      <c r="K345" s="214"/>
      <c r="L345" s="214"/>
      <c r="M345" s="214"/>
    </row>
    <row r="346" spans="10:13" s="72" customFormat="1" ht="12.75">
      <c r="J346" s="214"/>
      <c r="K346" s="214"/>
      <c r="L346" s="214"/>
      <c r="M346" s="214"/>
    </row>
    <row r="347" spans="10:13" s="72" customFormat="1" ht="12.75">
      <c r="J347" s="214"/>
      <c r="K347" s="214"/>
      <c r="L347" s="214"/>
      <c r="M347" s="214"/>
    </row>
    <row r="348" spans="10:13" s="72" customFormat="1" ht="12.75">
      <c r="J348" s="214"/>
      <c r="K348" s="214"/>
      <c r="L348" s="214"/>
      <c r="M348" s="214"/>
    </row>
    <row r="349" spans="10:13" s="72" customFormat="1" ht="12.75">
      <c r="J349" s="214"/>
      <c r="K349" s="214"/>
      <c r="L349" s="214"/>
      <c r="M349" s="214"/>
    </row>
    <row r="350" spans="10:13" s="72" customFormat="1" ht="12.75">
      <c r="J350" s="214"/>
      <c r="K350" s="214"/>
      <c r="L350" s="214"/>
      <c r="M350" s="214"/>
    </row>
    <row r="351" spans="10:13" s="72" customFormat="1" ht="12.75">
      <c r="J351" s="214"/>
      <c r="K351" s="214"/>
      <c r="L351" s="214"/>
      <c r="M351" s="214"/>
    </row>
    <row r="352" spans="10:13" s="72" customFormat="1" ht="12.75">
      <c r="J352" s="214"/>
      <c r="K352" s="214"/>
      <c r="L352" s="214"/>
      <c r="M352" s="214"/>
    </row>
    <row r="353" spans="10:13" s="72" customFormat="1" ht="12.75">
      <c r="J353" s="214"/>
      <c r="K353" s="214"/>
      <c r="L353" s="214"/>
      <c r="M353" s="214"/>
    </row>
    <row r="354" spans="10:13" s="72" customFormat="1" ht="12.75">
      <c r="J354" s="214"/>
      <c r="K354" s="214"/>
      <c r="L354" s="214"/>
      <c r="M354" s="214"/>
    </row>
    <row r="355" spans="10:13" s="72" customFormat="1" ht="12.75">
      <c r="J355" s="214"/>
      <c r="K355" s="214"/>
      <c r="L355" s="214"/>
      <c r="M355" s="214"/>
    </row>
    <row r="356" spans="10:13" s="72" customFormat="1" ht="12.75">
      <c r="J356" s="214"/>
      <c r="K356" s="214"/>
      <c r="L356" s="214"/>
      <c r="M356" s="214"/>
    </row>
    <row r="357" spans="10:13" s="72" customFormat="1" ht="12.75">
      <c r="J357" s="214"/>
      <c r="K357" s="214"/>
      <c r="L357" s="214"/>
      <c r="M357" s="214"/>
    </row>
    <row r="358" spans="10:13" s="72" customFormat="1" ht="12.75">
      <c r="J358" s="214"/>
      <c r="K358" s="214"/>
      <c r="L358" s="214"/>
      <c r="M358" s="214"/>
    </row>
    <row r="359" spans="10:13" s="72" customFormat="1" ht="12.75">
      <c r="J359" s="214"/>
      <c r="K359" s="214"/>
      <c r="L359" s="214"/>
      <c r="M359" s="214"/>
    </row>
    <row r="360" spans="10:13" s="72" customFormat="1" ht="12.75">
      <c r="J360" s="214"/>
      <c r="K360" s="214"/>
      <c r="L360" s="214"/>
      <c r="M360" s="214"/>
    </row>
    <row r="361" spans="10:13" s="72" customFormat="1" ht="12.75">
      <c r="J361" s="214"/>
      <c r="K361" s="214"/>
      <c r="L361" s="214"/>
      <c r="M361" s="214"/>
    </row>
    <row r="362" spans="10:13" s="72" customFormat="1" ht="12.75">
      <c r="J362" s="214"/>
      <c r="K362" s="214"/>
      <c r="L362" s="214"/>
      <c r="M362" s="214"/>
    </row>
    <row r="363" spans="10:13" s="72" customFormat="1" ht="12.75">
      <c r="J363" s="214"/>
      <c r="K363" s="214"/>
      <c r="L363" s="214"/>
      <c r="M363" s="214"/>
    </row>
    <row r="364" spans="10:13" s="72" customFormat="1" ht="12.75">
      <c r="J364" s="214"/>
      <c r="K364" s="214"/>
      <c r="L364" s="214"/>
      <c r="M364" s="214"/>
    </row>
    <row r="365" spans="10:13" s="72" customFormat="1" ht="12.75">
      <c r="J365" s="214"/>
      <c r="K365" s="214"/>
      <c r="L365" s="214"/>
      <c r="M365" s="214"/>
    </row>
    <row r="366" spans="10:13" s="72" customFormat="1" ht="12.75">
      <c r="J366" s="214"/>
      <c r="K366" s="214"/>
      <c r="L366" s="214"/>
      <c r="M366" s="214"/>
    </row>
    <row r="367" spans="10:13" s="72" customFormat="1" ht="12.75">
      <c r="J367" s="214"/>
      <c r="K367" s="214"/>
      <c r="L367" s="214"/>
      <c r="M367" s="214"/>
    </row>
    <row r="368" spans="10:13" s="72" customFormat="1" ht="12.75">
      <c r="J368" s="214"/>
      <c r="K368" s="214"/>
      <c r="L368" s="214"/>
      <c r="M368" s="214"/>
    </row>
    <row r="369" spans="10:13" s="72" customFormat="1" ht="12.75">
      <c r="J369" s="214"/>
      <c r="K369" s="214"/>
      <c r="L369" s="214"/>
      <c r="M369" s="214"/>
    </row>
    <row r="370" spans="10:13" s="72" customFormat="1" ht="12.75">
      <c r="J370" s="214"/>
      <c r="K370" s="214"/>
      <c r="L370" s="214"/>
      <c r="M370" s="214"/>
    </row>
    <row r="371" spans="10:13" s="72" customFormat="1" ht="12.75">
      <c r="J371" s="214"/>
      <c r="K371" s="214"/>
      <c r="L371" s="214"/>
      <c r="M371" s="214"/>
    </row>
    <row r="372" spans="10:13" s="72" customFormat="1" ht="12.75">
      <c r="J372" s="214"/>
      <c r="K372" s="214"/>
      <c r="L372" s="214"/>
      <c r="M372" s="214"/>
    </row>
    <row r="373" spans="10:13" s="72" customFormat="1" ht="12.75">
      <c r="J373" s="214"/>
      <c r="K373" s="214"/>
      <c r="L373" s="214"/>
      <c r="M373" s="214"/>
    </row>
    <row r="374" spans="10:13" s="72" customFormat="1" ht="12.75">
      <c r="J374" s="214"/>
      <c r="K374" s="214"/>
      <c r="L374" s="214"/>
      <c r="M374" s="214"/>
    </row>
    <row r="375" spans="10:13" s="72" customFormat="1" ht="12.75">
      <c r="J375" s="214"/>
      <c r="K375" s="214"/>
      <c r="L375" s="214"/>
      <c r="M375" s="214"/>
    </row>
    <row r="376" spans="10:13" s="72" customFormat="1" ht="12.75">
      <c r="J376" s="214"/>
      <c r="K376" s="214"/>
      <c r="L376" s="214"/>
      <c r="M376" s="214"/>
    </row>
    <row r="377" spans="10:13" s="72" customFormat="1" ht="12.75">
      <c r="J377" s="214"/>
      <c r="K377" s="214"/>
      <c r="L377" s="214"/>
      <c r="M377" s="214"/>
    </row>
    <row r="378" spans="10:13" s="72" customFormat="1" ht="12.75">
      <c r="J378" s="214"/>
      <c r="K378" s="214"/>
      <c r="L378" s="214"/>
      <c r="M378" s="214"/>
    </row>
    <row r="379" spans="10:13" s="72" customFormat="1" ht="12.75">
      <c r="J379" s="214"/>
      <c r="K379" s="214"/>
      <c r="L379" s="214"/>
      <c r="M379" s="214"/>
    </row>
    <row r="380" spans="10:13" s="72" customFormat="1" ht="12.75">
      <c r="J380" s="214"/>
      <c r="K380" s="214"/>
      <c r="L380" s="214"/>
      <c r="M380" s="214"/>
    </row>
    <row r="381" spans="10:13" s="72" customFormat="1" ht="12.75">
      <c r="J381" s="214"/>
      <c r="K381" s="214"/>
      <c r="L381" s="214"/>
      <c r="M381" s="214"/>
    </row>
    <row r="382" spans="10:13" s="72" customFormat="1" ht="12.75">
      <c r="J382" s="214"/>
      <c r="K382" s="214"/>
      <c r="L382" s="214"/>
      <c r="M382" s="214"/>
    </row>
    <row r="383" spans="10:13" s="72" customFormat="1" ht="12.75">
      <c r="J383" s="214"/>
      <c r="K383" s="214"/>
      <c r="L383" s="214"/>
      <c r="M383" s="214"/>
    </row>
    <row r="384" spans="10:13" s="72" customFormat="1" ht="12.75">
      <c r="J384" s="214"/>
      <c r="K384" s="214"/>
      <c r="L384" s="214"/>
      <c r="M384" s="214"/>
    </row>
    <row r="385" spans="10:13" s="72" customFormat="1" ht="12.75">
      <c r="J385" s="214"/>
      <c r="K385" s="214"/>
      <c r="L385" s="214"/>
      <c r="M385" s="214"/>
    </row>
    <row r="386" spans="10:13" s="72" customFormat="1" ht="12.75">
      <c r="J386" s="214"/>
      <c r="K386" s="214"/>
      <c r="L386" s="214"/>
      <c r="M386" s="214"/>
    </row>
    <row r="387" spans="10:13" s="72" customFormat="1" ht="12.75">
      <c r="J387" s="214"/>
      <c r="K387" s="214"/>
      <c r="L387" s="214"/>
      <c r="M387" s="214"/>
    </row>
    <row r="388" spans="10:13" s="72" customFormat="1" ht="12.75">
      <c r="J388" s="214"/>
      <c r="K388" s="214"/>
      <c r="L388" s="214"/>
      <c r="M388" s="214"/>
    </row>
    <row r="389" spans="10:13" s="72" customFormat="1" ht="12.75">
      <c r="J389" s="214"/>
      <c r="K389" s="214"/>
      <c r="L389" s="214"/>
      <c r="M389" s="214"/>
    </row>
    <row r="390" spans="10:13" s="72" customFormat="1" ht="12.75">
      <c r="J390" s="214"/>
      <c r="K390" s="214"/>
      <c r="L390" s="214"/>
      <c r="M390" s="214"/>
    </row>
    <row r="391" spans="10:13" s="72" customFormat="1" ht="12.75">
      <c r="J391" s="214"/>
      <c r="K391" s="214"/>
      <c r="L391" s="214"/>
      <c r="M391" s="214"/>
    </row>
    <row r="392" spans="10:13" s="72" customFormat="1" ht="12.75">
      <c r="J392" s="214"/>
      <c r="K392" s="214"/>
      <c r="L392" s="214"/>
      <c r="M392" s="214"/>
    </row>
    <row r="393" spans="10:13" s="72" customFormat="1" ht="12.75">
      <c r="J393" s="214"/>
      <c r="K393" s="214"/>
      <c r="L393" s="214"/>
      <c r="M393" s="214"/>
    </row>
    <row r="394" spans="10:13" s="72" customFormat="1" ht="12.75">
      <c r="J394" s="214"/>
      <c r="K394" s="214"/>
      <c r="L394" s="214"/>
      <c r="M394" s="214"/>
    </row>
    <row r="395" spans="10:13" s="72" customFormat="1" ht="12.75">
      <c r="J395" s="214"/>
      <c r="K395" s="214"/>
      <c r="L395" s="214"/>
      <c r="M395" s="214"/>
    </row>
    <row r="396" spans="10:13" s="72" customFormat="1" ht="12.75">
      <c r="J396" s="214"/>
      <c r="K396" s="214"/>
      <c r="L396" s="214"/>
      <c r="M396" s="214"/>
    </row>
    <row r="397" spans="10:13" s="72" customFormat="1" ht="12.75">
      <c r="J397" s="214"/>
      <c r="K397" s="214"/>
      <c r="L397" s="214"/>
      <c r="M397" s="214"/>
    </row>
    <row r="398" spans="10:13" s="72" customFormat="1" ht="12.75">
      <c r="J398" s="214"/>
      <c r="K398" s="214"/>
      <c r="L398" s="214"/>
      <c r="M398" s="214"/>
    </row>
    <row r="399" spans="10:13" s="72" customFormat="1" ht="12.75">
      <c r="J399" s="214"/>
      <c r="K399" s="214"/>
      <c r="L399" s="214"/>
      <c r="M399" s="214"/>
    </row>
    <row r="400" spans="10:13" s="72" customFormat="1" ht="12.75">
      <c r="J400" s="214"/>
      <c r="K400" s="214"/>
      <c r="L400" s="214"/>
      <c r="M400" s="214"/>
    </row>
  </sheetData>
  <sheetProtection/>
  <hyperlinks>
    <hyperlink ref="C8" r:id="rId1" display="www.idmkniga.ru"/>
    <hyperlink ref="C5" r:id="rId2" display="sale1@idmkniga.ru"/>
    <hyperlink ref="C6" r:id="rId3" display="sale2@idmkniga.ru"/>
    <hyperlink ref="C7" r:id="rId4" display="sale3@idmkniga.ru"/>
  </hyperlinks>
  <printOptions/>
  <pageMargins left="0.15748031496062992" right="0.15748031496062992" top="0.2362204724409449" bottom="0.1968503937007874" header="0.15748031496062992" footer="0.1968503937007874"/>
  <pageSetup fitToHeight="50" horizontalDpi="600" verticalDpi="600" orientation="landscape" paperSize="9" scale="50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Olma-Press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</dc:creator>
  <cp:keywords/>
  <dc:description/>
  <cp:lastModifiedBy>Tischenko</cp:lastModifiedBy>
  <cp:lastPrinted>2013-04-09T12:29:22Z</cp:lastPrinted>
  <dcterms:created xsi:type="dcterms:W3CDTF">2006-06-15T06:00:43Z</dcterms:created>
  <dcterms:modified xsi:type="dcterms:W3CDTF">2013-10-22T09:03:12Z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