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49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'Лист1'!$B$1:$D$3</definedName>
  </definedNames>
  <calcPr fullCalcOnLoad="1"/>
</workbook>
</file>

<file path=xl/sharedStrings.xml><?xml version="1.0" encoding="utf-8"?>
<sst xmlns="http://schemas.openxmlformats.org/spreadsheetml/2006/main" count="47" uniqueCount="42">
  <si>
    <t>Артикул</t>
  </si>
  <si>
    <t>Размер</t>
  </si>
  <si>
    <t>Ник</t>
  </si>
  <si>
    <t>С оргом</t>
  </si>
  <si>
    <t>Оплачено</t>
  </si>
  <si>
    <t>Доставка</t>
  </si>
  <si>
    <t>Долг</t>
  </si>
  <si>
    <t>Всего</t>
  </si>
  <si>
    <t>сапфир</t>
  </si>
  <si>
    <t>Цена</t>
  </si>
  <si>
    <t xml:space="preserve">Цвет </t>
  </si>
  <si>
    <t>А-37</t>
  </si>
  <si>
    <t>малина или сапфир</t>
  </si>
  <si>
    <t>антрацит</t>
  </si>
  <si>
    <t>коричневый</t>
  </si>
  <si>
    <t>А-540</t>
  </si>
  <si>
    <t>синий или бирюза</t>
  </si>
  <si>
    <t>коралл или аквамарин или капучино</t>
  </si>
  <si>
    <t>А-36</t>
  </si>
  <si>
    <t>зеленое яблоко</t>
  </si>
  <si>
    <t>т.хаки</t>
  </si>
  <si>
    <t>шоколад</t>
  </si>
  <si>
    <t>св.кремовый</t>
  </si>
  <si>
    <t>140 - 2 шт</t>
  </si>
  <si>
    <t>можно и 1 шт., или 2 шт разных цветов</t>
  </si>
  <si>
    <t>бирюза, красный или сапфир</t>
  </si>
  <si>
    <t>на замену 1447 лесной орех 46</t>
  </si>
  <si>
    <t>на замену 1445 коричневый 52</t>
  </si>
  <si>
    <t>ЮНОНА22 </t>
  </si>
  <si>
    <t>Vasek </t>
  </si>
  <si>
    <t>красный</t>
  </si>
  <si>
    <t>&lt;БуквА&gt; </t>
  </si>
  <si>
    <t>lmalic </t>
  </si>
  <si>
    <t>Хопер6 </t>
  </si>
  <si>
    <t>oksik33 </t>
  </si>
  <si>
    <t>Svetulik </t>
  </si>
  <si>
    <t>Оля_мама_Егорки </t>
  </si>
  <si>
    <t>серо-голубой</t>
  </si>
  <si>
    <t>васильковый</t>
  </si>
  <si>
    <t>лесной орех</t>
  </si>
  <si>
    <t>черный</t>
  </si>
  <si>
    <t>г.сталь или антрацит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</si>
</sst>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2" fontId="29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29" fillId="0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9" fillId="0" borderId="0" xfId="0" applyFont="1" applyAlignment="1">
      <alignment/>
    </xf>
    <xf numFmtId="0" fontId="29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20.00390625" style="9" customWidth="1"/>
    <col min="2" max="2" width="12.140625" style="12" customWidth="1"/>
    <col min="3" max="3" width="22.140625" style="0" customWidth="1"/>
    <col min="4" max="4" width="9.421875" style="0" customWidth="1"/>
    <col min="5" max="5" width="10.57421875" style="0" customWidth="1"/>
    <col min="6" max="6" width="10.8515625" style="0" customWidth="1"/>
    <col min="7" max="7" width="10.28125" style="0" customWidth="1"/>
    <col min="8" max="8" width="10.00390625" style="0" customWidth="1"/>
    <col min="9" max="9" width="10.00390625" style="6" customWidth="1"/>
    <col min="10" max="10" width="9.140625" style="8" customWidth="1"/>
    <col min="11" max="11" width="9.140625" style="3" customWidth="1"/>
  </cols>
  <sheetData>
    <row r="1" spans="1:10" ht="15">
      <c r="A1" s="1" t="s">
        <v>2</v>
      </c>
      <c r="B1" s="10" t="s">
        <v>0</v>
      </c>
      <c r="C1" s="1" t="s">
        <v>10</v>
      </c>
      <c r="D1" s="1" t="s">
        <v>1</v>
      </c>
      <c r="E1" s="1" t="s">
        <v>9</v>
      </c>
      <c r="F1" s="2" t="s">
        <v>7</v>
      </c>
      <c r="G1" s="2" t="s">
        <v>3</v>
      </c>
      <c r="H1" s="2" t="s">
        <v>4</v>
      </c>
      <c r="I1" s="5" t="s">
        <v>5</v>
      </c>
      <c r="J1" s="7" t="s">
        <v>6</v>
      </c>
    </row>
    <row r="2" spans="1:10" ht="15">
      <c r="A2" s="10" t="s">
        <v>31</v>
      </c>
      <c r="B2" s="11">
        <v>1472</v>
      </c>
      <c r="C2" s="13" t="s">
        <v>14</v>
      </c>
      <c r="D2" s="13">
        <v>42</v>
      </c>
      <c r="E2" s="13">
        <v>4150</v>
      </c>
      <c r="F2" s="13">
        <f>E2</f>
        <v>4150</v>
      </c>
      <c r="G2" s="13">
        <f>F2*1.15</f>
        <v>4772.5</v>
      </c>
      <c r="H2" s="13"/>
      <c r="I2" s="14"/>
      <c r="J2" s="15"/>
    </row>
    <row r="3" spans="1:10" ht="15">
      <c r="A3" s="10" t="s">
        <v>32</v>
      </c>
      <c r="B3" s="11">
        <v>318</v>
      </c>
      <c r="C3" s="4" t="s">
        <v>40</v>
      </c>
      <c r="D3" s="4">
        <v>52</v>
      </c>
      <c r="E3" s="13">
        <v>800</v>
      </c>
      <c r="F3" s="13"/>
      <c r="G3" s="13"/>
      <c r="H3" s="13"/>
      <c r="I3" s="14"/>
      <c r="J3" s="15"/>
    </row>
    <row r="4" spans="1:10" ht="15">
      <c r="A4" s="10" t="s">
        <v>32</v>
      </c>
      <c r="B4" s="11">
        <v>1409</v>
      </c>
      <c r="C4" s="4" t="s">
        <v>8</v>
      </c>
      <c r="D4" s="4">
        <v>54</v>
      </c>
      <c r="E4" s="13">
        <v>3000</v>
      </c>
      <c r="F4" s="13">
        <f>SUM(E3:E4)</f>
        <v>3800</v>
      </c>
      <c r="G4" s="13">
        <f>F4*1.15</f>
        <v>4370</v>
      </c>
      <c r="H4" s="13"/>
      <c r="I4" s="14"/>
      <c r="J4" s="15"/>
    </row>
    <row r="5" spans="1:10" ht="15">
      <c r="A5" s="10" t="s">
        <v>34</v>
      </c>
      <c r="B5" s="11">
        <v>1447</v>
      </c>
      <c r="C5" s="4" t="s">
        <v>39</v>
      </c>
      <c r="D5" s="4">
        <v>46</v>
      </c>
      <c r="E5" s="13">
        <v>6000</v>
      </c>
      <c r="F5" s="13">
        <f>E5</f>
        <v>6000</v>
      </c>
      <c r="G5" s="13">
        <f>F5*1.1</f>
        <v>6600.000000000001</v>
      </c>
      <c r="H5" s="13"/>
      <c r="I5" s="14"/>
      <c r="J5" s="15"/>
    </row>
    <row r="6" spans="1:10" ht="15">
      <c r="A6" s="10" t="s">
        <v>35</v>
      </c>
      <c r="B6" s="11">
        <v>1448</v>
      </c>
      <c r="C6" s="4" t="s">
        <v>14</v>
      </c>
      <c r="D6" s="4">
        <v>44</v>
      </c>
      <c r="E6" s="13">
        <v>6000</v>
      </c>
      <c r="F6" s="13">
        <f>E6</f>
        <v>6000</v>
      </c>
      <c r="G6" s="13">
        <f>F6*1.1</f>
        <v>6600.000000000001</v>
      </c>
      <c r="H6" s="13"/>
      <c r="I6" s="14"/>
      <c r="J6" s="15"/>
    </row>
    <row r="7" spans="1:10" ht="15">
      <c r="A7" s="10" t="s">
        <v>29</v>
      </c>
      <c r="B7" s="11">
        <v>1165</v>
      </c>
      <c r="C7" s="13" t="s">
        <v>37</v>
      </c>
      <c r="D7" s="13">
        <v>42</v>
      </c>
      <c r="E7" s="13">
        <v>1000</v>
      </c>
      <c r="F7" s="13"/>
      <c r="G7" s="13"/>
      <c r="H7" s="13"/>
      <c r="I7" s="14"/>
      <c r="J7" s="15"/>
    </row>
    <row r="8" spans="1:10" ht="15">
      <c r="A8" s="10" t="s">
        <v>29</v>
      </c>
      <c r="B8" s="11">
        <v>1158</v>
      </c>
      <c r="C8" s="4" t="s">
        <v>38</v>
      </c>
      <c r="D8" s="4">
        <v>42</v>
      </c>
      <c r="E8" s="13">
        <v>1000</v>
      </c>
      <c r="F8" s="13">
        <f>SUM(E7:E8)</f>
        <v>2000</v>
      </c>
      <c r="G8" s="13">
        <f>F8*1.15</f>
        <v>2300</v>
      </c>
      <c r="H8" s="13"/>
      <c r="I8" s="14"/>
      <c r="J8" s="15"/>
    </row>
    <row r="9" spans="1:10" ht="15">
      <c r="A9" s="10" t="s">
        <v>36</v>
      </c>
      <c r="B9" s="11">
        <v>1468</v>
      </c>
      <c r="C9" s="4" t="s">
        <v>30</v>
      </c>
      <c r="D9" s="4">
        <v>42</v>
      </c>
      <c r="E9" s="13">
        <v>3900</v>
      </c>
      <c r="F9" s="13">
        <f>E9</f>
        <v>3900</v>
      </c>
      <c r="G9" s="13">
        <f>F9*1.15</f>
        <v>4485</v>
      </c>
      <c r="H9" s="13"/>
      <c r="I9" s="14"/>
      <c r="J9" s="15"/>
    </row>
    <row r="10" spans="1:10" ht="15">
      <c r="A10" s="10" t="s">
        <v>33</v>
      </c>
      <c r="B10" s="11">
        <v>1273</v>
      </c>
      <c r="C10" s="4" t="s">
        <v>41</v>
      </c>
      <c r="D10" s="4">
        <v>48</v>
      </c>
      <c r="E10" s="13">
        <v>7000</v>
      </c>
      <c r="F10" s="13">
        <f>E10</f>
        <v>7000</v>
      </c>
      <c r="G10" s="13">
        <f>F10*1.1</f>
        <v>7700.000000000001</v>
      </c>
      <c r="H10" s="13"/>
      <c r="I10" s="14"/>
      <c r="J10" s="15"/>
    </row>
    <row r="11" spans="1:10" ht="15">
      <c r="A11" s="10" t="s">
        <v>28</v>
      </c>
      <c r="B11" s="11">
        <v>506</v>
      </c>
      <c r="C11" s="4" t="s">
        <v>14</v>
      </c>
      <c r="D11" s="4">
        <v>54</v>
      </c>
      <c r="E11" s="4">
        <v>3700</v>
      </c>
      <c r="F11" s="13">
        <f>E11</f>
        <v>3700</v>
      </c>
      <c r="G11" s="13">
        <f>F11*1.15</f>
        <v>4255</v>
      </c>
      <c r="H11" s="13"/>
      <c r="I11" s="14"/>
      <c r="J11" s="15"/>
    </row>
  </sheetData>
  <sheetProtection/>
  <autoFilter ref="B1:D3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13"/>
  <sheetViews>
    <sheetView zoomScalePageLayoutView="0" workbookViewId="0" topLeftCell="A1">
      <selection activeCell="E13" sqref="E13"/>
    </sheetView>
  </sheetViews>
  <sheetFormatPr defaultColWidth="9.140625" defaultRowHeight="15"/>
  <cols>
    <col min="2" max="2" width="41.57421875" style="0" customWidth="1"/>
  </cols>
  <sheetData>
    <row r="4" spans="1:3" ht="15">
      <c r="A4">
        <v>123</v>
      </c>
      <c r="B4" t="s">
        <v>12</v>
      </c>
      <c r="C4">
        <v>140</v>
      </c>
    </row>
    <row r="5" spans="1:3" ht="15">
      <c r="A5">
        <v>506</v>
      </c>
      <c r="B5" t="s">
        <v>14</v>
      </c>
      <c r="C5">
        <v>52</v>
      </c>
    </row>
    <row r="6" spans="1:3" ht="15">
      <c r="A6">
        <v>1406</v>
      </c>
      <c r="B6" t="s">
        <v>17</v>
      </c>
      <c r="C6">
        <v>54</v>
      </c>
    </row>
    <row r="7" spans="1:4" ht="15">
      <c r="A7">
        <v>1440</v>
      </c>
      <c r="B7" t="s">
        <v>22</v>
      </c>
      <c r="C7">
        <v>46</v>
      </c>
      <c r="D7" t="s">
        <v>26</v>
      </c>
    </row>
    <row r="8" spans="1:4" ht="15">
      <c r="A8">
        <v>1442</v>
      </c>
      <c r="B8" t="s">
        <v>21</v>
      </c>
      <c r="C8">
        <v>52</v>
      </c>
      <c r="D8" t="s">
        <v>27</v>
      </c>
    </row>
    <row r="9" spans="1:3" ht="15">
      <c r="A9">
        <v>1458</v>
      </c>
      <c r="B9" t="s">
        <v>13</v>
      </c>
      <c r="C9">
        <v>48</v>
      </c>
    </row>
    <row r="10" spans="1:3" ht="15">
      <c r="A10">
        <v>1467</v>
      </c>
      <c r="B10" t="s">
        <v>20</v>
      </c>
      <c r="C10">
        <v>50</v>
      </c>
    </row>
    <row r="11" spans="1:3" ht="15">
      <c r="A11" t="s">
        <v>18</v>
      </c>
      <c r="B11" t="s">
        <v>19</v>
      </c>
      <c r="C11">
        <v>140</v>
      </c>
    </row>
    <row r="12" spans="1:4" ht="15">
      <c r="A12" t="s">
        <v>11</v>
      </c>
      <c r="B12" t="s">
        <v>25</v>
      </c>
      <c r="C12" t="s">
        <v>23</v>
      </c>
      <c r="D12" t="s">
        <v>24</v>
      </c>
    </row>
    <row r="13" spans="1:3" ht="15">
      <c r="A13" t="s">
        <v>15</v>
      </c>
      <c r="B13" t="s">
        <v>16</v>
      </c>
      <c r="C13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Ultra</dc:creator>
  <cp:keywords/>
  <dc:description/>
  <cp:lastModifiedBy>Марина Гаврина</cp:lastModifiedBy>
  <dcterms:created xsi:type="dcterms:W3CDTF">2013-03-26T05:42:20Z</dcterms:created>
  <dcterms:modified xsi:type="dcterms:W3CDTF">2014-10-29T13:00:31Z</dcterms:modified>
  <cp:category/>
  <cp:version/>
  <cp:contentType/>
  <cp:contentStatus/>
</cp:coreProperties>
</file>