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</definedName>
  </definedNames>
  <calcPr fullCalcOnLoad="1" refMode="R1C1"/>
</workbook>
</file>

<file path=xl/sharedStrings.xml><?xml version="1.0" encoding="utf-8"?>
<sst xmlns="http://schemas.openxmlformats.org/spreadsheetml/2006/main" count="71" uniqueCount="57">
  <si>
    <t>Артикул</t>
  </si>
  <si>
    <t>Размер</t>
  </si>
  <si>
    <t xml:space="preserve">Цвет </t>
  </si>
  <si>
    <t>Ник</t>
  </si>
  <si>
    <t>С оргом</t>
  </si>
  <si>
    <t>Оплачено</t>
  </si>
  <si>
    <t>Доставка</t>
  </si>
  <si>
    <t>Долг</t>
  </si>
  <si>
    <t>Всего</t>
  </si>
  <si>
    <t>vor1004 </t>
  </si>
  <si>
    <t>Анна Паутова </t>
  </si>
  <si>
    <t>Вишневая Леди </t>
  </si>
  <si>
    <t>сапфир</t>
  </si>
  <si>
    <t>капучино</t>
  </si>
  <si>
    <t>Салями </t>
  </si>
  <si>
    <t>Ira_983 </t>
  </si>
  <si>
    <t>Летящая </t>
  </si>
  <si>
    <t>Валерия2008 </t>
  </si>
  <si>
    <t>Natalya-ya </t>
  </si>
  <si>
    <t>Артему6ка </t>
  </si>
  <si>
    <t>lmalic </t>
  </si>
  <si>
    <t>Л@на </t>
  </si>
  <si>
    <t>Катюша-Мини </t>
  </si>
  <si>
    <t>1402</t>
  </si>
  <si>
    <t>табачный</t>
  </si>
  <si>
    <t>светло-серый</t>
  </si>
  <si>
    <t>черный+желтый</t>
  </si>
  <si>
    <t xml:space="preserve">F-85 </t>
  </si>
  <si>
    <t>Цена</t>
  </si>
  <si>
    <t>бирюза</t>
  </si>
  <si>
    <t>коралл</t>
  </si>
  <si>
    <t>аметист</t>
  </si>
  <si>
    <t>Magits </t>
  </si>
  <si>
    <t>Lenlenok </t>
  </si>
  <si>
    <t>зеленый</t>
  </si>
  <si>
    <t>Катерина и Наташа </t>
  </si>
  <si>
    <t>kyzechka </t>
  </si>
  <si>
    <t>Сап+фук</t>
  </si>
  <si>
    <t>Сапф-бел</t>
  </si>
  <si>
    <t>Триумф </t>
  </si>
  <si>
    <t>М-80</t>
  </si>
  <si>
    <t>nkolobok </t>
  </si>
  <si>
    <t>А-56</t>
  </si>
  <si>
    <t>красный</t>
  </si>
  <si>
    <t>KrechetNat</t>
  </si>
  <si>
    <t>Сиз</t>
  </si>
  <si>
    <t>Чер+цик</t>
  </si>
  <si>
    <t>Ленуssya</t>
  </si>
  <si>
    <t>НатаS</t>
  </si>
  <si>
    <t>Чер+пурп</t>
  </si>
  <si>
    <t>Алё-Алёна</t>
  </si>
  <si>
    <t>Маренго</t>
  </si>
  <si>
    <t>черное море</t>
  </si>
  <si>
    <t>А-570</t>
  </si>
  <si>
    <t>темная лазурь-пришел сапфир</t>
  </si>
  <si>
    <t>Бел-сап-пришла в черном, как на фото</t>
  </si>
  <si>
    <t>ПРИСТРОЙ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</si>
</sst>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3.8515625" style="12" customWidth="1"/>
    <col min="2" max="2" width="11.00390625" style="3" customWidth="1"/>
    <col min="3" max="3" width="29.57421875" style="0" customWidth="1"/>
    <col min="4" max="4" width="10.8515625" style="0" customWidth="1"/>
    <col min="5" max="5" width="9.5742187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3</v>
      </c>
      <c r="B1" s="2" t="s">
        <v>0</v>
      </c>
      <c r="C1" s="1" t="s">
        <v>2</v>
      </c>
      <c r="D1" s="1" t="s">
        <v>1</v>
      </c>
      <c r="E1" s="2" t="s">
        <v>28</v>
      </c>
      <c r="F1" s="2" t="s">
        <v>8</v>
      </c>
      <c r="G1" s="2" t="s">
        <v>4</v>
      </c>
      <c r="H1" s="2" t="s">
        <v>5</v>
      </c>
      <c r="I1" s="6" t="s">
        <v>6</v>
      </c>
      <c r="J1" s="9" t="s">
        <v>7</v>
      </c>
    </row>
    <row r="2" spans="1:10" ht="15">
      <c r="A2" s="2" t="s">
        <v>15</v>
      </c>
      <c r="B2" s="13" t="s">
        <v>23</v>
      </c>
      <c r="C2" s="5" t="s">
        <v>13</v>
      </c>
      <c r="D2" s="5">
        <v>52</v>
      </c>
      <c r="E2" s="5">
        <v>3600</v>
      </c>
      <c r="F2" s="4">
        <f aca="true" t="shared" si="0" ref="F2:F12">E2</f>
        <v>3600</v>
      </c>
      <c r="G2" s="4">
        <f aca="true" t="shared" si="1" ref="G2:G10">F2*1.15</f>
        <v>4140</v>
      </c>
      <c r="H2" s="4">
        <v>4140</v>
      </c>
      <c r="I2" s="7">
        <f>580/28*1</f>
        <v>20.714285714285715</v>
      </c>
      <c r="J2" s="10">
        <f>G2+I2-H2</f>
        <v>20.714285714285325</v>
      </c>
    </row>
    <row r="3" spans="1:10" ht="15">
      <c r="A3" s="2" t="s">
        <v>56</v>
      </c>
      <c r="B3" s="5">
        <v>1306</v>
      </c>
      <c r="C3" s="5" t="s">
        <v>30</v>
      </c>
      <c r="D3" s="4">
        <v>42</v>
      </c>
      <c r="E3" s="4">
        <v>1900</v>
      </c>
      <c r="F3" s="4">
        <f t="shared" si="0"/>
        <v>1900</v>
      </c>
      <c r="G3" s="4">
        <f t="shared" si="1"/>
        <v>2185</v>
      </c>
      <c r="H3" s="4"/>
      <c r="I3" s="7">
        <f>580/28*1</f>
        <v>20.714285714285715</v>
      </c>
      <c r="J3" s="10">
        <f>G3+I3-H3</f>
        <v>2205.714285714286</v>
      </c>
    </row>
    <row r="4" spans="1:10" ht="15">
      <c r="A4" s="1" t="s">
        <v>44</v>
      </c>
      <c r="B4" s="5">
        <v>1321</v>
      </c>
      <c r="C4" s="5" t="s">
        <v>45</v>
      </c>
      <c r="D4" s="5">
        <v>46</v>
      </c>
      <c r="E4" s="5">
        <v>1800</v>
      </c>
      <c r="F4" s="5">
        <f t="shared" si="0"/>
        <v>1800</v>
      </c>
      <c r="G4" s="5">
        <f t="shared" si="1"/>
        <v>2070</v>
      </c>
      <c r="H4" s="4">
        <v>2070</v>
      </c>
      <c r="I4" s="7">
        <f>580/28*1</f>
        <v>20.714285714285715</v>
      </c>
      <c r="J4" s="10">
        <f>G4+I4-H4</f>
        <v>20.71428571428578</v>
      </c>
    </row>
    <row r="5" spans="1:10" ht="15">
      <c r="A5" s="1" t="s">
        <v>36</v>
      </c>
      <c r="B5" s="5">
        <v>1206</v>
      </c>
      <c r="C5" s="4" t="s">
        <v>37</v>
      </c>
      <c r="D5" s="4">
        <v>48</v>
      </c>
      <c r="E5" s="4">
        <v>600</v>
      </c>
      <c r="F5" s="4">
        <f t="shared" si="0"/>
        <v>600</v>
      </c>
      <c r="G5" s="4">
        <f t="shared" si="1"/>
        <v>690</v>
      </c>
      <c r="H5" s="4">
        <v>690</v>
      </c>
      <c r="I5" s="7">
        <f>580/28*1</f>
        <v>20.714285714285715</v>
      </c>
      <c r="J5" s="10">
        <f>G5+I5-H5</f>
        <v>20.714285714285666</v>
      </c>
    </row>
    <row r="6" spans="1:10" ht="15">
      <c r="A6" s="1" t="s">
        <v>33</v>
      </c>
      <c r="B6" s="5">
        <v>1231</v>
      </c>
      <c r="C6" s="4" t="s">
        <v>34</v>
      </c>
      <c r="D6" s="4">
        <v>48</v>
      </c>
      <c r="E6" s="4">
        <v>800</v>
      </c>
      <c r="F6" s="4">
        <f t="shared" si="0"/>
        <v>800</v>
      </c>
      <c r="G6" s="4">
        <f t="shared" si="1"/>
        <v>919.9999999999999</v>
      </c>
      <c r="H6" s="4">
        <v>920</v>
      </c>
      <c r="I6" s="7">
        <f>580/28*1</f>
        <v>20.714285714285715</v>
      </c>
      <c r="J6" s="10">
        <f>G6+I6-H6</f>
        <v>20.714285714285552</v>
      </c>
    </row>
    <row r="7" spans="1:10" ht="15">
      <c r="A7" s="2" t="s">
        <v>20</v>
      </c>
      <c r="B7" s="5">
        <v>1304</v>
      </c>
      <c r="C7" s="5" t="s">
        <v>29</v>
      </c>
      <c r="D7" s="5">
        <v>54</v>
      </c>
      <c r="E7" s="4">
        <v>1950</v>
      </c>
      <c r="F7" s="4">
        <f t="shared" si="0"/>
        <v>1950</v>
      </c>
      <c r="G7" s="4">
        <f t="shared" si="1"/>
        <v>2242.5</v>
      </c>
      <c r="H7" s="4">
        <v>2243</v>
      </c>
      <c r="I7" s="7">
        <f>580/28*1</f>
        <v>20.714285714285715</v>
      </c>
      <c r="J7" s="10">
        <f>G7+I7-H7</f>
        <v>20.21428571428578</v>
      </c>
    </row>
    <row r="8" spans="1:10" ht="15">
      <c r="A8" s="1" t="s">
        <v>32</v>
      </c>
      <c r="B8" s="5">
        <v>1218</v>
      </c>
      <c r="C8" s="4" t="s">
        <v>54</v>
      </c>
      <c r="D8" s="4">
        <v>42</v>
      </c>
      <c r="E8" s="4">
        <v>600</v>
      </c>
      <c r="F8" s="4">
        <f t="shared" si="0"/>
        <v>600</v>
      </c>
      <c r="G8" s="4">
        <f t="shared" si="1"/>
        <v>690</v>
      </c>
      <c r="H8" s="4">
        <v>690</v>
      </c>
      <c r="I8" s="7">
        <f>580/28*1</f>
        <v>20.714285714285715</v>
      </c>
      <c r="J8" s="10">
        <f>G8+I8-H8</f>
        <v>20.714285714285666</v>
      </c>
    </row>
    <row r="9" spans="1:10" ht="15">
      <c r="A9" s="2" t="s">
        <v>18</v>
      </c>
      <c r="B9" s="5">
        <v>1421</v>
      </c>
      <c r="C9" s="5" t="s">
        <v>25</v>
      </c>
      <c r="D9" s="5">
        <v>46</v>
      </c>
      <c r="E9" s="4">
        <v>2800</v>
      </c>
      <c r="F9" s="4">
        <f t="shared" si="0"/>
        <v>2800</v>
      </c>
      <c r="G9" s="4">
        <f t="shared" si="1"/>
        <v>3219.9999999999995</v>
      </c>
      <c r="H9" s="4">
        <v>3220</v>
      </c>
      <c r="I9" s="7">
        <f>580/28*1</f>
        <v>20.714285714285715</v>
      </c>
      <c r="J9" s="10">
        <f>G9+I9-H9</f>
        <v>20.714285714285325</v>
      </c>
    </row>
    <row r="10" spans="1:10" ht="15">
      <c r="A10" s="1" t="s">
        <v>41</v>
      </c>
      <c r="B10" s="5" t="s">
        <v>42</v>
      </c>
      <c r="C10" s="4" t="s">
        <v>43</v>
      </c>
      <c r="D10" s="4">
        <v>158</v>
      </c>
      <c r="E10" s="4">
        <v>950</v>
      </c>
      <c r="F10" s="4">
        <f t="shared" si="0"/>
        <v>950</v>
      </c>
      <c r="G10" s="4">
        <f t="shared" si="1"/>
        <v>1092.5</v>
      </c>
      <c r="H10" s="4">
        <v>1100</v>
      </c>
      <c r="I10" s="7">
        <f>580/28*1</f>
        <v>20.714285714285715</v>
      </c>
      <c r="J10" s="10">
        <f>G10+I10-H10</f>
        <v>13.21428571428578</v>
      </c>
    </row>
    <row r="11" spans="1:10" ht="15">
      <c r="A11" s="2" t="s">
        <v>9</v>
      </c>
      <c r="B11" s="5" t="s">
        <v>27</v>
      </c>
      <c r="C11" s="5" t="s">
        <v>12</v>
      </c>
      <c r="D11" s="5">
        <v>140</v>
      </c>
      <c r="E11" s="4">
        <v>600</v>
      </c>
      <c r="F11" s="4">
        <f t="shared" si="0"/>
        <v>600</v>
      </c>
      <c r="G11" s="4"/>
      <c r="H11" s="4"/>
      <c r="I11" s="7"/>
      <c r="J11" s="10"/>
    </row>
    <row r="12" spans="1:10" ht="15">
      <c r="A12" s="1" t="s">
        <v>9</v>
      </c>
      <c r="B12" s="5">
        <v>1252</v>
      </c>
      <c r="C12" s="4" t="s">
        <v>38</v>
      </c>
      <c r="D12" s="4">
        <v>44</v>
      </c>
      <c r="E12" s="4">
        <v>800</v>
      </c>
      <c r="F12" s="4">
        <f t="shared" si="0"/>
        <v>800</v>
      </c>
      <c r="G12" s="4">
        <v>1610</v>
      </c>
      <c r="H12" s="4">
        <v>1610</v>
      </c>
      <c r="I12" s="7">
        <f>580/28*2</f>
        <v>41.42857142857143</v>
      </c>
      <c r="J12" s="10">
        <f>G12+I12-H12</f>
        <v>41.42857142857133</v>
      </c>
    </row>
    <row r="13" spans="1:10" ht="15">
      <c r="A13" s="1" t="s">
        <v>50</v>
      </c>
      <c r="B13" s="5">
        <v>1252</v>
      </c>
      <c r="C13" s="4" t="s">
        <v>51</v>
      </c>
      <c r="D13" s="5">
        <v>46</v>
      </c>
      <c r="E13" s="5">
        <v>800</v>
      </c>
      <c r="F13" s="5"/>
      <c r="G13" s="5"/>
      <c r="H13" s="4"/>
      <c r="I13" s="7"/>
      <c r="J13" s="10"/>
    </row>
    <row r="14" spans="1:10" ht="15">
      <c r="A14" s="1" t="s">
        <v>50</v>
      </c>
      <c r="B14" s="5">
        <v>1245</v>
      </c>
      <c r="C14" s="4" t="s">
        <v>52</v>
      </c>
      <c r="D14" s="5">
        <v>48</v>
      </c>
      <c r="E14" s="5">
        <v>800</v>
      </c>
      <c r="F14" s="5"/>
      <c r="G14" s="5"/>
      <c r="H14" s="4"/>
      <c r="I14" s="7"/>
      <c r="J14" s="10"/>
    </row>
    <row r="15" spans="1:10" ht="15">
      <c r="A15" s="1" t="s">
        <v>50</v>
      </c>
      <c r="B15" s="5" t="s">
        <v>53</v>
      </c>
      <c r="C15" s="4" t="s">
        <v>52</v>
      </c>
      <c r="D15" s="5">
        <v>48</v>
      </c>
      <c r="E15" s="5">
        <v>1600</v>
      </c>
      <c r="F15" s="5">
        <f>SUM(E13:E15)</f>
        <v>3200</v>
      </c>
      <c r="G15" s="5">
        <f>F15*1.15</f>
        <v>3679.9999999999995</v>
      </c>
      <c r="H15" s="4">
        <v>3680</v>
      </c>
      <c r="I15" s="7">
        <f>580/28*3</f>
        <v>62.142857142857146</v>
      </c>
      <c r="J15" s="10">
        <f>G15+I15-H15</f>
        <v>62.14285714285688</v>
      </c>
    </row>
    <row r="16" spans="1:10" ht="15">
      <c r="A16" s="2" t="s">
        <v>10</v>
      </c>
      <c r="B16" s="5">
        <v>314</v>
      </c>
      <c r="C16" s="5" t="s">
        <v>12</v>
      </c>
      <c r="D16" s="5">
        <v>56</v>
      </c>
      <c r="E16" s="4">
        <v>1600</v>
      </c>
      <c r="F16" s="4">
        <f>E16</f>
        <v>1600</v>
      </c>
      <c r="G16" s="4">
        <f>F16*1.15</f>
        <v>1839.9999999999998</v>
      </c>
      <c r="H16" s="4">
        <v>1840</v>
      </c>
      <c r="I16" s="7">
        <f>580/28*1</f>
        <v>20.714285714285715</v>
      </c>
      <c r="J16" s="10">
        <f>G16+I16-H16</f>
        <v>20.714285714285552</v>
      </c>
    </row>
    <row r="17" spans="1:10" ht="15">
      <c r="A17" s="2" t="s">
        <v>19</v>
      </c>
      <c r="B17" s="14">
        <v>1218</v>
      </c>
      <c r="C17" s="5" t="s">
        <v>12</v>
      </c>
      <c r="D17" s="5">
        <v>50</v>
      </c>
      <c r="E17" s="5">
        <v>600</v>
      </c>
      <c r="F17" s="5"/>
      <c r="G17" s="4"/>
      <c r="H17" s="4"/>
      <c r="I17" s="7"/>
      <c r="J17" s="10"/>
    </row>
    <row r="18" spans="1:10" ht="15">
      <c r="A18" s="2" t="s">
        <v>19</v>
      </c>
      <c r="B18" s="5">
        <v>1206</v>
      </c>
      <c r="C18" s="5" t="s">
        <v>26</v>
      </c>
      <c r="D18" s="5">
        <v>50</v>
      </c>
      <c r="E18" s="5">
        <v>600</v>
      </c>
      <c r="F18" s="4"/>
      <c r="G18" s="4"/>
      <c r="H18" s="4"/>
      <c r="I18" s="7"/>
      <c r="J18" s="10"/>
    </row>
    <row r="19" spans="1:10" ht="15">
      <c r="A19" s="2" t="s">
        <v>19</v>
      </c>
      <c r="B19" s="5">
        <v>1295</v>
      </c>
      <c r="C19" s="5" t="s">
        <v>12</v>
      </c>
      <c r="D19" s="5">
        <v>46</v>
      </c>
      <c r="E19" s="4">
        <v>800</v>
      </c>
      <c r="F19" s="4">
        <f>SUM(E17:E19)</f>
        <v>2000</v>
      </c>
      <c r="G19" s="4">
        <f aca="true" t="shared" si="2" ref="G19:G29">F19*1.15</f>
        <v>2300</v>
      </c>
      <c r="H19" s="4">
        <v>2300</v>
      </c>
      <c r="I19" s="7">
        <f>580/28*3</f>
        <v>62.142857142857146</v>
      </c>
      <c r="J19" s="10">
        <f>G19+I19-H19</f>
        <v>62.14285714285734</v>
      </c>
    </row>
    <row r="20" spans="1:10" ht="15">
      <c r="A20" s="2" t="s">
        <v>17</v>
      </c>
      <c r="B20" s="5">
        <v>1421</v>
      </c>
      <c r="C20" s="5" t="s">
        <v>25</v>
      </c>
      <c r="D20" s="4">
        <v>50</v>
      </c>
      <c r="E20" s="4">
        <v>2800</v>
      </c>
      <c r="F20" s="4">
        <f aca="true" t="shared" si="3" ref="F20:F29">E20</f>
        <v>2800</v>
      </c>
      <c r="G20" s="4">
        <f t="shared" si="2"/>
        <v>3219.9999999999995</v>
      </c>
      <c r="H20" s="4">
        <v>3222</v>
      </c>
      <c r="I20" s="7">
        <f>580/28*1</f>
        <v>20.714285714285715</v>
      </c>
      <c r="J20" s="10">
        <f>G20+I20-H20</f>
        <v>18.714285714285325</v>
      </c>
    </row>
    <row r="21" spans="1:10" ht="15">
      <c r="A21" s="2" t="s">
        <v>11</v>
      </c>
      <c r="B21" s="5">
        <v>319</v>
      </c>
      <c r="C21" s="5" t="s">
        <v>12</v>
      </c>
      <c r="D21" s="5">
        <v>50</v>
      </c>
      <c r="E21" s="4">
        <v>2100</v>
      </c>
      <c r="F21" s="4">
        <f t="shared" si="3"/>
        <v>2100</v>
      </c>
      <c r="G21" s="4">
        <f t="shared" si="2"/>
        <v>2415</v>
      </c>
      <c r="H21" s="4">
        <v>2415</v>
      </c>
      <c r="I21" s="7">
        <f>580/28*1</f>
        <v>20.714285714285715</v>
      </c>
      <c r="J21" s="10">
        <f>G21+I21-H21</f>
        <v>20.71428571428578</v>
      </c>
    </row>
    <row r="22" spans="1:10" ht="15">
      <c r="A22" s="1" t="s">
        <v>35</v>
      </c>
      <c r="B22" s="5">
        <v>1218</v>
      </c>
      <c r="C22" s="4" t="s">
        <v>12</v>
      </c>
      <c r="D22" s="4">
        <v>44</v>
      </c>
      <c r="E22" s="4">
        <v>600</v>
      </c>
      <c r="F22" s="4">
        <f t="shared" si="3"/>
        <v>600</v>
      </c>
      <c r="G22" s="4">
        <f t="shared" si="2"/>
        <v>690</v>
      </c>
      <c r="H22" s="4">
        <v>690</v>
      </c>
      <c r="I22" s="7">
        <f>580/28*1</f>
        <v>20.714285714285715</v>
      </c>
      <c r="J22" s="10">
        <f>G22+I22-H22</f>
        <v>20.714285714285666</v>
      </c>
    </row>
    <row r="23" spans="1:10" ht="15">
      <c r="A23" s="2" t="s">
        <v>22</v>
      </c>
      <c r="B23" s="5">
        <v>1289</v>
      </c>
      <c r="C23" s="5" t="s">
        <v>25</v>
      </c>
      <c r="D23" s="5">
        <v>50</v>
      </c>
      <c r="E23" s="4">
        <v>800</v>
      </c>
      <c r="F23" s="4">
        <f t="shared" si="3"/>
        <v>800</v>
      </c>
      <c r="G23" s="4">
        <f t="shared" si="2"/>
        <v>919.9999999999999</v>
      </c>
      <c r="H23" s="4">
        <v>1600</v>
      </c>
      <c r="I23" s="7">
        <f>580/28*1</f>
        <v>20.714285714285715</v>
      </c>
      <c r="J23" s="10">
        <f>G23+I23-H23</f>
        <v>-659.2857142857144</v>
      </c>
    </row>
    <row r="24" spans="1:10" ht="15">
      <c r="A24" s="2" t="s">
        <v>21</v>
      </c>
      <c r="B24" s="5">
        <v>1218</v>
      </c>
      <c r="C24" s="5" t="s">
        <v>12</v>
      </c>
      <c r="D24" s="5">
        <v>48</v>
      </c>
      <c r="E24" s="4">
        <v>600</v>
      </c>
      <c r="F24" s="4">
        <f t="shared" si="3"/>
        <v>600</v>
      </c>
      <c r="G24" s="4">
        <f t="shared" si="2"/>
        <v>690</v>
      </c>
      <c r="H24" s="4">
        <v>690</v>
      </c>
      <c r="I24" s="7">
        <f>580/28*1</f>
        <v>20.714285714285715</v>
      </c>
      <c r="J24" s="10">
        <f>G24+I24-H24</f>
        <v>20.714285714285666</v>
      </c>
    </row>
    <row r="25" spans="1:10" ht="15">
      <c r="A25" s="1" t="s">
        <v>47</v>
      </c>
      <c r="B25" s="5">
        <v>1240</v>
      </c>
      <c r="C25" s="4" t="s">
        <v>46</v>
      </c>
      <c r="D25" s="5">
        <v>44</v>
      </c>
      <c r="E25" s="5">
        <v>600</v>
      </c>
      <c r="F25" s="5">
        <f t="shared" si="3"/>
        <v>600</v>
      </c>
      <c r="G25" s="5">
        <f t="shared" si="2"/>
        <v>690</v>
      </c>
      <c r="H25" s="4">
        <v>690</v>
      </c>
      <c r="I25" s="7">
        <f>580/28*1</f>
        <v>20.714285714285715</v>
      </c>
      <c r="J25" s="10">
        <f>G25+I25-H25</f>
        <v>20.714285714285666</v>
      </c>
    </row>
    <row r="26" spans="1:10" ht="15">
      <c r="A26" s="2" t="s">
        <v>16</v>
      </c>
      <c r="B26" s="5">
        <v>232</v>
      </c>
      <c r="C26" s="5" t="s">
        <v>24</v>
      </c>
      <c r="D26" s="5">
        <v>52</v>
      </c>
      <c r="E26" s="4">
        <v>1650</v>
      </c>
      <c r="F26" s="4">
        <f t="shared" si="3"/>
        <v>1650</v>
      </c>
      <c r="G26" s="4">
        <f t="shared" si="2"/>
        <v>1897.4999999999998</v>
      </c>
      <c r="H26" s="4">
        <v>1900</v>
      </c>
      <c r="I26" s="7">
        <f>580/28*1</f>
        <v>20.714285714285715</v>
      </c>
      <c r="J26" s="10">
        <f>G26+I26-H26</f>
        <v>18.214285714285552</v>
      </c>
    </row>
    <row r="27" spans="1:10" ht="15">
      <c r="A27" s="1" t="s">
        <v>48</v>
      </c>
      <c r="B27" s="5">
        <v>1240</v>
      </c>
      <c r="C27" s="4" t="s">
        <v>49</v>
      </c>
      <c r="D27" s="5">
        <v>46</v>
      </c>
      <c r="E27" s="5">
        <v>600</v>
      </c>
      <c r="F27" s="5">
        <f t="shared" si="3"/>
        <v>600</v>
      </c>
      <c r="G27" s="5">
        <f t="shared" si="2"/>
        <v>690</v>
      </c>
      <c r="H27" s="4">
        <v>690</v>
      </c>
      <c r="I27" s="7">
        <f>580/28*1</f>
        <v>20.714285714285715</v>
      </c>
      <c r="J27" s="10">
        <f>G27+I27-H27</f>
        <v>20.714285714285666</v>
      </c>
    </row>
    <row r="28" spans="1:10" ht="15">
      <c r="A28" s="2" t="s">
        <v>14</v>
      </c>
      <c r="B28" s="5">
        <v>1333</v>
      </c>
      <c r="C28" s="5" t="s">
        <v>31</v>
      </c>
      <c r="D28" s="4">
        <v>56</v>
      </c>
      <c r="E28" s="4">
        <v>1850</v>
      </c>
      <c r="F28" s="4">
        <f t="shared" si="3"/>
        <v>1850</v>
      </c>
      <c r="G28" s="4">
        <f t="shared" si="2"/>
        <v>2127.5</v>
      </c>
      <c r="H28" s="4">
        <v>2128</v>
      </c>
      <c r="I28" s="7">
        <f>580/28*1</f>
        <v>20.714285714285715</v>
      </c>
      <c r="J28" s="10">
        <f>G28+I28-H28</f>
        <v>20.21428571428578</v>
      </c>
    </row>
    <row r="29" spans="1:10" ht="15">
      <c r="A29" s="1" t="s">
        <v>39</v>
      </c>
      <c r="B29" s="5" t="s">
        <v>40</v>
      </c>
      <c r="C29" s="4" t="s">
        <v>55</v>
      </c>
      <c r="D29" s="4">
        <v>152</v>
      </c>
      <c r="E29" s="4">
        <v>600</v>
      </c>
      <c r="F29" s="4">
        <f t="shared" si="3"/>
        <v>600</v>
      </c>
      <c r="G29" s="4">
        <f t="shared" si="2"/>
        <v>690</v>
      </c>
      <c r="H29" s="4">
        <v>690</v>
      </c>
      <c r="I29" s="7">
        <f>580/28*1</f>
        <v>20.714285714285715</v>
      </c>
      <c r="J29" s="10">
        <f>G29+I29-H29</f>
        <v>20.714285714285666</v>
      </c>
    </row>
  </sheetData>
  <sheetProtection/>
  <autoFilter ref="B1:D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2014-04-05T04:15:56Z</dcterms:modified>
  <cp:category/>
  <cp:version/>
  <cp:contentType/>
  <cp:contentStatus/>
</cp:coreProperties>
</file>