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<sst xmlns="http://schemas.openxmlformats.org/spreadsheetml/2006/main" count="484" uniqueCount="105">
  <si>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</si>
  <si>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</si>
  <si>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</si>
  <si>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</si>
  <si>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</si>
  <si>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</si>
  <si>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</si>
  <si>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</si>
  <si>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</si>
  <si>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</si>
  <si>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</si>
  <si>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</si>
  <si>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ltgjpbn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</si>
  <si>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</si>
  <si>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</si>
  <si>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</si>
  <si>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</si>
  <si>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</si>
  <si>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</si>
  <si>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</si>
  <si>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</si>
  <si>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</si>
  <si>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</si>
  <si>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</si>
  <si>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</si>
  <si>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</si>
  <si>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</si>
  <si>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</si>
  <si>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</si>
  <si>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</si>
  <si>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</si>
  <si>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</si>
  <si>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</si>
  <si>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</si>
  <si>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</si>
  <si>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</si>
  <si>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</si>
  <si>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</si>
  <si>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</si>
  <si>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</si>
  <si>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</si>
  <si>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</si>
  <si>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</si>
  <si>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</si>
  <si>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</si>
  <si>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</si>
  <si>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</si>
  <si>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</si>
  <si>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</si>
  <si>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</si>
  <si>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</si>
  <si>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</si>
  <si>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</si>
  <si>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</si>
  <si>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</si>
  <si>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</si>
  <si>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</si>
  <si>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</si>
  <si>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</si>
  <si>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</si>
  <si>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</si>
  <si>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</si>
  <si>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</si>
  <si>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</si>
  <si>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</si>
  <si>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</si>
  <si>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</si>
  <si>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</si>
  <si>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</si>
  <si>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</si>
  <si>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</si>
  <si>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</si>
  <si>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</si>
  <si>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</si>
  <si>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</si>
  <si>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</si>
  <si>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</si>
  <si>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</si>
  <si>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</si>
  <si>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</si>
  <si>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</si>
  <si>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или экстру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</si>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</sst>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3" fillId="0" borderId="0" xfId="15" applyFont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6"/>
  <sheetViews>
    <sheetView tabSelected="1" workbookViewId="0" topLeftCell="A252">
      <selection activeCell="A274" sqref="A274:IV274"/>
    </sheetView>
  </sheetViews>
  <sheetFormatPr defaultColWidth="9.00390625" defaultRowHeight="12.75"/>
  <sheetData>
    <row r="1" spans="1:22" s="1" customFormat="1" ht="12.75">
      <c r="A1" s="1" t="s">
        <v>0</v>
      </c>
      <c r="C1" s="1" t="s">
        <v>1</v>
      </c>
      <c r="F1" s="1" t="s">
        <v>13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1" t="s">
        <v>9</v>
      </c>
      <c r="T1" s="3" t="s">
        <v>10</v>
      </c>
      <c r="U1" s="1" t="s">
        <v>11</v>
      </c>
      <c r="V1" s="1" t="s">
        <v>12</v>
      </c>
    </row>
    <row r="2" spans="1:16" ht="12.75">
      <c r="A2" s="7" t="s">
        <v>14</v>
      </c>
      <c r="G2" t="s">
        <v>15</v>
      </c>
      <c r="L2">
        <v>1</v>
      </c>
      <c r="M2">
        <v>369</v>
      </c>
      <c r="P2" s="4">
        <f>L2*M2</f>
        <v>369</v>
      </c>
    </row>
    <row r="3" spans="7:16" ht="12.75">
      <c r="G3" t="s">
        <v>16</v>
      </c>
      <c r="N3">
        <v>3</v>
      </c>
      <c r="O3">
        <v>50</v>
      </c>
      <c r="P3">
        <f>N3*O3</f>
        <v>150</v>
      </c>
    </row>
    <row r="4" s="5" customFormat="1" ht="13.5" thickBot="1">
      <c r="Q4" s="5">
        <f>SUM(P2:P3)</f>
        <v>519</v>
      </c>
    </row>
    <row r="5" spans="1:16" ht="12.75">
      <c r="A5" s="7" t="s">
        <v>17</v>
      </c>
      <c r="G5" t="s">
        <v>18</v>
      </c>
      <c r="L5">
        <v>2</v>
      </c>
      <c r="M5">
        <v>209</v>
      </c>
      <c r="P5" s="4">
        <f>L5*M5</f>
        <v>418</v>
      </c>
    </row>
    <row r="6" spans="7:16" ht="12.75">
      <c r="G6" t="s">
        <v>16</v>
      </c>
      <c r="N6">
        <v>15</v>
      </c>
      <c r="O6">
        <v>50</v>
      </c>
      <c r="P6">
        <f>N6*O6</f>
        <v>750</v>
      </c>
    </row>
    <row r="7" spans="7:16" ht="12.75">
      <c r="G7" t="s">
        <v>19</v>
      </c>
      <c r="L7">
        <v>7</v>
      </c>
      <c r="M7">
        <v>213</v>
      </c>
      <c r="P7" s="4">
        <f>L7*M7</f>
        <v>1491</v>
      </c>
    </row>
    <row r="8" spans="7:16" ht="12.75">
      <c r="G8" t="s">
        <v>15</v>
      </c>
      <c r="L8">
        <v>2</v>
      </c>
      <c r="M8">
        <v>369</v>
      </c>
      <c r="P8" s="4">
        <f>L8*M8</f>
        <v>738</v>
      </c>
    </row>
    <row r="9" spans="7:16" ht="12.75">
      <c r="G9" t="s">
        <v>20</v>
      </c>
      <c r="L9">
        <v>2</v>
      </c>
      <c r="M9">
        <v>135</v>
      </c>
      <c r="P9" s="4">
        <f>L9*M9</f>
        <v>270</v>
      </c>
    </row>
    <row r="10" ht="12.75">
      <c r="P10" s="4"/>
    </row>
    <row r="11" spans="16:17" s="5" customFormat="1" ht="13.5" thickBot="1">
      <c r="P11" s="6">
        <f aca="true" t="shared" si="0" ref="P11:P22">L11*M11</f>
        <v>0</v>
      </c>
      <c r="Q11" s="5">
        <f>SUM(P5:P10)</f>
        <v>3667</v>
      </c>
    </row>
    <row r="12" spans="1:16" ht="12.75">
      <c r="A12" s="7" t="s">
        <v>22</v>
      </c>
      <c r="G12" t="s">
        <v>15</v>
      </c>
      <c r="L12">
        <v>1</v>
      </c>
      <c r="M12">
        <v>369</v>
      </c>
      <c r="P12" s="4">
        <f t="shared" si="0"/>
        <v>369</v>
      </c>
    </row>
    <row r="13" spans="7:16" ht="12.75">
      <c r="G13" t="s">
        <v>18</v>
      </c>
      <c r="L13">
        <v>2</v>
      </c>
      <c r="M13">
        <v>209</v>
      </c>
      <c r="P13" s="4">
        <f t="shared" si="0"/>
        <v>418</v>
      </c>
    </row>
    <row r="14" spans="7:16" ht="12.75">
      <c r="G14" t="s">
        <v>23</v>
      </c>
      <c r="L14">
        <v>1</v>
      </c>
      <c r="M14">
        <v>163</v>
      </c>
      <c r="P14" s="4">
        <f t="shared" si="0"/>
        <v>163</v>
      </c>
    </row>
    <row r="15" spans="7:16" ht="12.75">
      <c r="G15" t="s">
        <v>56</v>
      </c>
      <c r="L15">
        <v>3</v>
      </c>
      <c r="M15">
        <v>124</v>
      </c>
      <c r="P15" s="4">
        <f t="shared" si="0"/>
        <v>372</v>
      </c>
    </row>
    <row r="16" spans="16:17" s="5" customFormat="1" ht="13.5" thickBot="1">
      <c r="P16" s="6">
        <f t="shared" si="0"/>
        <v>0</v>
      </c>
      <c r="Q16" s="5">
        <f>SUM(P12:P15)</f>
        <v>1322</v>
      </c>
    </row>
    <row r="17" spans="1:16" ht="12.75">
      <c r="A17" s="7" t="s">
        <v>38</v>
      </c>
      <c r="G17" t="s">
        <v>39</v>
      </c>
      <c r="L17">
        <v>3</v>
      </c>
      <c r="M17">
        <v>159</v>
      </c>
      <c r="P17" s="4">
        <f t="shared" si="0"/>
        <v>477</v>
      </c>
    </row>
    <row r="18" spans="7:16" ht="12.75">
      <c r="G18" t="s">
        <v>18</v>
      </c>
      <c r="L18">
        <v>5</v>
      </c>
      <c r="M18">
        <v>209</v>
      </c>
      <c r="P18" s="4">
        <f t="shared" si="0"/>
        <v>1045</v>
      </c>
    </row>
    <row r="19" spans="7:16" ht="12.75">
      <c r="G19" t="s">
        <v>23</v>
      </c>
      <c r="L19">
        <v>2</v>
      </c>
      <c r="M19">
        <v>163</v>
      </c>
      <c r="P19" s="4">
        <f t="shared" si="0"/>
        <v>326</v>
      </c>
    </row>
    <row r="20" spans="7:16" ht="12.75">
      <c r="G20" t="s">
        <v>40</v>
      </c>
      <c r="P20" s="4">
        <f t="shared" si="0"/>
        <v>0</v>
      </c>
    </row>
    <row r="21" spans="7:16" ht="12.75">
      <c r="G21" t="s">
        <v>41</v>
      </c>
      <c r="P21" s="4">
        <f t="shared" si="0"/>
        <v>0</v>
      </c>
    </row>
    <row r="22" spans="7:16" ht="12.75">
      <c r="G22" t="s">
        <v>20</v>
      </c>
      <c r="L22">
        <v>2</v>
      </c>
      <c r="M22">
        <v>135</v>
      </c>
      <c r="P22" s="4">
        <f t="shared" si="0"/>
        <v>270</v>
      </c>
    </row>
    <row r="23" spans="7:16" ht="12.75">
      <c r="G23" t="s">
        <v>16</v>
      </c>
      <c r="N23">
        <v>5</v>
      </c>
      <c r="O23">
        <v>50</v>
      </c>
      <c r="P23">
        <f>N23*O23</f>
        <v>250</v>
      </c>
    </row>
    <row r="24" spans="7:16" ht="12.75">
      <c r="G24" t="s">
        <v>15</v>
      </c>
      <c r="L24">
        <v>1</v>
      </c>
      <c r="M24">
        <v>369</v>
      </c>
      <c r="P24" s="4">
        <f aca="true" t="shared" si="1" ref="P24:P45">L24*M24</f>
        <v>369</v>
      </c>
    </row>
    <row r="25" spans="7:16" ht="12.75">
      <c r="G25" t="s">
        <v>42</v>
      </c>
      <c r="L25">
        <v>3</v>
      </c>
      <c r="P25" s="4">
        <f t="shared" si="1"/>
        <v>0</v>
      </c>
    </row>
    <row r="26" spans="7:16" ht="12.75">
      <c r="G26" t="s">
        <v>43</v>
      </c>
      <c r="L26">
        <v>2</v>
      </c>
      <c r="P26" s="4">
        <f t="shared" si="1"/>
        <v>0</v>
      </c>
    </row>
    <row r="27" spans="7:16" ht="12.75">
      <c r="G27" t="s">
        <v>44</v>
      </c>
      <c r="L27">
        <v>4</v>
      </c>
      <c r="P27" s="4">
        <f t="shared" si="1"/>
        <v>0</v>
      </c>
    </row>
    <row r="28" spans="16:17" s="5" customFormat="1" ht="13.5" thickBot="1">
      <c r="P28" s="6">
        <f t="shared" si="1"/>
        <v>0</v>
      </c>
      <c r="Q28" s="5">
        <f>SUM(P17:P27)</f>
        <v>2737</v>
      </c>
    </row>
    <row r="29" spans="1:16" ht="12.75">
      <c r="A29" s="7" t="s">
        <v>45</v>
      </c>
      <c r="G29" t="s">
        <v>18</v>
      </c>
      <c r="L29">
        <v>1</v>
      </c>
      <c r="M29">
        <v>209</v>
      </c>
      <c r="P29" s="4">
        <f t="shared" si="1"/>
        <v>209</v>
      </c>
    </row>
    <row r="30" spans="7:16" ht="12.75">
      <c r="G30" t="s">
        <v>23</v>
      </c>
      <c r="L30">
        <v>1</v>
      </c>
      <c r="M30">
        <v>163</v>
      </c>
      <c r="P30" s="4">
        <f t="shared" si="1"/>
        <v>163</v>
      </c>
    </row>
    <row r="31" spans="7:16" ht="12.75">
      <c r="G31" t="s">
        <v>27</v>
      </c>
      <c r="L31">
        <v>1</v>
      </c>
      <c r="M31">
        <v>213</v>
      </c>
      <c r="P31" s="4">
        <f t="shared" si="1"/>
        <v>213</v>
      </c>
    </row>
    <row r="32" spans="7:16" ht="12.75">
      <c r="G32" t="s">
        <v>20</v>
      </c>
      <c r="L32">
        <v>1</v>
      </c>
      <c r="M32">
        <v>135</v>
      </c>
      <c r="P32" s="4">
        <f t="shared" si="1"/>
        <v>135</v>
      </c>
    </row>
    <row r="33" spans="7:16" ht="12.75">
      <c r="G33" t="s">
        <v>39</v>
      </c>
      <c r="L33">
        <v>1</v>
      </c>
      <c r="M33">
        <v>159</v>
      </c>
      <c r="P33" s="4">
        <f t="shared" si="1"/>
        <v>159</v>
      </c>
    </row>
    <row r="34" spans="7:16" ht="12.75">
      <c r="G34" t="s">
        <v>19</v>
      </c>
      <c r="L34">
        <v>1</v>
      </c>
      <c r="M34">
        <v>213</v>
      </c>
      <c r="P34" s="4">
        <f t="shared" si="1"/>
        <v>213</v>
      </c>
    </row>
    <row r="35" spans="16:17" s="5" customFormat="1" ht="13.5" thickBot="1">
      <c r="P35" s="6">
        <f t="shared" si="1"/>
        <v>0</v>
      </c>
      <c r="Q35" s="5">
        <f>SUM(P29:P34)</f>
        <v>1092</v>
      </c>
    </row>
    <row r="36" spans="1:16" ht="12.75">
      <c r="A36" s="7" t="s">
        <v>46</v>
      </c>
      <c r="G36" t="s">
        <v>18</v>
      </c>
      <c r="L36">
        <v>1</v>
      </c>
      <c r="M36">
        <v>209</v>
      </c>
      <c r="P36" s="4">
        <f t="shared" si="1"/>
        <v>209</v>
      </c>
    </row>
    <row r="37" spans="7:16" ht="12.75">
      <c r="G37" t="s">
        <v>27</v>
      </c>
      <c r="L37">
        <v>1</v>
      </c>
      <c r="M37">
        <v>213</v>
      </c>
      <c r="P37" s="4">
        <f t="shared" si="1"/>
        <v>213</v>
      </c>
    </row>
    <row r="38" spans="7:16" ht="12.75">
      <c r="G38" t="s">
        <v>39</v>
      </c>
      <c r="L38">
        <v>2</v>
      </c>
      <c r="M38">
        <v>159</v>
      </c>
      <c r="P38" s="4">
        <f t="shared" si="1"/>
        <v>318</v>
      </c>
    </row>
    <row r="39" spans="7:16" ht="12.75">
      <c r="G39" t="s">
        <v>20</v>
      </c>
      <c r="L39">
        <v>2</v>
      </c>
      <c r="M39">
        <v>135</v>
      </c>
      <c r="P39" s="4">
        <f t="shared" si="1"/>
        <v>270</v>
      </c>
    </row>
    <row r="40" spans="7:16" ht="12.75">
      <c r="G40" t="s">
        <v>30</v>
      </c>
      <c r="L40">
        <v>5</v>
      </c>
      <c r="M40">
        <v>89</v>
      </c>
      <c r="P40" s="4">
        <f t="shared" si="1"/>
        <v>445</v>
      </c>
    </row>
    <row r="41" spans="7:16" ht="12.75">
      <c r="G41" t="s">
        <v>43</v>
      </c>
      <c r="L41">
        <v>2</v>
      </c>
      <c r="P41" s="4">
        <f t="shared" si="1"/>
        <v>0</v>
      </c>
    </row>
    <row r="42" spans="16:17" s="5" customFormat="1" ht="13.5" thickBot="1">
      <c r="P42" s="6">
        <f t="shared" si="1"/>
        <v>0</v>
      </c>
      <c r="Q42" s="5">
        <f>SUM(P36:P41)</f>
        <v>1455</v>
      </c>
    </row>
    <row r="43" spans="1:16" ht="12.75">
      <c r="A43" s="7" t="s">
        <v>47</v>
      </c>
      <c r="G43" t="s">
        <v>19</v>
      </c>
      <c r="L43">
        <v>2</v>
      </c>
      <c r="M43">
        <v>213</v>
      </c>
      <c r="P43" s="4">
        <f t="shared" si="1"/>
        <v>426</v>
      </c>
    </row>
    <row r="44" spans="7:16" ht="12.75">
      <c r="G44" t="s">
        <v>27</v>
      </c>
      <c r="L44">
        <v>0.5</v>
      </c>
      <c r="M44">
        <v>213</v>
      </c>
      <c r="P44" s="4">
        <f t="shared" si="1"/>
        <v>106.5</v>
      </c>
    </row>
    <row r="45" spans="7:16" ht="12.75">
      <c r="G45" t="s">
        <v>35</v>
      </c>
      <c r="L45">
        <v>1</v>
      </c>
      <c r="M45">
        <v>307</v>
      </c>
      <c r="P45" s="4">
        <f t="shared" si="1"/>
        <v>307</v>
      </c>
    </row>
    <row r="46" spans="7:16" ht="12.75">
      <c r="G46" t="s">
        <v>16</v>
      </c>
      <c r="N46">
        <v>1</v>
      </c>
      <c r="O46">
        <v>50</v>
      </c>
      <c r="P46">
        <f>N46*O46</f>
        <v>50</v>
      </c>
    </row>
    <row r="47" spans="7:16" ht="12.75">
      <c r="G47" t="s">
        <v>15</v>
      </c>
      <c r="L47">
        <v>2</v>
      </c>
      <c r="M47">
        <v>369</v>
      </c>
      <c r="P47" s="4">
        <f>L47*M47</f>
        <v>738</v>
      </c>
    </row>
    <row r="48" spans="16:17" s="5" customFormat="1" ht="13.5" thickBot="1">
      <c r="P48" s="6">
        <f>L48*M48</f>
        <v>0</v>
      </c>
      <c r="Q48" s="5">
        <f>SUM(P43:P47)</f>
        <v>1627.5</v>
      </c>
    </row>
    <row r="49" spans="1:16" ht="12.75">
      <c r="A49" s="7" t="s">
        <v>48</v>
      </c>
      <c r="G49" t="s">
        <v>15</v>
      </c>
      <c r="L49">
        <v>1.5</v>
      </c>
      <c r="M49">
        <v>369</v>
      </c>
      <c r="P49" s="4">
        <f>L49*M49</f>
        <v>553.5</v>
      </c>
    </row>
    <row r="50" spans="7:16" ht="12.75">
      <c r="G50" t="s">
        <v>49</v>
      </c>
      <c r="L50">
        <v>0.5</v>
      </c>
      <c r="P50" s="4">
        <f>L50*M50</f>
        <v>0</v>
      </c>
    </row>
    <row r="51" spans="7:16" ht="12.75">
      <c r="G51" t="s">
        <v>50</v>
      </c>
      <c r="L51">
        <v>0.5</v>
      </c>
      <c r="P51" s="4">
        <f aca="true" t="shared" si="2" ref="P51:P58">L51*M51</f>
        <v>0</v>
      </c>
    </row>
    <row r="52" spans="7:16" ht="12.75">
      <c r="G52" t="s">
        <v>35</v>
      </c>
      <c r="L52">
        <v>1</v>
      </c>
      <c r="M52">
        <v>307</v>
      </c>
      <c r="P52" s="4">
        <f t="shared" si="2"/>
        <v>307</v>
      </c>
    </row>
    <row r="53" spans="7:16" ht="12.75">
      <c r="G53" t="s">
        <v>19</v>
      </c>
      <c r="L53">
        <v>1</v>
      </c>
      <c r="M53">
        <v>213</v>
      </c>
      <c r="P53" s="4">
        <f t="shared" si="2"/>
        <v>213</v>
      </c>
    </row>
    <row r="54" spans="7:16" ht="12.75">
      <c r="G54" t="s">
        <v>27</v>
      </c>
      <c r="L54">
        <v>1</v>
      </c>
      <c r="M54">
        <v>213</v>
      </c>
      <c r="P54" s="4">
        <f t="shared" si="2"/>
        <v>213</v>
      </c>
    </row>
    <row r="55" spans="7:16" ht="12.75">
      <c r="G55" t="s">
        <v>32</v>
      </c>
      <c r="L55">
        <v>0.5</v>
      </c>
      <c r="M55">
        <v>129</v>
      </c>
      <c r="P55" s="4">
        <f t="shared" si="2"/>
        <v>64.5</v>
      </c>
    </row>
    <row r="56" spans="7:16" ht="12.75">
      <c r="G56" t="s">
        <v>30</v>
      </c>
      <c r="L56">
        <v>1</v>
      </c>
      <c r="M56">
        <v>89</v>
      </c>
      <c r="P56" s="4">
        <f t="shared" si="2"/>
        <v>89</v>
      </c>
    </row>
    <row r="57" spans="7:16" ht="12.75">
      <c r="G57" t="s">
        <v>18</v>
      </c>
      <c r="L57">
        <v>1</v>
      </c>
      <c r="M57">
        <v>209</v>
      </c>
      <c r="P57" s="4">
        <f t="shared" si="2"/>
        <v>209</v>
      </c>
    </row>
    <row r="58" spans="7:16" ht="12.75">
      <c r="G58" t="s">
        <v>23</v>
      </c>
      <c r="L58">
        <v>1</v>
      </c>
      <c r="M58">
        <v>163</v>
      </c>
      <c r="P58" s="4">
        <f t="shared" si="2"/>
        <v>163</v>
      </c>
    </row>
    <row r="59" spans="16:17" s="5" customFormat="1" ht="13.5" thickBot="1">
      <c r="P59" s="6">
        <f>L59*M59</f>
        <v>0</v>
      </c>
      <c r="Q59" s="5">
        <f>SUM(P49:P58)</f>
        <v>1812</v>
      </c>
    </row>
    <row r="60" spans="1:16" ht="12.75">
      <c r="A60" s="7" t="s">
        <v>52</v>
      </c>
      <c r="G60" t="s">
        <v>15</v>
      </c>
      <c r="L60">
        <v>1</v>
      </c>
      <c r="M60">
        <v>369</v>
      </c>
      <c r="P60" s="4">
        <f>L60*M60</f>
        <v>369</v>
      </c>
    </row>
    <row r="61" spans="7:16" ht="12.75">
      <c r="G61" t="s">
        <v>16</v>
      </c>
      <c r="N61">
        <v>2</v>
      </c>
      <c r="O61">
        <v>50</v>
      </c>
      <c r="P61">
        <f>N61*O61</f>
        <v>100</v>
      </c>
    </row>
    <row r="62" spans="16:17" s="5" customFormat="1" ht="13.5" thickBot="1">
      <c r="P62" s="6">
        <f aca="true" t="shared" si="3" ref="P62:P91">L62*M62</f>
        <v>0</v>
      </c>
      <c r="Q62" s="5">
        <f>SUM(P60:P60:P61)</f>
        <v>469</v>
      </c>
    </row>
    <row r="63" spans="1:16" ht="12.75">
      <c r="A63" s="7" t="s">
        <v>53</v>
      </c>
      <c r="G63" t="s">
        <v>39</v>
      </c>
      <c r="L63">
        <v>1</v>
      </c>
      <c r="M63">
        <v>159</v>
      </c>
      <c r="P63" s="4">
        <f t="shared" si="3"/>
        <v>159</v>
      </c>
    </row>
    <row r="64" spans="7:16" ht="12.75">
      <c r="G64" t="s">
        <v>18</v>
      </c>
      <c r="L64">
        <v>1</v>
      </c>
      <c r="M64">
        <v>209</v>
      </c>
      <c r="P64" s="4">
        <f t="shared" si="3"/>
        <v>209</v>
      </c>
    </row>
    <row r="65" spans="7:16" ht="12.75">
      <c r="G65" t="s">
        <v>30</v>
      </c>
      <c r="L65">
        <v>1</v>
      </c>
      <c r="M65">
        <v>89</v>
      </c>
      <c r="P65" s="4">
        <f t="shared" si="3"/>
        <v>89</v>
      </c>
    </row>
    <row r="66" spans="7:16" ht="12.75">
      <c r="G66" t="s">
        <v>31</v>
      </c>
      <c r="L66">
        <v>1</v>
      </c>
      <c r="M66">
        <v>99</v>
      </c>
      <c r="P66" s="4">
        <f t="shared" si="3"/>
        <v>99</v>
      </c>
    </row>
    <row r="67" spans="7:16" ht="12.75">
      <c r="G67" t="s">
        <v>32</v>
      </c>
      <c r="L67">
        <v>1</v>
      </c>
      <c r="M67">
        <v>129</v>
      </c>
      <c r="P67" s="4">
        <f t="shared" si="3"/>
        <v>129</v>
      </c>
    </row>
    <row r="68" spans="7:16" ht="12.75">
      <c r="G68" t="s">
        <v>27</v>
      </c>
      <c r="L68">
        <v>1</v>
      </c>
      <c r="M68">
        <v>213</v>
      </c>
      <c r="P68" s="4">
        <f t="shared" si="3"/>
        <v>213</v>
      </c>
    </row>
    <row r="69" spans="7:16" ht="12.75">
      <c r="G69" t="s">
        <v>15</v>
      </c>
      <c r="L69">
        <v>1</v>
      </c>
      <c r="M69">
        <v>369</v>
      </c>
      <c r="P69" s="4">
        <f t="shared" si="3"/>
        <v>369</v>
      </c>
    </row>
    <row r="70" spans="16:17" s="5" customFormat="1" ht="13.5" thickBot="1">
      <c r="P70" s="6">
        <f t="shared" si="3"/>
        <v>0</v>
      </c>
      <c r="Q70" s="5">
        <f>SUM(P63:P69)</f>
        <v>1267</v>
      </c>
    </row>
    <row r="71" spans="1:16" ht="12.75">
      <c r="A71" s="7" t="s">
        <v>54</v>
      </c>
      <c r="G71" t="s">
        <v>18</v>
      </c>
      <c r="L71">
        <v>3</v>
      </c>
      <c r="M71">
        <v>209</v>
      </c>
      <c r="P71" s="4">
        <f t="shared" si="3"/>
        <v>627</v>
      </c>
    </row>
    <row r="72" spans="7:16" ht="12.75">
      <c r="G72" t="s">
        <v>27</v>
      </c>
      <c r="L72">
        <v>1</v>
      </c>
      <c r="M72">
        <v>213</v>
      </c>
      <c r="P72" s="4">
        <f t="shared" si="3"/>
        <v>213</v>
      </c>
    </row>
    <row r="73" spans="7:16" ht="12.75">
      <c r="G73" t="s">
        <v>55</v>
      </c>
      <c r="L73">
        <v>3</v>
      </c>
      <c r="M73">
        <v>225</v>
      </c>
      <c r="P73" s="4">
        <f t="shared" si="3"/>
        <v>675</v>
      </c>
    </row>
    <row r="74" spans="7:16" ht="12.75">
      <c r="G74" t="s">
        <v>20</v>
      </c>
      <c r="L74">
        <v>2</v>
      </c>
      <c r="M74">
        <v>135</v>
      </c>
      <c r="P74" s="4">
        <f t="shared" si="3"/>
        <v>270</v>
      </c>
    </row>
    <row r="75" spans="7:16" ht="12.75">
      <c r="G75" t="s">
        <v>19</v>
      </c>
      <c r="L75">
        <v>1</v>
      </c>
      <c r="M75">
        <v>213</v>
      </c>
      <c r="P75" s="4">
        <f t="shared" si="3"/>
        <v>213</v>
      </c>
    </row>
    <row r="76" spans="7:16" ht="12.75">
      <c r="G76" t="s">
        <v>36</v>
      </c>
      <c r="L76">
        <v>2</v>
      </c>
      <c r="M76">
        <v>170</v>
      </c>
      <c r="P76" s="4">
        <f t="shared" si="3"/>
        <v>340</v>
      </c>
    </row>
    <row r="77" spans="7:16" ht="12.75">
      <c r="G77" t="s">
        <v>39</v>
      </c>
      <c r="L77">
        <v>2</v>
      </c>
      <c r="M77">
        <v>159</v>
      </c>
      <c r="P77" s="4">
        <f t="shared" si="3"/>
        <v>318</v>
      </c>
    </row>
    <row r="78" spans="7:16" ht="12.75">
      <c r="G78" t="s">
        <v>30</v>
      </c>
      <c r="L78">
        <v>1</v>
      </c>
      <c r="M78">
        <v>89</v>
      </c>
      <c r="P78" s="4">
        <f t="shared" si="3"/>
        <v>89</v>
      </c>
    </row>
    <row r="79" spans="7:16" ht="12.75">
      <c r="G79" t="s">
        <v>31</v>
      </c>
      <c r="L79">
        <v>1</v>
      </c>
      <c r="M79">
        <v>99</v>
      </c>
      <c r="P79" s="4">
        <f t="shared" si="3"/>
        <v>99</v>
      </c>
    </row>
    <row r="80" spans="7:16" ht="12.75">
      <c r="G80" t="s">
        <v>32</v>
      </c>
      <c r="L80">
        <v>1</v>
      </c>
      <c r="M80">
        <v>129</v>
      </c>
      <c r="P80" s="4">
        <f t="shared" si="3"/>
        <v>129</v>
      </c>
    </row>
    <row r="81" spans="16:17" s="5" customFormat="1" ht="13.5" thickBot="1">
      <c r="P81" s="6">
        <f t="shared" si="3"/>
        <v>0</v>
      </c>
      <c r="Q81" s="5">
        <f>SUM(P71:P75)</f>
        <v>1998</v>
      </c>
    </row>
    <row r="82" spans="1:16" ht="12.75">
      <c r="A82" s="7" t="s">
        <v>57</v>
      </c>
      <c r="G82" t="s">
        <v>21</v>
      </c>
      <c r="L82">
        <v>2</v>
      </c>
      <c r="M82">
        <v>180</v>
      </c>
      <c r="P82" s="4">
        <f t="shared" si="3"/>
        <v>360</v>
      </c>
    </row>
    <row r="83" spans="7:16" ht="12.75">
      <c r="G83" t="s">
        <v>39</v>
      </c>
      <c r="L83">
        <v>5</v>
      </c>
      <c r="M83">
        <v>159</v>
      </c>
      <c r="P83" s="4">
        <f t="shared" si="3"/>
        <v>795</v>
      </c>
    </row>
    <row r="84" spans="7:16" ht="12.75">
      <c r="G84" t="s">
        <v>18</v>
      </c>
      <c r="L84">
        <v>2</v>
      </c>
      <c r="M84">
        <v>209</v>
      </c>
      <c r="P84" s="4">
        <f t="shared" si="3"/>
        <v>418</v>
      </c>
    </row>
    <row r="85" spans="7:16" ht="12.75">
      <c r="G85" t="s">
        <v>23</v>
      </c>
      <c r="L85">
        <v>5</v>
      </c>
      <c r="M85">
        <v>163</v>
      </c>
      <c r="P85" s="4">
        <f t="shared" si="3"/>
        <v>815</v>
      </c>
    </row>
    <row r="86" spans="7:16" ht="12.75">
      <c r="G86" t="s">
        <v>30</v>
      </c>
      <c r="L86">
        <v>5</v>
      </c>
      <c r="M86">
        <v>89</v>
      </c>
      <c r="P86" s="4">
        <f t="shared" si="3"/>
        <v>445</v>
      </c>
    </row>
    <row r="87" spans="7:16" ht="12.75">
      <c r="G87" t="s">
        <v>31</v>
      </c>
      <c r="L87">
        <v>4</v>
      </c>
      <c r="M87">
        <v>99</v>
      </c>
      <c r="P87" s="4">
        <f t="shared" si="3"/>
        <v>396</v>
      </c>
    </row>
    <row r="88" spans="7:16" ht="12.75">
      <c r="G88" t="s">
        <v>32</v>
      </c>
      <c r="L88">
        <v>4</v>
      </c>
      <c r="M88">
        <v>129</v>
      </c>
      <c r="P88" s="4">
        <f t="shared" si="3"/>
        <v>516</v>
      </c>
    </row>
    <row r="89" spans="7:16" ht="12.75">
      <c r="G89" t="s">
        <v>27</v>
      </c>
      <c r="L89">
        <v>3</v>
      </c>
      <c r="M89">
        <v>213</v>
      </c>
      <c r="P89" s="4">
        <f t="shared" si="3"/>
        <v>639</v>
      </c>
    </row>
    <row r="90" spans="7:16" ht="12.75">
      <c r="G90" t="s">
        <v>55</v>
      </c>
      <c r="L90">
        <v>3</v>
      </c>
      <c r="M90">
        <v>225</v>
      </c>
      <c r="P90" s="4">
        <f t="shared" si="3"/>
        <v>675</v>
      </c>
    </row>
    <row r="91" spans="7:16" ht="12.75">
      <c r="G91" t="s">
        <v>20</v>
      </c>
      <c r="L91">
        <v>5</v>
      </c>
      <c r="M91">
        <v>135</v>
      </c>
      <c r="P91" s="4">
        <f t="shared" si="3"/>
        <v>675</v>
      </c>
    </row>
    <row r="92" spans="16:17" s="5" customFormat="1" ht="13.5" thickBot="1">
      <c r="P92" s="6">
        <f aca="true" t="shared" si="4" ref="P92:P101">L92*M92</f>
        <v>0</v>
      </c>
      <c r="Q92" s="5">
        <f>SUM(P82:P91)</f>
        <v>5734</v>
      </c>
    </row>
    <row r="93" spans="1:16" ht="12.75">
      <c r="A93" s="7" t="s">
        <v>58</v>
      </c>
      <c r="G93" t="s">
        <v>21</v>
      </c>
      <c r="L93">
        <v>0.5</v>
      </c>
      <c r="M93">
        <v>180</v>
      </c>
      <c r="P93" s="4">
        <f t="shared" si="4"/>
        <v>90</v>
      </c>
    </row>
    <row r="94" spans="7:16" ht="12.75">
      <c r="G94" t="s">
        <v>39</v>
      </c>
      <c r="L94">
        <v>1</v>
      </c>
      <c r="M94">
        <v>159</v>
      </c>
      <c r="P94" s="4">
        <f t="shared" si="4"/>
        <v>159</v>
      </c>
    </row>
    <row r="95" spans="7:16" ht="12.75">
      <c r="G95" t="s">
        <v>18</v>
      </c>
      <c r="L95">
        <v>1</v>
      </c>
      <c r="M95">
        <v>209</v>
      </c>
      <c r="P95" s="4">
        <f t="shared" si="4"/>
        <v>209</v>
      </c>
    </row>
    <row r="96" spans="7:16" ht="12.75">
      <c r="G96" t="s">
        <v>55</v>
      </c>
      <c r="L96">
        <v>0.5</v>
      </c>
      <c r="M96">
        <v>225</v>
      </c>
      <c r="P96" s="4">
        <f t="shared" si="4"/>
        <v>112.5</v>
      </c>
    </row>
    <row r="97" spans="7:16" ht="12.75">
      <c r="G97" t="s">
        <v>59</v>
      </c>
      <c r="L97">
        <v>1</v>
      </c>
      <c r="M97">
        <v>125</v>
      </c>
      <c r="P97" s="4">
        <f t="shared" si="4"/>
        <v>125</v>
      </c>
    </row>
    <row r="98" spans="7:16" ht="12.75">
      <c r="G98" t="s">
        <v>35</v>
      </c>
      <c r="L98">
        <v>1</v>
      </c>
      <c r="M98">
        <v>307</v>
      </c>
      <c r="P98" s="4">
        <f t="shared" si="4"/>
        <v>307</v>
      </c>
    </row>
    <row r="99" spans="7:16" ht="12.75">
      <c r="G99" t="s">
        <v>15</v>
      </c>
      <c r="L99">
        <v>0.5</v>
      </c>
      <c r="M99">
        <v>369</v>
      </c>
      <c r="P99" s="4">
        <f t="shared" si="4"/>
        <v>184.5</v>
      </c>
    </row>
    <row r="100" spans="16:17" s="5" customFormat="1" ht="13.5" thickBot="1">
      <c r="P100" s="6">
        <f t="shared" si="4"/>
        <v>0</v>
      </c>
      <c r="Q100" s="5">
        <f>SUM(P93:P99)</f>
        <v>1187</v>
      </c>
    </row>
    <row r="101" spans="1:16" ht="12.75">
      <c r="A101" s="7" t="s">
        <v>60</v>
      </c>
      <c r="G101" t="s">
        <v>39</v>
      </c>
      <c r="L101">
        <v>1</v>
      </c>
      <c r="M101">
        <v>159</v>
      </c>
      <c r="P101" s="4">
        <f t="shared" si="4"/>
        <v>159</v>
      </c>
    </row>
    <row r="102" spans="7:16" ht="12.75">
      <c r="G102" t="s">
        <v>30</v>
      </c>
      <c r="L102">
        <v>2</v>
      </c>
      <c r="M102">
        <v>89</v>
      </c>
      <c r="P102" s="4">
        <f aca="true" t="shared" si="5" ref="P102:P107">L102*M102</f>
        <v>178</v>
      </c>
    </row>
    <row r="103" spans="7:16" ht="12.75">
      <c r="G103" t="s">
        <v>31</v>
      </c>
      <c r="L103">
        <v>2</v>
      </c>
      <c r="M103">
        <v>99</v>
      </c>
      <c r="P103" s="4">
        <f t="shared" si="5"/>
        <v>198</v>
      </c>
    </row>
    <row r="104" spans="7:16" ht="12.75">
      <c r="G104" t="s">
        <v>32</v>
      </c>
      <c r="L104">
        <v>1</v>
      </c>
      <c r="M104">
        <v>129</v>
      </c>
      <c r="P104" s="4">
        <f t="shared" si="5"/>
        <v>129</v>
      </c>
    </row>
    <row r="105" spans="7:16" ht="12.75">
      <c r="G105" t="s">
        <v>19</v>
      </c>
      <c r="L105">
        <v>1</v>
      </c>
      <c r="M105">
        <v>213</v>
      </c>
      <c r="P105" s="4">
        <f t="shared" si="5"/>
        <v>213</v>
      </c>
    </row>
    <row r="106" spans="7:16" ht="12.75">
      <c r="G106" t="s">
        <v>15</v>
      </c>
      <c r="L106">
        <v>2</v>
      </c>
      <c r="M106">
        <v>369</v>
      </c>
      <c r="P106" s="4">
        <f t="shared" si="5"/>
        <v>738</v>
      </c>
    </row>
    <row r="107" spans="7:16" ht="12.75">
      <c r="G107" t="s">
        <v>20</v>
      </c>
      <c r="L107">
        <v>1</v>
      </c>
      <c r="M107">
        <v>135</v>
      </c>
      <c r="P107" s="4">
        <f t="shared" si="5"/>
        <v>135</v>
      </c>
    </row>
    <row r="108" spans="16:17" s="5" customFormat="1" ht="13.5" thickBot="1">
      <c r="P108" s="6">
        <f aca="true" t="shared" si="6" ref="P108:P117">L108*M108</f>
        <v>0</v>
      </c>
      <c r="Q108" s="5">
        <f>SUM(P101:P107)</f>
        <v>1750</v>
      </c>
    </row>
    <row r="109" spans="1:16" ht="12.75">
      <c r="A109" s="7" t="s">
        <v>61</v>
      </c>
      <c r="G109" t="s">
        <v>27</v>
      </c>
      <c r="L109">
        <v>1</v>
      </c>
      <c r="M109">
        <v>213</v>
      </c>
      <c r="P109" s="4">
        <f t="shared" si="6"/>
        <v>213</v>
      </c>
    </row>
    <row r="110" spans="7:16" ht="12.75">
      <c r="G110" t="s">
        <v>55</v>
      </c>
      <c r="L110">
        <v>1</v>
      </c>
      <c r="M110">
        <v>225</v>
      </c>
      <c r="P110" s="4">
        <f t="shared" si="6"/>
        <v>225</v>
      </c>
    </row>
    <row r="111" spans="7:16" ht="12.75">
      <c r="G111" t="s">
        <v>18</v>
      </c>
      <c r="L111">
        <v>1</v>
      </c>
      <c r="M111">
        <v>209</v>
      </c>
      <c r="P111" s="4">
        <f t="shared" si="6"/>
        <v>209</v>
      </c>
    </row>
    <row r="112" spans="7:16" ht="12.75">
      <c r="G112" t="s">
        <v>23</v>
      </c>
      <c r="L112">
        <v>1</v>
      </c>
      <c r="M112">
        <v>163</v>
      </c>
      <c r="P112" s="4">
        <f t="shared" si="6"/>
        <v>163</v>
      </c>
    </row>
    <row r="113" spans="7:16" ht="12.75">
      <c r="G113" t="s">
        <v>21</v>
      </c>
      <c r="L113">
        <v>1</v>
      </c>
      <c r="M113">
        <v>180</v>
      </c>
      <c r="P113" s="4">
        <f t="shared" si="6"/>
        <v>180</v>
      </c>
    </row>
    <row r="114" spans="7:16" ht="12.75">
      <c r="G114" t="s">
        <v>39</v>
      </c>
      <c r="L114">
        <v>1</v>
      </c>
      <c r="M114">
        <v>159</v>
      </c>
      <c r="P114" s="4">
        <f t="shared" si="6"/>
        <v>159</v>
      </c>
    </row>
    <row r="115" spans="7:16" ht="12.75">
      <c r="G115" t="s">
        <v>30</v>
      </c>
      <c r="L115">
        <v>2</v>
      </c>
      <c r="M115">
        <v>89</v>
      </c>
      <c r="P115" s="4">
        <f t="shared" si="6"/>
        <v>178</v>
      </c>
    </row>
    <row r="116" spans="7:16" ht="12.75">
      <c r="G116" t="s">
        <v>31</v>
      </c>
      <c r="L116">
        <v>2</v>
      </c>
      <c r="M116">
        <v>99</v>
      </c>
      <c r="P116" s="4">
        <f t="shared" si="6"/>
        <v>198</v>
      </c>
    </row>
    <row r="117" spans="7:16" ht="12.75">
      <c r="G117" t="s">
        <v>32</v>
      </c>
      <c r="L117">
        <v>2</v>
      </c>
      <c r="M117">
        <v>129</v>
      </c>
      <c r="P117" s="4">
        <f t="shared" si="6"/>
        <v>258</v>
      </c>
    </row>
    <row r="118" spans="7:16" ht="12.75">
      <c r="G118" t="s">
        <v>35</v>
      </c>
      <c r="L118">
        <v>2</v>
      </c>
      <c r="M118">
        <v>307</v>
      </c>
      <c r="P118" s="4">
        <f aca="true" t="shared" si="7" ref="P118:P123">L118*M118</f>
        <v>614</v>
      </c>
    </row>
    <row r="119" spans="7:16" ht="12.75">
      <c r="G119" t="s">
        <v>19</v>
      </c>
      <c r="L119">
        <v>2</v>
      </c>
      <c r="M119">
        <v>213</v>
      </c>
      <c r="P119" s="4">
        <f t="shared" si="7"/>
        <v>426</v>
      </c>
    </row>
    <row r="120" spans="7:16" ht="12.75">
      <c r="G120" t="s">
        <v>59</v>
      </c>
      <c r="L120">
        <v>1</v>
      </c>
      <c r="M120">
        <v>125</v>
      </c>
      <c r="P120" s="4">
        <f t="shared" si="7"/>
        <v>125</v>
      </c>
    </row>
    <row r="121" spans="7:16" ht="12.75">
      <c r="G121" t="s">
        <v>20</v>
      </c>
      <c r="L121">
        <v>2</v>
      </c>
      <c r="M121">
        <v>135</v>
      </c>
      <c r="P121" s="4">
        <f t="shared" si="7"/>
        <v>270</v>
      </c>
    </row>
    <row r="122" spans="7:16" ht="12.75">
      <c r="G122" t="s">
        <v>15</v>
      </c>
      <c r="L122">
        <v>1</v>
      </c>
      <c r="M122">
        <v>369</v>
      </c>
      <c r="P122" s="4">
        <f t="shared" si="7"/>
        <v>369</v>
      </c>
    </row>
    <row r="123" spans="16:17" s="5" customFormat="1" ht="13.5" thickBot="1">
      <c r="P123" s="6">
        <f t="shared" si="7"/>
        <v>0</v>
      </c>
      <c r="Q123" s="5">
        <f>SUM(P109:P122)</f>
        <v>3587</v>
      </c>
    </row>
    <row r="124" spans="1:16" ht="12.75">
      <c r="A124" s="7" t="s">
        <v>62</v>
      </c>
      <c r="G124" t="s">
        <v>18</v>
      </c>
      <c r="L124">
        <v>1</v>
      </c>
      <c r="M124">
        <v>209</v>
      </c>
      <c r="P124" s="4">
        <f aca="true" t="shared" si="8" ref="P124:P132">L124*M124</f>
        <v>209</v>
      </c>
    </row>
    <row r="125" spans="7:16" ht="12.75">
      <c r="G125" t="s">
        <v>23</v>
      </c>
      <c r="L125">
        <v>1</v>
      </c>
      <c r="M125">
        <v>163</v>
      </c>
      <c r="P125" s="4">
        <f t="shared" si="8"/>
        <v>163</v>
      </c>
    </row>
    <row r="126" spans="7:16" ht="12.75">
      <c r="G126" t="s">
        <v>21</v>
      </c>
      <c r="L126">
        <v>2</v>
      </c>
      <c r="M126">
        <v>180</v>
      </c>
      <c r="P126" s="4">
        <f t="shared" si="8"/>
        <v>360</v>
      </c>
    </row>
    <row r="127" spans="7:16" ht="12.75">
      <c r="G127" t="s">
        <v>39</v>
      </c>
      <c r="L127">
        <v>2</v>
      </c>
      <c r="M127">
        <v>159</v>
      </c>
      <c r="P127" s="4">
        <f t="shared" si="8"/>
        <v>318</v>
      </c>
    </row>
    <row r="128" spans="7:16" ht="12.75">
      <c r="G128" t="s">
        <v>35</v>
      </c>
      <c r="L128">
        <v>1</v>
      </c>
      <c r="M128">
        <v>307</v>
      </c>
      <c r="P128" s="4">
        <f t="shared" si="8"/>
        <v>307</v>
      </c>
    </row>
    <row r="129" spans="7:16" ht="12.75">
      <c r="G129" t="s">
        <v>19</v>
      </c>
      <c r="L129">
        <v>1</v>
      </c>
      <c r="M129">
        <v>213</v>
      </c>
      <c r="P129" s="4">
        <f t="shared" si="8"/>
        <v>213</v>
      </c>
    </row>
    <row r="130" spans="7:16" ht="12.75">
      <c r="G130" t="s">
        <v>59</v>
      </c>
      <c r="L130">
        <v>1</v>
      </c>
      <c r="M130">
        <v>125</v>
      </c>
      <c r="P130" s="4">
        <f t="shared" si="8"/>
        <v>125</v>
      </c>
    </row>
    <row r="131" spans="7:16" ht="12.75">
      <c r="G131" t="s">
        <v>20</v>
      </c>
      <c r="L131">
        <v>2</v>
      </c>
      <c r="M131">
        <v>135</v>
      </c>
      <c r="P131" s="4">
        <f t="shared" si="8"/>
        <v>270</v>
      </c>
    </row>
    <row r="132" spans="7:16" ht="12.75">
      <c r="G132" t="s">
        <v>15</v>
      </c>
      <c r="L132">
        <v>1</v>
      </c>
      <c r="M132">
        <v>369</v>
      </c>
      <c r="P132" s="4">
        <f t="shared" si="8"/>
        <v>369</v>
      </c>
    </row>
    <row r="133" spans="16:17" s="5" customFormat="1" ht="13.5" thickBot="1">
      <c r="P133" s="6">
        <f aca="true" t="shared" si="9" ref="P133:P144">L133*M133</f>
        <v>0</v>
      </c>
      <c r="Q133" s="5">
        <f>SUM(P124:P132)</f>
        <v>2334</v>
      </c>
    </row>
    <row r="134" spans="1:16" ht="12.75">
      <c r="A134" s="7" t="s">
        <v>63</v>
      </c>
      <c r="G134" t="s">
        <v>27</v>
      </c>
      <c r="L134">
        <v>0.5</v>
      </c>
      <c r="M134">
        <v>213</v>
      </c>
      <c r="P134" s="4">
        <f t="shared" si="9"/>
        <v>106.5</v>
      </c>
    </row>
    <row r="135" spans="7:16" ht="12.75">
      <c r="G135" t="s">
        <v>21</v>
      </c>
      <c r="L135">
        <v>1</v>
      </c>
      <c r="M135">
        <v>180</v>
      </c>
      <c r="P135" s="4">
        <f t="shared" si="9"/>
        <v>180</v>
      </c>
    </row>
    <row r="136" spans="7:16" ht="12.75">
      <c r="G136" t="s">
        <v>30</v>
      </c>
      <c r="L136">
        <v>1</v>
      </c>
      <c r="M136">
        <v>89</v>
      </c>
      <c r="P136" s="4">
        <f t="shared" si="9"/>
        <v>89</v>
      </c>
    </row>
    <row r="137" spans="7:16" ht="12.75">
      <c r="G137" t="s">
        <v>31</v>
      </c>
      <c r="L137">
        <v>1</v>
      </c>
      <c r="M137">
        <v>99</v>
      </c>
      <c r="P137" s="4">
        <f t="shared" si="9"/>
        <v>99</v>
      </c>
    </row>
    <row r="138" spans="7:16" ht="12.75">
      <c r="G138" t="s">
        <v>32</v>
      </c>
      <c r="L138">
        <v>1</v>
      </c>
      <c r="M138">
        <v>129</v>
      </c>
      <c r="P138" s="4">
        <f t="shared" si="9"/>
        <v>129</v>
      </c>
    </row>
    <row r="139" spans="7:16" ht="12.75">
      <c r="G139" t="s">
        <v>36</v>
      </c>
      <c r="L139">
        <v>0.5</v>
      </c>
      <c r="M139">
        <v>170</v>
      </c>
      <c r="P139" s="4">
        <f t="shared" si="9"/>
        <v>85</v>
      </c>
    </row>
    <row r="140" spans="7:16" ht="12.75">
      <c r="G140" t="s">
        <v>19</v>
      </c>
      <c r="L140">
        <v>1</v>
      </c>
      <c r="M140">
        <v>213</v>
      </c>
      <c r="P140" s="4">
        <f t="shared" si="9"/>
        <v>213</v>
      </c>
    </row>
    <row r="141" spans="16:17" s="5" customFormat="1" ht="13.5" thickBot="1">
      <c r="P141" s="6">
        <f t="shared" si="9"/>
        <v>0</v>
      </c>
      <c r="Q141" s="5">
        <f>SUM(P134:P140)</f>
        <v>901.5</v>
      </c>
    </row>
    <row r="142" spans="1:16" ht="12.75">
      <c r="A142" s="7" t="s">
        <v>64</v>
      </c>
      <c r="G142" t="s">
        <v>30</v>
      </c>
      <c r="L142">
        <v>2</v>
      </c>
      <c r="M142">
        <v>89</v>
      </c>
      <c r="P142" s="4">
        <f t="shared" si="9"/>
        <v>178</v>
      </c>
    </row>
    <row r="143" spans="7:16" ht="12.75">
      <c r="G143" t="s">
        <v>31</v>
      </c>
      <c r="L143">
        <v>2</v>
      </c>
      <c r="M143">
        <v>99</v>
      </c>
      <c r="P143" s="4">
        <f t="shared" si="9"/>
        <v>198</v>
      </c>
    </row>
    <row r="144" spans="7:16" ht="12.75">
      <c r="G144" t="s">
        <v>56</v>
      </c>
      <c r="L144">
        <v>2</v>
      </c>
      <c r="M144">
        <v>124</v>
      </c>
      <c r="P144" s="4">
        <f t="shared" si="9"/>
        <v>248</v>
      </c>
    </row>
    <row r="145" spans="7:16" ht="12.75">
      <c r="G145" t="s">
        <v>16</v>
      </c>
      <c r="N145">
        <v>2</v>
      </c>
      <c r="O145">
        <v>50</v>
      </c>
      <c r="P145">
        <f>N145*O145</f>
        <v>100</v>
      </c>
    </row>
    <row r="146" spans="7:16" ht="12.75">
      <c r="G146" t="s">
        <v>15</v>
      </c>
      <c r="L146">
        <v>0.5</v>
      </c>
      <c r="M146">
        <v>369</v>
      </c>
      <c r="P146" s="4">
        <f aca="true" t="shared" si="10" ref="P146:P157">L146*M146</f>
        <v>184.5</v>
      </c>
    </row>
    <row r="147" spans="7:16" ht="12.75">
      <c r="G147" t="s">
        <v>32</v>
      </c>
      <c r="L147">
        <v>0.5</v>
      </c>
      <c r="M147">
        <v>129</v>
      </c>
      <c r="P147" s="4">
        <f t="shared" si="10"/>
        <v>64.5</v>
      </c>
    </row>
    <row r="148" spans="7:16" ht="12.75">
      <c r="G148" t="s">
        <v>35</v>
      </c>
      <c r="L148">
        <v>0.5</v>
      </c>
      <c r="M148">
        <v>307</v>
      </c>
      <c r="P148" s="4">
        <f t="shared" si="10"/>
        <v>153.5</v>
      </c>
    </row>
    <row r="149" spans="16:17" s="5" customFormat="1" ht="13.5" thickBot="1">
      <c r="P149" s="6">
        <f t="shared" si="10"/>
        <v>0</v>
      </c>
      <c r="Q149" s="5">
        <f>SUM(P142:P148)</f>
        <v>1126.5</v>
      </c>
    </row>
    <row r="150" spans="1:16" ht="12.75">
      <c r="A150" s="7" t="s">
        <v>66</v>
      </c>
      <c r="G150" t="s">
        <v>21</v>
      </c>
      <c r="L150">
        <v>1</v>
      </c>
      <c r="M150">
        <v>180</v>
      </c>
      <c r="P150" s="4">
        <f t="shared" si="10"/>
        <v>180</v>
      </c>
    </row>
    <row r="151" spans="7:16" ht="12.75">
      <c r="G151" t="s">
        <v>59</v>
      </c>
      <c r="L151">
        <v>3</v>
      </c>
      <c r="M151">
        <v>125</v>
      </c>
      <c r="P151" s="4">
        <f t="shared" si="10"/>
        <v>375</v>
      </c>
    </row>
    <row r="152" spans="7:16" ht="12.75">
      <c r="G152" t="s">
        <v>20</v>
      </c>
      <c r="L152">
        <v>1</v>
      </c>
      <c r="M152">
        <v>135</v>
      </c>
      <c r="P152" s="4">
        <f t="shared" si="10"/>
        <v>135</v>
      </c>
    </row>
    <row r="153" spans="16:17" s="5" customFormat="1" ht="13.5" thickBot="1">
      <c r="P153" s="6">
        <f t="shared" si="10"/>
        <v>0</v>
      </c>
      <c r="Q153" s="5">
        <f>SUM(P150:P152)</f>
        <v>690</v>
      </c>
    </row>
    <row r="154" spans="1:16" ht="12.75">
      <c r="A154" s="7" t="s">
        <v>67</v>
      </c>
      <c r="G154" t="s">
        <v>21</v>
      </c>
      <c r="L154">
        <v>1</v>
      </c>
      <c r="M154">
        <v>180</v>
      </c>
      <c r="P154" s="4">
        <f t="shared" si="10"/>
        <v>180</v>
      </c>
    </row>
    <row r="155" spans="7:16" ht="12.75">
      <c r="G155" t="s">
        <v>31</v>
      </c>
      <c r="L155">
        <v>1</v>
      </c>
      <c r="M155">
        <v>99</v>
      </c>
      <c r="P155" s="4">
        <f t="shared" si="10"/>
        <v>99</v>
      </c>
    </row>
    <row r="156" spans="7:16" ht="12.75">
      <c r="G156" t="s">
        <v>32</v>
      </c>
      <c r="L156">
        <v>1</v>
      </c>
      <c r="M156">
        <v>129</v>
      </c>
      <c r="P156" s="4">
        <f t="shared" si="10"/>
        <v>129</v>
      </c>
    </row>
    <row r="157" spans="7:16" ht="12.75">
      <c r="G157" t="s">
        <v>19</v>
      </c>
      <c r="L157">
        <v>1</v>
      </c>
      <c r="M157">
        <v>213</v>
      </c>
      <c r="P157" s="4">
        <f t="shared" si="10"/>
        <v>213</v>
      </c>
    </row>
    <row r="158" spans="7:16" ht="12.75">
      <c r="G158" t="s">
        <v>16</v>
      </c>
      <c r="N158">
        <v>2</v>
      </c>
      <c r="O158">
        <v>50</v>
      </c>
      <c r="P158">
        <f>N158*O158</f>
        <v>100</v>
      </c>
    </row>
    <row r="159" spans="7:16" ht="12.75">
      <c r="G159" t="s">
        <v>23</v>
      </c>
      <c r="L159">
        <v>1</v>
      </c>
      <c r="M159">
        <v>163</v>
      </c>
      <c r="P159" s="4">
        <f>L159*M159</f>
        <v>163</v>
      </c>
    </row>
    <row r="160" spans="16:17" s="5" customFormat="1" ht="13.5" thickBot="1">
      <c r="P160" s="6">
        <f aca="true" t="shared" si="11" ref="P160:P196">L160*M160</f>
        <v>0</v>
      </c>
      <c r="Q160" s="5">
        <f>SUM(P154:P159)</f>
        <v>884</v>
      </c>
    </row>
    <row r="161" spans="1:16" ht="12.75">
      <c r="A161" s="7" t="s">
        <v>68</v>
      </c>
      <c r="G161" t="s">
        <v>39</v>
      </c>
      <c r="L161">
        <v>1</v>
      </c>
      <c r="M161">
        <v>159</v>
      </c>
      <c r="P161" s="4">
        <f aca="true" t="shared" si="12" ref="P161:P168">L161*M161</f>
        <v>159</v>
      </c>
    </row>
    <row r="162" spans="7:16" ht="12.75">
      <c r="G162" t="s">
        <v>18</v>
      </c>
      <c r="L162">
        <v>1</v>
      </c>
      <c r="M162">
        <v>209</v>
      </c>
      <c r="P162" s="4">
        <f t="shared" si="12"/>
        <v>209</v>
      </c>
    </row>
    <row r="163" spans="7:16" ht="12.75">
      <c r="G163" t="s">
        <v>23</v>
      </c>
      <c r="L163">
        <v>1</v>
      </c>
      <c r="M163">
        <v>163</v>
      </c>
      <c r="P163" s="4">
        <f t="shared" si="12"/>
        <v>163</v>
      </c>
    </row>
    <row r="164" spans="7:16" ht="12.75">
      <c r="G164" t="s">
        <v>30</v>
      </c>
      <c r="L164">
        <v>3</v>
      </c>
      <c r="M164">
        <v>89</v>
      </c>
      <c r="P164" s="4">
        <f t="shared" si="12"/>
        <v>267</v>
      </c>
    </row>
    <row r="165" spans="7:16" ht="12.75">
      <c r="G165" t="s">
        <v>31</v>
      </c>
      <c r="L165">
        <v>1</v>
      </c>
      <c r="M165">
        <v>99</v>
      </c>
      <c r="P165" s="4">
        <f t="shared" si="12"/>
        <v>99</v>
      </c>
    </row>
    <row r="166" spans="7:16" ht="12.75">
      <c r="G166" t="s">
        <v>32</v>
      </c>
      <c r="L166">
        <v>1</v>
      </c>
      <c r="M166">
        <v>129</v>
      </c>
      <c r="P166" s="4">
        <f t="shared" si="12"/>
        <v>129</v>
      </c>
    </row>
    <row r="167" spans="7:16" ht="12.75">
      <c r="G167" t="s">
        <v>27</v>
      </c>
      <c r="L167">
        <v>1</v>
      </c>
      <c r="M167">
        <v>213</v>
      </c>
      <c r="P167" s="4">
        <f t="shared" si="12"/>
        <v>213</v>
      </c>
    </row>
    <row r="168" spans="7:16" ht="12.75">
      <c r="G168" t="s">
        <v>19</v>
      </c>
      <c r="L168">
        <v>0.5</v>
      </c>
      <c r="M168">
        <v>213</v>
      </c>
      <c r="P168" s="4">
        <f t="shared" si="12"/>
        <v>106.5</v>
      </c>
    </row>
    <row r="169" spans="16:17" s="5" customFormat="1" ht="13.5" thickBot="1">
      <c r="P169" s="6">
        <f t="shared" si="11"/>
        <v>0</v>
      </c>
      <c r="Q169" s="5">
        <f>SUM(P161:P168)</f>
        <v>1345.5</v>
      </c>
    </row>
    <row r="170" spans="1:16" ht="12.75">
      <c r="A170" s="7" t="s">
        <v>69</v>
      </c>
      <c r="G170" t="s">
        <v>35</v>
      </c>
      <c r="L170">
        <v>2</v>
      </c>
      <c r="M170">
        <v>307</v>
      </c>
      <c r="P170" s="4">
        <f t="shared" si="11"/>
        <v>614</v>
      </c>
    </row>
    <row r="171" spans="16:17" s="5" customFormat="1" ht="13.5" thickBot="1">
      <c r="P171" s="6">
        <f t="shared" si="11"/>
        <v>0</v>
      </c>
      <c r="Q171" s="5">
        <f>SUM(P170)</f>
        <v>614</v>
      </c>
    </row>
    <row r="172" spans="1:16" ht="12.75">
      <c r="A172" s="7" t="s">
        <v>70</v>
      </c>
      <c r="G172" t="s">
        <v>21</v>
      </c>
      <c r="L172">
        <v>2</v>
      </c>
      <c r="M172">
        <v>180</v>
      </c>
      <c r="P172" s="4">
        <f t="shared" si="11"/>
        <v>360</v>
      </c>
    </row>
    <row r="173" spans="7:16" ht="12.75">
      <c r="G173" t="s">
        <v>18</v>
      </c>
      <c r="L173">
        <v>1</v>
      </c>
      <c r="M173">
        <v>209</v>
      </c>
      <c r="P173" s="4">
        <f t="shared" si="11"/>
        <v>209</v>
      </c>
    </row>
    <row r="174" spans="7:16" ht="12.75">
      <c r="G174" t="s">
        <v>27</v>
      </c>
      <c r="L174">
        <v>2</v>
      </c>
      <c r="M174">
        <v>213</v>
      </c>
      <c r="P174" s="4">
        <f t="shared" si="11"/>
        <v>426</v>
      </c>
    </row>
    <row r="175" spans="7:16" ht="12.75">
      <c r="G175" t="s">
        <v>71</v>
      </c>
      <c r="L175">
        <v>1</v>
      </c>
      <c r="M175">
        <v>429</v>
      </c>
      <c r="P175" s="4">
        <f t="shared" si="11"/>
        <v>429</v>
      </c>
    </row>
    <row r="176" spans="16:17" s="5" customFormat="1" ht="13.5" thickBot="1">
      <c r="P176" s="6">
        <f t="shared" si="11"/>
        <v>0</v>
      </c>
      <c r="Q176" s="5">
        <f>SUM(P172:P175)</f>
        <v>1424</v>
      </c>
    </row>
    <row r="177" spans="1:16" ht="12.75">
      <c r="A177" s="7" t="s">
        <v>72</v>
      </c>
      <c r="G177" t="s">
        <v>21</v>
      </c>
      <c r="L177">
        <v>1</v>
      </c>
      <c r="M177">
        <v>180</v>
      </c>
      <c r="P177" s="4">
        <f t="shared" si="11"/>
        <v>180</v>
      </c>
    </row>
    <row r="178" spans="7:16" ht="12.75">
      <c r="G178" t="s">
        <v>18</v>
      </c>
      <c r="L178">
        <v>1</v>
      </c>
      <c r="M178">
        <v>209</v>
      </c>
      <c r="P178" s="4">
        <f aca="true" t="shared" si="13" ref="P178:P183">L178*M178</f>
        <v>209</v>
      </c>
    </row>
    <row r="179" spans="7:16" ht="12.75">
      <c r="G179" t="s">
        <v>32</v>
      </c>
      <c r="L179">
        <v>0.5</v>
      </c>
      <c r="M179">
        <v>129</v>
      </c>
      <c r="P179" s="4">
        <f t="shared" si="13"/>
        <v>64.5</v>
      </c>
    </row>
    <row r="180" spans="7:16" ht="12.75">
      <c r="G180" t="s">
        <v>27</v>
      </c>
      <c r="L180">
        <v>0.5</v>
      </c>
      <c r="M180">
        <v>213</v>
      </c>
      <c r="P180" s="4">
        <f t="shared" si="13"/>
        <v>106.5</v>
      </c>
    </row>
    <row r="181" spans="7:16" ht="12.75">
      <c r="G181" t="s">
        <v>19</v>
      </c>
      <c r="L181">
        <v>2</v>
      </c>
      <c r="M181">
        <v>213</v>
      </c>
      <c r="P181" s="4">
        <f t="shared" si="13"/>
        <v>426</v>
      </c>
    </row>
    <row r="182" spans="7:16" ht="12.75">
      <c r="G182" t="s">
        <v>35</v>
      </c>
      <c r="L182">
        <v>0.5</v>
      </c>
      <c r="M182">
        <v>307</v>
      </c>
      <c r="P182" s="4">
        <f t="shared" si="13"/>
        <v>153.5</v>
      </c>
    </row>
    <row r="183" spans="7:16" ht="12.75">
      <c r="G183" t="s">
        <v>56</v>
      </c>
      <c r="L183">
        <v>1</v>
      </c>
      <c r="M183">
        <v>124</v>
      </c>
      <c r="P183" s="4">
        <f t="shared" si="13"/>
        <v>124</v>
      </c>
    </row>
    <row r="184" spans="16:17" s="5" customFormat="1" ht="13.5" thickBot="1">
      <c r="P184" s="6">
        <f t="shared" si="11"/>
        <v>0</v>
      </c>
      <c r="Q184" s="5">
        <f>SUM(P177:P183)</f>
        <v>1263.5</v>
      </c>
    </row>
    <row r="185" spans="1:16" ht="12.75">
      <c r="A185" s="7" t="s">
        <v>73</v>
      </c>
      <c r="G185" t="s">
        <v>21</v>
      </c>
      <c r="L185">
        <v>2</v>
      </c>
      <c r="M185">
        <v>180</v>
      </c>
      <c r="P185" s="4">
        <f t="shared" si="11"/>
        <v>360</v>
      </c>
    </row>
    <row r="186" spans="7:16" ht="12.75">
      <c r="G186" t="s">
        <v>39</v>
      </c>
      <c r="L186">
        <v>2</v>
      </c>
      <c r="M186">
        <v>159</v>
      </c>
      <c r="P186" s="4">
        <f t="shared" si="11"/>
        <v>318</v>
      </c>
    </row>
    <row r="187" spans="7:16" ht="12.75">
      <c r="G187" t="s">
        <v>18</v>
      </c>
      <c r="L187">
        <v>2</v>
      </c>
      <c r="M187">
        <v>209</v>
      </c>
      <c r="P187" s="4">
        <f t="shared" si="11"/>
        <v>418</v>
      </c>
    </row>
    <row r="188" spans="7:16" ht="12.75">
      <c r="G188" t="s">
        <v>23</v>
      </c>
      <c r="L188">
        <v>2</v>
      </c>
      <c r="M188">
        <v>163</v>
      </c>
      <c r="P188" s="4">
        <f t="shared" si="11"/>
        <v>326</v>
      </c>
    </row>
    <row r="189" spans="7:16" ht="12.75">
      <c r="G189" t="s">
        <v>30</v>
      </c>
      <c r="L189">
        <v>4</v>
      </c>
      <c r="M189">
        <v>89</v>
      </c>
      <c r="P189" s="4">
        <f t="shared" si="11"/>
        <v>356</v>
      </c>
    </row>
    <row r="190" spans="7:16" ht="12.75">
      <c r="G190" t="s">
        <v>31</v>
      </c>
      <c r="L190">
        <v>4</v>
      </c>
      <c r="M190">
        <v>99</v>
      </c>
      <c r="P190" s="4">
        <f t="shared" si="11"/>
        <v>396</v>
      </c>
    </row>
    <row r="191" spans="7:16" ht="12.75">
      <c r="G191" t="s">
        <v>32</v>
      </c>
      <c r="L191">
        <v>1</v>
      </c>
      <c r="M191">
        <v>129</v>
      </c>
      <c r="P191" s="4">
        <f t="shared" si="11"/>
        <v>129</v>
      </c>
    </row>
    <row r="192" spans="7:16" ht="12.75">
      <c r="G192" t="s">
        <v>27</v>
      </c>
      <c r="L192">
        <v>2</v>
      </c>
      <c r="M192">
        <v>213</v>
      </c>
      <c r="P192" s="4">
        <f t="shared" si="11"/>
        <v>426</v>
      </c>
    </row>
    <row r="193" spans="7:16" ht="12.75">
      <c r="G193" t="s">
        <v>55</v>
      </c>
      <c r="L193">
        <v>2</v>
      </c>
      <c r="M193">
        <v>225</v>
      </c>
      <c r="P193" s="4">
        <f t="shared" si="11"/>
        <v>450</v>
      </c>
    </row>
    <row r="194" spans="7:16" ht="12.75">
      <c r="G194" t="s">
        <v>19</v>
      </c>
      <c r="L194">
        <v>2</v>
      </c>
      <c r="M194">
        <v>213</v>
      </c>
      <c r="P194" s="4">
        <f t="shared" si="11"/>
        <v>426</v>
      </c>
    </row>
    <row r="195" spans="7:16" ht="12.75">
      <c r="G195" t="s">
        <v>35</v>
      </c>
      <c r="L195">
        <v>1</v>
      </c>
      <c r="M195">
        <v>307</v>
      </c>
      <c r="P195" s="4">
        <f t="shared" si="11"/>
        <v>307</v>
      </c>
    </row>
    <row r="196" spans="7:16" ht="12.75">
      <c r="G196" t="s">
        <v>15</v>
      </c>
      <c r="L196">
        <v>1</v>
      </c>
      <c r="M196">
        <v>369</v>
      </c>
      <c r="P196" s="4">
        <f t="shared" si="11"/>
        <v>369</v>
      </c>
    </row>
    <row r="197" spans="7:16" ht="12.75">
      <c r="G197" t="s">
        <v>16</v>
      </c>
      <c r="N197">
        <v>3</v>
      </c>
      <c r="O197">
        <v>50</v>
      </c>
      <c r="P197">
        <f>N197*O197</f>
        <v>150</v>
      </c>
    </row>
    <row r="198" spans="7:16" ht="12.75">
      <c r="G198" t="s">
        <v>20</v>
      </c>
      <c r="L198">
        <v>4</v>
      </c>
      <c r="M198">
        <v>135</v>
      </c>
      <c r="P198" s="4">
        <f>L198*M198</f>
        <v>540</v>
      </c>
    </row>
    <row r="199" spans="7:16" ht="12.75">
      <c r="G199" t="s">
        <v>74</v>
      </c>
      <c r="L199">
        <v>1</v>
      </c>
      <c r="M199">
        <v>195</v>
      </c>
      <c r="P199" s="4">
        <f>L199*M199</f>
        <v>195</v>
      </c>
    </row>
    <row r="200" spans="7:16" ht="12.75">
      <c r="G200" t="s">
        <v>56</v>
      </c>
      <c r="L200">
        <v>1</v>
      </c>
      <c r="M200">
        <v>124</v>
      </c>
      <c r="P200" s="4">
        <f>L200*M200</f>
        <v>124</v>
      </c>
    </row>
    <row r="201" s="5" customFormat="1" ht="13.5" thickBot="1">
      <c r="Q201" s="5">
        <f>SUM(P185:P200)</f>
        <v>5290</v>
      </c>
    </row>
    <row r="202" spans="1:16" ht="12.75">
      <c r="A202" s="7" t="s">
        <v>75</v>
      </c>
      <c r="G202" t="s">
        <v>59</v>
      </c>
      <c r="L202">
        <v>0.5</v>
      </c>
      <c r="M202">
        <v>125</v>
      </c>
      <c r="P202" s="4">
        <f aca="true" t="shared" si="14" ref="P202:P208">L202*M202</f>
        <v>62.5</v>
      </c>
    </row>
    <row r="203" spans="7:16" ht="12.75">
      <c r="G203" t="s">
        <v>56</v>
      </c>
      <c r="L203">
        <v>1</v>
      </c>
      <c r="M203">
        <v>124</v>
      </c>
      <c r="P203" s="4">
        <f t="shared" si="14"/>
        <v>124</v>
      </c>
    </row>
    <row r="204" spans="7:16" ht="12.75">
      <c r="G204" t="s">
        <v>20</v>
      </c>
      <c r="L204">
        <v>0.5</v>
      </c>
      <c r="M204">
        <v>135</v>
      </c>
      <c r="P204" s="4">
        <f t="shared" si="14"/>
        <v>67.5</v>
      </c>
    </row>
    <row r="205" spans="7:16" ht="12.75">
      <c r="G205" t="s">
        <v>30</v>
      </c>
      <c r="L205">
        <v>0.5</v>
      </c>
      <c r="M205">
        <v>89</v>
      </c>
      <c r="P205" s="4">
        <f t="shared" si="14"/>
        <v>44.5</v>
      </c>
    </row>
    <row r="206" spans="7:16" ht="12.75">
      <c r="G206" t="s">
        <v>31</v>
      </c>
      <c r="L206">
        <v>0.5</v>
      </c>
      <c r="M206">
        <v>99</v>
      </c>
      <c r="P206" s="4">
        <f t="shared" si="14"/>
        <v>49.5</v>
      </c>
    </row>
    <row r="207" spans="7:16" ht="12.75">
      <c r="G207" t="s">
        <v>32</v>
      </c>
      <c r="L207">
        <v>0.5</v>
      </c>
      <c r="M207">
        <v>129</v>
      </c>
      <c r="P207" s="4">
        <f t="shared" si="14"/>
        <v>64.5</v>
      </c>
    </row>
    <row r="208" spans="7:16" ht="12.75">
      <c r="G208" t="s">
        <v>39</v>
      </c>
      <c r="L208">
        <v>0.5</v>
      </c>
      <c r="M208">
        <v>159</v>
      </c>
      <c r="P208" s="4">
        <f t="shared" si="14"/>
        <v>79.5</v>
      </c>
    </row>
    <row r="209" s="5" customFormat="1" ht="13.5" thickBot="1">
      <c r="Q209" s="5">
        <f>SUM(P202:P208)</f>
        <v>492</v>
      </c>
    </row>
    <row r="210" spans="1:16" ht="12.75">
      <c r="A210" s="7" t="s">
        <v>76</v>
      </c>
      <c r="G210" t="s">
        <v>27</v>
      </c>
      <c r="L210">
        <v>2</v>
      </c>
      <c r="M210">
        <v>213</v>
      </c>
      <c r="P210" s="4">
        <f>L210*M210</f>
        <v>426</v>
      </c>
    </row>
    <row r="211" spans="7:16" ht="12.75">
      <c r="G211" t="s">
        <v>21</v>
      </c>
      <c r="L211">
        <v>2</v>
      </c>
      <c r="M211">
        <v>180</v>
      </c>
      <c r="P211" s="4">
        <f>L211*M211</f>
        <v>360</v>
      </c>
    </row>
    <row r="212" spans="7:16" ht="12.75">
      <c r="G212" t="s">
        <v>16</v>
      </c>
      <c r="N212">
        <v>2</v>
      </c>
      <c r="O212">
        <v>50</v>
      </c>
      <c r="P212">
        <f>N212*O212</f>
        <v>100</v>
      </c>
    </row>
    <row r="213" spans="7:12" ht="12.75">
      <c r="G213" t="s">
        <v>36</v>
      </c>
      <c r="L213">
        <v>0.5</v>
      </c>
    </row>
    <row r="214" spans="7:16" ht="12.75">
      <c r="G214" t="s">
        <v>19</v>
      </c>
      <c r="L214">
        <v>1</v>
      </c>
      <c r="M214">
        <v>213</v>
      </c>
      <c r="P214" s="4">
        <f aca="true" t="shared" si="15" ref="P214:P221">L214*M214</f>
        <v>213</v>
      </c>
    </row>
    <row r="215" spans="7:16" ht="12.75">
      <c r="G215" t="s">
        <v>20</v>
      </c>
      <c r="L215">
        <v>2</v>
      </c>
      <c r="M215">
        <v>135</v>
      </c>
      <c r="P215" s="4">
        <f t="shared" si="15"/>
        <v>270</v>
      </c>
    </row>
    <row r="216" spans="7:16" ht="12.75">
      <c r="G216" t="s">
        <v>15</v>
      </c>
      <c r="L216">
        <v>0.5</v>
      </c>
      <c r="M216">
        <v>369</v>
      </c>
      <c r="P216" s="4">
        <f t="shared" si="15"/>
        <v>184.5</v>
      </c>
    </row>
    <row r="217" spans="7:16" ht="12.75">
      <c r="G217" t="s">
        <v>27</v>
      </c>
      <c r="L217">
        <v>0.5</v>
      </c>
      <c r="M217">
        <v>213</v>
      </c>
      <c r="P217" s="4">
        <f t="shared" si="15"/>
        <v>106.5</v>
      </c>
    </row>
    <row r="218" spans="7:16" ht="12.75">
      <c r="G218" t="s">
        <v>21</v>
      </c>
      <c r="L218">
        <v>0.5</v>
      </c>
      <c r="M218">
        <v>180</v>
      </c>
      <c r="P218" s="4">
        <f t="shared" si="15"/>
        <v>90</v>
      </c>
    </row>
    <row r="219" spans="7:16" ht="12.75">
      <c r="G219" t="s">
        <v>19</v>
      </c>
      <c r="L219">
        <v>1</v>
      </c>
      <c r="M219">
        <v>213</v>
      </c>
      <c r="P219" s="4">
        <f t="shared" si="15"/>
        <v>213</v>
      </c>
    </row>
    <row r="220" spans="7:16" ht="12.75">
      <c r="G220" t="s">
        <v>20</v>
      </c>
      <c r="L220">
        <v>0.5</v>
      </c>
      <c r="M220">
        <v>135</v>
      </c>
      <c r="P220" s="4">
        <f t="shared" si="15"/>
        <v>67.5</v>
      </c>
    </row>
    <row r="221" spans="7:16" ht="12.75">
      <c r="G221" t="s">
        <v>15</v>
      </c>
      <c r="L221">
        <v>0.5</v>
      </c>
      <c r="M221">
        <v>369</v>
      </c>
      <c r="P221" s="4">
        <f t="shared" si="15"/>
        <v>184.5</v>
      </c>
    </row>
    <row r="222" s="5" customFormat="1" ht="13.5" thickBot="1">
      <c r="Q222" s="5">
        <f>SUM(P210:P216)</f>
        <v>1553.5</v>
      </c>
    </row>
    <row r="223" spans="1:16" ht="12.75">
      <c r="A223" s="7" t="s">
        <v>77</v>
      </c>
      <c r="G223" t="s">
        <v>32</v>
      </c>
      <c r="L223">
        <v>0.5</v>
      </c>
      <c r="M223">
        <v>129</v>
      </c>
      <c r="P223" s="4">
        <f aca="true" t="shared" si="16" ref="P223:P229">L223*M223</f>
        <v>64.5</v>
      </c>
    </row>
    <row r="224" spans="7:16" ht="12.75">
      <c r="G224" t="s">
        <v>23</v>
      </c>
      <c r="L224">
        <v>0.5</v>
      </c>
      <c r="M224">
        <v>163</v>
      </c>
      <c r="P224" s="4">
        <f t="shared" si="16"/>
        <v>81.5</v>
      </c>
    </row>
    <row r="225" spans="7:16" ht="12.75">
      <c r="G225" t="s">
        <v>56</v>
      </c>
      <c r="L225">
        <v>1</v>
      </c>
      <c r="M225">
        <v>124</v>
      </c>
      <c r="P225" s="4">
        <f t="shared" si="16"/>
        <v>124</v>
      </c>
    </row>
    <row r="226" spans="7:16" ht="12.75">
      <c r="G226" t="s">
        <v>35</v>
      </c>
      <c r="L226">
        <v>0.5</v>
      </c>
      <c r="M226">
        <v>307</v>
      </c>
      <c r="P226" s="4">
        <f t="shared" si="16"/>
        <v>153.5</v>
      </c>
    </row>
    <row r="227" spans="7:16" ht="12.75">
      <c r="G227" t="s">
        <v>78</v>
      </c>
      <c r="L227">
        <v>1</v>
      </c>
      <c r="M227">
        <v>70</v>
      </c>
      <c r="P227" s="4">
        <f t="shared" si="16"/>
        <v>70</v>
      </c>
    </row>
    <row r="228" spans="7:16" ht="12.75">
      <c r="G228" t="s">
        <v>27</v>
      </c>
      <c r="L228">
        <v>0.5</v>
      </c>
      <c r="M228">
        <v>213</v>
      </c>
      <c r="P228" s="4">
        <f t="shared" si="16"/>
        <v>106.5</v>
      </c>
    </row>
    <row r="229" spans="7:16" ht="12.75">
      <c r="G229" t="s">
        <v>31</v>
      </c>
      <c r="L229">
        <v>0.5</v>
      </c>
      <c r="M229">
        <v>99</v>
      </c>
      <c r="P229" s="4">
        <f t="shared" si="16"/>
        <v>49.5</v>
      </c>
    </row>
    <row r="230" spans="7:16" ht="12.75">
      <c r="G230" t="s">
        <v>20</v>
      </c>
      <c r="L230">
        <v>0.5</v>
      </c>
      <c r="M230">
        <v>135</v>
      </c>
      <c r="P230" s="4">
        <f>L230*M230</f>
        <v>67.5</v>
      </c>
    </row>
    <row r="231" spans="7:16" ht="12.75">
      <c r="G231" t="s">
        <v>39</v>
      </c>
      <c r="L231">
        <v>0.5</v>
      </c>
      <c r="M231">
        <v>159</v>
      </c>
      <c r="P231" s="4">
        <f>L231*M231</f>
        <v>79.5</v>
      </c>
    </row>
    <row r="232" spans="7:16" ht="12.75">
      <c r="G232" t="s">
        <v>36</v>
      </c>
      <c r="L232">
        <v>0.5</v>
      </c>
      <c r="M232">
        <v>170</v>
      </c>
      <c r="P232" s="4">
        <f>L232*M232</f>
        <v>85</v>
      </c>
    </row>
    <row r="233" s="5" customFormat="1" ht="13.5" thickBot="1">
      <c r="Q233" s="5">
        <f>SUM(P223:P229)</f>
        <v>649.5</v>
      </c>
    </row>
    <row r="234" spans="1:16" ht="12.75">
      <c r="A234" s="7" t="s">
        <v>79</v>
      </c>
      <c r="G234" t="s">
        <v>39</v>
      </c>
      <c r="L234">
        <v>0.5</v>
      </c>
      <c r="M234">
        <v>159</v>
      </c>
      <c r="P234" s="4">
        <f aca="true" t="shared" si="17" ref="P234:P239">L234*M234</f>
        <v>79.5</v>
      </c>
    </row>
    <row r="235" spans="7:16" ht="12.75">
      <c r="G235" t="s">
        <v>18</v>
      </c>
      <c r="L235">
        <v>0.5</v>
      </c>
      <c r="M235">
        <v>209</v>
      </c>
      <c r="P235" s="4">
        <f t="shared" si="17"/>
        <v>104.5</v>
      </c>
    </row>
    <row r="236" spans="7:17" ht="12.75">
      <c r="G236" t="s">
        <v>71</v>
      </c>
      <c r="L236">
        <v>0.5</v>
      </c>
      <c r="M236">
        <v>429</v>
      </c>
      <c r="P236" s="4">
        <f t="shared" si="17"/>
        <v>214.5</v>
      </c>
      <c r="Q236" t="s">
        <v>81</v>
      </c>
    </row>
    <row r="237" spans="7:16" ht="12.75">
      <c r="G237" t="s">
        <v>19</v>
      </c>
      <c r="L237">
        <v>0.5</v>
      </c>
      <c r="M237">
        <v>213</v>
      </c>
      <c r="P237" s="4">
        <f t="shared" si="17"/>
        <v>106.5</v>
      </c>
    </row>
    <row r="238" spans="7:16" ht="12.75">
      <c r="G238" t="s">
        <v>35</v>
      </c>
      <c r="L238">
        <v>0.5</v>
      </c>
      <c r="M238">
        <v>307</v>
      </c>
      <c r="P238" s="4">
        <f t="shared" si="17"/>
        <v>153.5</v>
      </c>
    </row>
    <row r="239" spans="7:16" ht="12.75">
      <c r="G239" t="s">
        <v>15</v>
      </c>
      <c r="L239">
        <v>0.5</v>
      </c>
      <c r="M239">
        <v>369</v>
      </c>
      <c r="P239" s="4">
        <f t="shared" si="17"/>
        <v>184.5</v>
      </c>
    </row>
    <row r="240" s="5" customFormat="1" ht="13.5" customHeight="1" thickBot="1">
      <c r="Q240" s="5">
        <f>SUM(P234:P239)</f>
        <v>843</v>
      </c>
    </row>
    <row r="241" spans="1:16" ht="12.75">
      <c r="A241" s="7" t="s">
        <v>82</v>
      </c>
      <c r="G241" t="s">
        <v>15</v>
      </c>
      <c r="L241">
        <v>2</v>
      </c>
      <c r="M241">
        <v>369</v>
      </c>
      <c r="P241" s="4">
        <f>L241*M241</f>
        <v>738</v>
      </c>
    </row>
    <row r="242" spans="7:16" ht="12.75">
      <c r="G242" t="s">
        <v>27</v>
      </c>
      <c r="L242">
        <v>1</v>
      </c>
      <c r="M242">
        <v>213</v>
      </c>
      <c r="P242" s="4">
        <f>L242*M242</f>
        <v>213</v>
      </c>
    </row>
    <row r="243" spans="7:16" ht="12.75">
      <c r="G243" t="s">
        <v>21</v>
      </c>
      <c r="L243">
        <v>1</v>
      </c>
      <c r="M243">
        <v>180</v>
      </c>
      <c r="P243" s="4">
        <f>L243*M243</f>
        <v>180</v>
      </c>
    </row>
    <row r="244" spans="7:16" ht="12.75">
      <c r="G244" t="s">
        <v>32</v>
      </c>
      <c r="L244">
        <v>1</v>
      </c>
      <c r="M244">
        <v>129</v>
      </c>
      <c r="P244" s="4">
        <f>L244*M244</f>
        <v>129</v>
      </c>
    </row>
    <row r="245" spans="7:12" ht="12.75">
      <c r="G245" t="s">
        <v>83</v>
      </c>
      <c r="L245">
        <v>1</v>
      </c>
    </row>
    <row r="246" spans="7:16" ht="12.75">
      <c r="G246" t="s">
        <v>20</v>
      </c>
      <c r="L246">
        <v>1</v>
      </c>
      <c r="M246">
        <v>135</v>
      </c>
      <c r="P246" s="4">
        <f>L246*M246</f>
        <v>135</v>
      </c>
    </row>
    <row r="247" s="5" customFormat="1" ht="13.5" thickBot="1">
      <c r="Q247" s="5">
        <f>SUM(P241:P246)</f>
        <v>1395</v>
      </c>
    </row>
    <row r="248" spans="1:16" ht="12.75">
      <c r="A248" s="7" t="s">
        <v>84</v>
      </c>
      <c r="G248" t="s">
        <v>30</v>
      </c>
      <c r="L248">
        <v>1</v>
      </c>
      <c r="M248">
        <v>89</v>
      </c>
      <c r="P248" s="4">
        <f aca="true" t="shared" si="18" ref="P248:P256">L248*M248</f>
        <v>89</v>
      </c>
    </row>
    <row r="249" spans="7:16" ht="12.75">
      <c r="G249" t="s">
        <v>31</v>
      </c>
      <c r="L249">
        <v>2</v>
      </c>
      <c r="M249">
        <v>99</v>
      </c>
      <c r="P249" s="4">
        <f t="shared" si="18"/>
        <v>198</v>
      </c>
    </row>
    <row r="250" spans="7:16" ht="12.75">
      <c r="G250" t="s">
        <v>32</v>
      </c>
      <c r="L250">
        <v>3</v>
      </c>
      <c r="M250">
        <v>129</v>
      </c>
      <c r="P250" s="4">
        <f t="shared" si="18"/>
        <v>387</v>
      </c>
    </row>
    <row r="251" spans="7:16" ht="12.75">
      <c r="G251" t="s">
        <v>36</v>
      </c>
      <c r="L251">
        <v>3</v>
      </c>
      <c r="M251">
        <v>170</v>
      </c>
      <c r="P251" s="4">
        <f t="shared" si="18"/>
        <v>510</v>
      </c>
    </row>
    <row r="252" spans="7:16" ht="12.75">
      <c r="G252" t="s">
        <v>18</v>
      </c>
      <c r="L252">
        <v>2</v>
      </c>
      <c r="M252">
        <v>209</v>
      </c>
      <c r="P252" s="4">
        <f t="shared" si="18"/>
        <v>418</v>
      </c>
    </row>
    <row r="253" spans="7:16" ht="12.75">
      <c r="G253" t="s">
        <v>23</v>
      </c>
      <c r="L253">
        <v>2</v>
      </c>
      <c r="M253">
        <v>163</v>
      </c>
      <c r="P253" s="4">
        <f t="shared" si="18"/>
        <v>326</v>
      </c>
    </row>
    <row r="254" spans="7:16" ht="12.75">
      <c r="G254" t="s">
        <v>55</v>
      </c>
      <c r="L254">
        <v>4</v>
      </c>
      <c r="M254">
        <v>225</v>
      </c>
      <c r="P254" s="4">
        <f t="shared" si="18"/>
        <v>900</v>
      </c>
    </row>
    <row r="255" spans="7:16" ht="12.75">
      <c r="G255" t="s">
        <v>39</v>
      </c>
      <c r="L255">
        <v>2</v>
      </c>
      <c r="M255">
        <v>159</v>
      </c>
      <c r="P255" s="4">
        <f t="shared" si="18"/>
        <v>318</v>
      </c>
    </row>
    <row r="256" spans="7:16" ht="12.75">
      <c r="G256" t="s">
        <v>20</v>
      </c>
      <c r="L256">
        <v>1</v>
      </c>
      <c r="M256">
        <v>135</v>
      </c>
      <c r="P256" s="4">
        <f t="shared" si="18"/>
        <v>135</v>
      </c>
    </row>
    <row r="257" s="5" customFormat="1" ht="13.5" thickBot="1">
      <c r="Q257" s="5">
        <f>SUM(P248:P256)</f>
        <v>3281</v>
      </c>
    </row>
    <row r="258" spans="1:16" ht="12.75">
      <c r="A258" s="7" t="s">
        <v>85</v>
      </c>
      <c r="G258" t="s">
        <v>15</v>
      </c>
      <c r="L258">
        <v>2</v>
      </c>
      <c r="M258">
        <v>369</v>
      </c>
      <c r="P258" s="4">
        <f>L258*M258</f>
        <v>738</v>
      </c>
    </row>
    <row r="259" spans="7:16" ht="12.75">
      <c r="G259" t="s">
        <v>31</v>
      </c>
      <c r="L259">
        <v>1</v>
      </c>
      <c r="M259">
        <v>99</v>
      </c>
      <c r="P259" s="4">
        <f>L259*M259</f>
        <v>99</v>
      </c>
    </row>
    <row r="260" spans="7:16" ht="12.75">
      <c r="G260" t="s">
        <v>35</v>
      </c>
      <c r="L260">
        <v>1</v>
      </c>
      <c r="M260">
        <v>307</v>
      </c>
      <c r="P260" s="4">
        <f>L260*M260</f>
        <v>307</v>
      </c>
    </row>
    <row r="261" spans="7:16" ht="12.75">
      <c r="G261" t="s">
        <v>16</v>
      </c>
      <c r="N261">
        <v>1</v>
      </c>
      <c r="O261">
        <v>50</v>
      </c>
      <c r="P261">
        <f>N261*O261</f>
        <v>50</v>
      </c>
    </row>
    <row r="262" s="5" customFormat="1" ht="13.5" thickBot="1">
      <c r="Q262" s="5">
        <f>SUM(P258:P261)</f>
        <v>1194</v>
      </c>
    </row>
    <row r="263" spans="1:16" ht="12.75">
      <c r="A263" s="7" t="s">
        <v>86</v>
      </c>
      <c r="G263" t="s">
        <v>19</v>
      </c>
      <c r="L263">
        <v>4</v>
      </c>
      <c r="M263">
        <v>213</v>
      </c>
      <c r="P263" s="4">
        <f>L263*M263</f>
        <v>852</v>
      </c>
    </row>
    <row r="264" s="5" customFormat="1" ht="13.5" thickBot="1">
      <c r="Q264" s="5">
        <f>SUM(P263)</f>
        <v>852</v>
      </c>
    </row>
    <row r="265" spans="1:16" ht="12.75">
      <c r="A265" s="7" t="s">
        <v>87</v>
      </c>
      <c r="G265" t="s">
        <v>27</v>
      </c>
      <c r="L265">
        <v>2</v>
      </c>
      <c r="M265">
        <v>213</v>
      </c>
      <c r="P265" s="4">
        <f aca="true" t="shared" si="19" ref="P265:P272">L265*M265</f>
        <v>426</v>
      </c>
    </row>
    <row r="266" spans="7:16" ht="12.75">
      <c r="G266" t="s">
        <v>21</v>
      </c>
      <c r="L266">
        <v>1</v>
      </c>
      <c r="M266">
        <v>180</v>
      </c>
      <c r="P266" s="4">
        <f t="shared" si="19"/>
        <v>180</v>
      </c>
    </row>
    <row r="267" spans="7:16" ht="12.75">
      <c r="G267" t="s">
        <v>18</v>
      </c>
      <c r="L267">
        <v>1</v>
      </c>
      <c r="M267">
        <v>209</v>
      </c>
      <c r="P267" s="4">
        <f t="shared" si="19"/>
        <v>209</v>
      </c>
    </row>
    <row r="268" spans="7:16" ht="12.75">
      <c r="G268" t="s">
        <v>36</v>
      </c>
      <c r="L268">
        <v>1</v>
      </c>
      <c r="M268">
        <v>170</v>
      </c>
      <c r="P268" s="4">
        <f t="shared" si="19"/>
        <v>170</v>
      </c>
    </row>
    <row r="269" spans="7:16" ht="12.75">
      <c r="G269" t="s">
        <v>20</v>
      </c>
      <c r="L269">
        <v>1</v>
      </c>
      <c r="M269">
        <v>135</v>
      </c>
      <c r="P269" s="4">
        <f t="shared" si="19"/>
        <v>135</v>
      </c>
    </row>
    <row r="270" spans="7:16" ht="12.75">
      <c r="G270" t="s">
        <v>35</v>
      </c>
      <c r="L270">
        <v>1</v>
      </c>
      <c r="M270">
        <v>307</v>
      </c>
      <c r="P270" s="4">
        <f t="shared" si="19"/>
        <v>307</v>
      </c>
    </row>
    <row r="271" spans="7:16" ht="12.75">
      <c r="G271" t="s">
        <v>43</v>
      </c>
      <c r="L271">
        <v>1</v>
      </c>
      <c r="P271" s="4">
        <f t="shared" si="19"/>
        <v>0</v>
      </c>
    </row>
    <row r="272" spans="7:16" ht="12.75">
      <c r="G272" t="s">
        <v>44</v>
      </c>
      <c r="L272">
        <v>1</v>
      </c>
      <c r="P272" s="4">
        <f t="shared" si="19"/>
        <v>0</v>
      </c>
    </row>
    <row r="273" spans="7:16" ht="12.75">
      <c r="G273" t="s">
        <v>16</v>
      </c>
      <c r="N273">
        <v>1</v>
      </c>
      <c r="O273">
        <v>50</v>
      </c>
      <c r="P273">
        <f>N273*O273</f>
        <v>50</v>
      </c>
    </row>
    <row r="274" spans="7:16" ht="12.75">
      <c r="G274" t="s">
        <v>103</v>
      </c>
      <c r="L274">
        <v>0.5</v>
      </c>
      <c r="M274">
        <v>139</v>
      </c>
      <c r="P274" s="4">
        <f>L274*M274</f>
        <v>69.5</v>
      </c>
    </row>
    <row r="275" s="5" customFormat="1" ht="13.5" thickBot="1">
      <c r="Q275" s="5">
        <f>SUM(P265:P274)</f>
        <v>1546.5</v>
      </c>
    </row>
    <row r="276" spans="1:16" ht="12.75">
      <c r="A276" s="7" t="s">
        <v>45</v>
      </c>
      <c r="B276">
        <v>2</v>
      </c>
      <c r="G276" t="s">
        <v>39</v>
      </c>
      <c r="L276">
        <v>0.5</v>
      </c>
      <c r="M276">
        <v>159</v>
      </c>
      <c r="P276" s="4">
        <f aca="true" t="shared" si="20" ref="P276:P282">L276*M276</f>
        <v>79.5</v>
      </c>
    </row>
    <row r="277" spans="7:16" ht="12.75">
      <c r="G277" t="s">
        <v>18</v>
      </c>
      <c r="L277">
        <v>0.5</v>
      </c>
      <c r="M277">
        <v>209</v>
      </c>
      <c r="P277" s="4">
        <f t="shared" si="20"/>
        <v>104.5</v>
      </c>
    </row>
    <row r="278" spans="7:16" ht="12.75">
      <c r="G278" t="s">
        <v>23</v>
      </c>
      <c r="L278">
        <v>0.5</v>
      </c>
      <c r="M278">
        <v>163</v>
      </c>
      <c r="P278" s="4">
        <f t="shared" si="20"/>
        <v>81.5</v>
      </c>
    </row>
    <row r="279" spans="7:16" ht="12.75">
      <c r="G279" t="s">
        <v>30</v>
      </c>
      <c r="L279">
        <v>0.5</v>
      </c>
      <c r="M279">
        <v>89</v>
      </c>
      <c r="P279" s="4">
        <f t="shared" si="20"/>
        <v>44.5</v>
      </c>
    </row>
    <row r="280" spans="7:16" ht="12.75">
      <c r="G280" t="s">
        <v>31</v>
      </c>
      <c r="L280">
        <v>0.5</v>
      </c>
      <c r="M280">
        <v>99</v>
      </c>
      <c r="P280" s="4">
        <f t="shared" si="20"/>
        <v>49.5</v>
      </c>
    </row>
    <row r="281" spans="7:16" ht="12.75">
      <c r="G281" t="s">
        <v>78</v>
      </c>
      <c r="L281">
        <v>1</v>
      </c>
      <c r="M281">
        <v>70</v>
      </c>
      <c r="P281" s="4">
        <f t="shared" si="20"/>
        <v>70</v>
      </c>
    </row>
    <row r="282" spans="7:16" ht="12.75">
      <c r="G282" t="s">
        <v>20</v>
      </c>
      <c r="L282">
        <v>0.5</v>
      </c>
      <c r="M282">
        <v>135</v>
      </c>
      <c r="P282" s="4">
        <f t="shared" si="20"/>
        <v>67.5</v>
      </c>
    </row>
    <row r="283" s="5" customFormat="1" ht="13.5" thickBot="1">
      <c r="Q283" s="5">
        <f>SUM(P276:P282)</f>
        <v>497</v>
      </c>
    </row>
    <row r="284" spans="1:16" ht="12.75">
      <c r="A284" s="7" t="s">
        <v>88</v>
      </c>
      <c r="G284" t="s">
        <v>15</v>
      </c>
      <c r="L284">
        <v>1</v>
      </c>
      <c r="M284">
        <v>369</v>
      </c>
      <c r="P284" s="4">
        <f>L284*M284</f>
        <v>369</v>
      </c>
    </row>
    <row r="285" spans="7:16" ht="12.75">
      <c r="G285" t="s">
        <v>16</v>
      </c>
      <c r="N285">
        <v>2</v>
      </c>
      <c r="O285">
        <v>50</v>
      </c>
      <c r="P285">
        <f>N285*O285</f>
        <v>100</v>
      </c>
    </row>
    <row r="286" spans="7:16" ht="12.75">
      <c r="G286" t="s">
        <v>32</v>
      </c>
      <c r="L286">
        <v>1</v>
      </c>
      <c r="M286">
        <v>129</v>
      </c>
      <c r="P286" s="4">
        <f>L286*M286</f>
        <v>129</v>
      </c>
    </row>
    <row r="287" s="5" customFormat="1" ht="13.5" thickBot="1">
      <c r="Q287" s="5">
        <f>SUM(P284:P286)</f>
        <v>598</v>
      </c>
    </row>
    <row r="288" spans="1:16" ht="12.75">
      <c r="A288" s="7" t="s">
        <v>89</v>
      </c>
      <c r="G288" t="s">
        <v>21</v>
      </c>
      <c r="L288">
        <v>1</v>
      </c>
      <c r="M288">
        <v>180</v>
      </c>
      <c r="P288" s="4">
        <f>L288*M288</f>
        <v>180</v>
      </c>
    </row>
    <row r="289" spans="7:16" ht="12.75">
      <c r="G289" t="s">
        <v>23</v>
      </c>
      <c r="L289">
        <v>1</v>
      </c>
      <c r="M289">
        <v>163</v>
      </c>
      <c r="P289" s="4">
        <f>L289*M289</f>
        <v>163</v>
      </c>
    </row>
    <row r="290" spans="7:16" ht="12.75">
      <c r="G290" t="s">
        <v>55</v>
      </c>
      <c r="L290">
        <v>1</v>
      </c>
      <c r="M290">
        <v>225</v>
      </c>
      <c r="P290" s="4">
        <f>L290*M290</f>
        <v>225</v>
      </c>
    </row>
    <row r="291" spans="7:12" ht="12.75">
      <c r="G291" t="s">
        <v>50</v>
      </c>
      <c r="L291">
        <v>1</v>
      </c>
    </row>
    <row r="292" spans="7:12" ht="12.75">
      <c r="G292" t="s">
        <v>90</v>
      </c>
      <c r="L292">
        <v>1</v>
      </c>
    </row>
    <row r="293" spans="7:16" ht="12.75">
      <c r="G293" t="s">
        <v>20</v>
      </c>
      <c r="L293">
        <v>1</v>
      </c>
      <c r="M293">
        <v>135</v>
      </c>
      <c r="P293" s="4">
        <f>L293*M293</f>
        <v>135</v>
      </c>
    </row>
    <row r="294" spans="7:16" ht="12.75">
      <c r="G294" t="s">
        <v>30</v>
      </c>
      <c r="L294">
        <v>1</v>
      </c>
      <c r="M294">
        <v>89</v>
      </c>
      <c r="P294" s="4">
        <f>L294*M294</f>
        <v>89</v>
      </c>
    </row>
    <row r="295" spans="7:16" ht="12.75">
      <c r="G295" t="s">
        <v>31</v>
      </c>
      <c r="L295">
        <v>1</v>
      </c>
      <c r="M295">
        <v>99</v>
      </c>
      <c r="P295" s="4">
        <f>L295*M295</f>
        <v>99</v>
      </c>
    </row>
    <row r="296" spans="7:16" ht="12.75">
      <c r="G296" t="s">
        <v>16</v>
      </c>
      <c r="N296">
        <v>1</v>
      </c>
      <c r="O296">
        <v>50</v>
      </c>
      <c r="P296">
        <f>N296*O296</f>
        <v>50</v>
      </c>
    </row>
    <row r="297" s="5" customFormat="1" ht="13.5" thickBot="1">
      <c r="Q297" s="5">
        <f>SUM(P288:P296)</f>
        <v>941</v>
      </c>
    </row>
    <row r="298" spans="1:16" ht="12.75">
      <c r="A298" s="7" t="s">
        <v>91</v>
      </c>
      <c r="G298" t="s">
        <v>19</v>
      </c>
      <c r="L298">
        <v>2</v>
      </c>
      <c r="M298">
        <v>213</v>
      </c>
      <c r="P298" s="4">
        <f>L298*M298</f>
        <v>426</v>
      </c>
    </row>
    <row r="299" spans="7:16" ht="12.75">
      <c r="G299" t="s">
        <v>16</v>
      </c>
      <c r="N299">
        <v>2</v>
      </c>
      <c r="O299">
        <v>50</v>
      </c>
      <c r="P299">
        <f>N299*O299</f>
        <v>100</v>
      </c>
    </row>
    <row r="300" spans="7:16" ht="12.75">
      <c r="G300" t="s">
        <v>15</v>
      </c>
      <c r="L300">
        <v>0.5</v>
      </c>
      <c r="M300">
        <v>369</v>
      </c>
      <c r="P300" s="4">
        <f>L300*M300</f>
        <v>184.5</v>
      </c>
    </row>
    <row r="301" spans="7:16" ht="12.75">
      <c r="G301" t="s">
        <v>18</v>
      </c>
      <c r="L301">
        <v>1</v>
      </c>
      <c r="M301">
        <v>209</v>
      </c>
      <c r="P301" s="4">
        <f>L301*M301</f>
        <v>209</v>
      </c>
    </row>
    <row r="302" spans="7:16" ht="12.75">
      <c r="G302" t="s">
        <v>30</v>
      </c>
      <c r="L302">
        <v>1</v>
      </c>
      <c r="M302">
        <v>89</v>
      </c>
      <c r="P302" s="4">
        <f>L302*M302</f>
        <v>89</v>
      </c>
    </row>
    <row r="303" spans="7:16" ht="12.75">
      <c r="G303" t="s">
        <v>31</v>
      </c>
      <c r="L303">
        <v>1</v>
      </c>
      <c r="M303">
        <v>99</v>
      </c>
      <c r="P303" s="4">
        <f>L303*M303</f>
        <v>99</v>
      </c>
    </row>
    <row r="304" spans="7:16" ht="12.75">
      <c r="G304" t="s">
        <v>32</v>
      </c>
      <c r="L304">
        <v>1</v>
      </c>
      <c r="M304">
        <v>129</v>
      </c>
      <c r="P304" s="4">
        <f>L304*M304</f>
        <v>129</v>
      </c>
    </row>
    <row r="305" s="5" customFormat="1" ht="13.5" thickBot="1">
      <c r="Q305" s="5">
        <f>SUM(P298:P304)</f>
        <v>1236.5</v>
      </c>
    </row>
    <row r="306" spans="1:16" ht="12.75">
      <c r="A306" s="7" t="s">
        <v>92</v>
      </c>
      <c r="G306" t="s">
        <v>56</v>
      </c>
      <c r="L306">
        <v>5</v>
      </c>
      <c r="M306">
        <v>124</v>
      </c>
      <c r="P306" s="4">
        <f>L306*M306</f>
        <v>620</v>
      </c>
    </row>
    <row r="307" s="5" customFormat="1" ht="13.5" thickBot="1">
      <c r="Q307" s="5">
        <f>SUM(P306)</f>
        <v>620</v>
      </c>
    </row>
    <row r="308" spans="1:16" ht="12.75">
      <c r="A308" s="7" t="s">
        <v>93</v>
      </c>
      <c r="G308" t="s">
        <v>39</v>
      </c>
      <c r="L308">
        <v>1</v>
      </c>
      <c r="M308">
        <v>159</v>
      </c>
      <c r="P308" s="4">
        <f aca="true" t="shared" si="21" ref="P308:P314">L308*M308</f>
        <v>159</v>
      </c>
    </row>
    <row r="309" spans="7:16" ht="12.75">
      <c r="G309" t="s">
        <v>18</v>
      </c>
      <c r="L309">
        <v>2</v>
      </c>
      <c r="M309">
        <v>209</v>
      </c>
      <c r="P309" s="4">
        <f t="shared" si="21"/>
        <v>418</v>
      </c>
    </row>
    <row r="310" spans="7:16" ht="12.75">
      <c r="G310" t="s">
        <v>30</v>
      </c>
      <c r="L310">
        <v>2</v>
      </c>
      <c r="M310">
        <v>89</v>
      </c>
      <c r="P310" s="4">
        <f t="shared" si="21"/>
        <v>178</v>
      </c>
    </row>
    <row r="311" spans="7:16" ht="12.75">
      <c r="G311" t="s">
        <v>31</v>
      </c>
      <c r="L311">
        <v>1</v>
      </c>
      <c r="M311">
        <v>99</v>
      </c>
      <c r="P311" s="4">
        <f t="shared" si="21"/>
        <v>99</v>
      </c>
    </row>
    <row r="312" spans="7:16" ht="12.75">
      <c r="G312" t="s">
        <v>27</v>
      </c>
      <c r="L312">
        <v>1</v>
      </c>
      <c r="M312">
        <v>213</v>
      </c>
      <c r="P312" s="4">
        <f t="shared" si="21"/>
        <v>213</v>
      </c>
    </row>
    <row r="313" spans="7:16" ht="12.75">
      <c r="G313" t="s">
        <v>59</v>
      </c>
      <c r="L313">
        <v>1</v>
      </c>
      <c r="M313">
        <v>125</v>
      </c>
      <c r="P313" s="4">
        <f t="shared" si="21"/>
        <v>125</v>
      </c>
    </row>
    <row r="314" spans="7:16" ht="12.75">
      <c r="G314" t="s">
        <v>20</v>
      </c>
      <c r="L314">
        <v>1</v>
      </c>
      <c r="M314">
        <v>135</v>
      </c>
      <c r="P314" s="4">
        <f t="shared" si="21"/>
        <v>135</v>
      </c>
    </row>
    <row r="315" spans="7:16" ht="12.75">
      <c r="G315" t="s">
        <v>16</v>
      </c>
      <c r="N315">
        <v>2</v>
      </c>
      <c r="O315">
        <v>50</v>
      </c>
      <c r="P315">
        <f>N315*O315</f>
        <v>100</v>
      </c>
    </row>
    <row r="316" s="5" customFormat="1" ht="13.5" thickBot="1">
      <c r="Q316" s="5">
        <f>SUM(P308:P315)</f>
        <v>1427</v>
      </c>
    </row>
    <row r="317" spans="1:16" ht="12.75">
      <c r="A317" s="7" t="s">
        <v>94</v>
      </c>
      <c r="G317" t="s">
        <v>30</v>
      </c>
      <c r="L317">
        <v>2</v>
      </c>
      <c r="M317">
        <v>89</v>
      </c>
      <c r="P317" s="4">
        <f>L317*M317</f>
        <v>178</v>
      </c>
    </row>
    <row r="318" spans="7:16" ht="12.75">
      <c r="G318" t="s">
        <v>16</v>
      </c>
      <c r="N318">
        <v>2</v>
      </c>
      <c r="O318">
        <v>50</v>
      </c>
      <c r="P318">
        <f>N318*O318</f>
        <v>100</v>
      </c>
    </row>
    <row r="319" s="5" customFormat="1" ht="13.5" thickBot="1">
      <c r="Q319" s="5">
        <f>SUM(P317:P318)</f>
        <v>278</v>
      </c>
    </row>
    <row r="320" spans="1:16" ht="12.75">
      <c r="A320" s="7" t="s">
        <v>95</v>
      </c>
      <c r="G320" t="s">
        <v>21</v>
      </c>
      <c r="L320">
        <v>0.5</v>
      </c>
      <c r="M320">
        <v>180</v>
      </c>
      <c r="P320" s="4">
        <f aca="true" t="shared" si="22" ref="P320:P326">L320*M320</f>
        <v>90</v>
      </c>
    </row>
    <row r="321" spans="7:16" ht="12.75">
      <c r="G321" t="s">
        <v>39</v>
      </c>
      <c r="L321">
        <v>0.5</v>
      </c>
      <c r="M321">
        <v>159</v>
      </c>
      <c r="P321" s="4">
        <f t="shared" si="22"/>
        <v>79.5</v>
      </c>
    </row>
    <row r="322" spans="7:16" ht="12.75">
      <c r="G322" t="s">
        <v>20</v>
      </c>
      <c r="L322">
        <v>0.5</v>
      </c>
      <c r="M322">
        <v>135</v>
      </c>
      <c r="P322" s="4">
        <f t="shared" si="22"/>
        <v>67.5</v>
      </c>
    </row>
    <row r="323" spans="7:16" ht="12.75">
      <c r="G323" t="s">
        <v>30</v>
      </c>
      <c r="L323">
        <v>0.5</v>
      </c>
      <c r="M323">
        <v>89</v>
      </c>
      <c r="P323" s="4">
        <f t="shared" si="22"/>
        <v>44.5</v>
      </c>
    </row>
    <row r="324" spans="7:16" ht="12.75">
      <c r="G324" t="s">
        <v>31</v>
      </c>
      <c r="L324">
        <v>0.5</v>
      </c>
      <c r="M324">
        <v>99</v>
      </c>
      <c r="P324" s="4">
        <f t="shared" si="22"/>
        <v>49.5</v>
      </c>
    </row>
    <row r="325" spans="7:16" ht="12.75">
      <c r="G325" t="s">
        <v>32</v>
      </c>
      <c r="L325">
        <v>0.5</v>
      </c>
      <c r="M325">
        <v>129</v>
      </c>
      <c r="P325" s="4">
        <f t="shared" si="22"/>
        <v>64.5</v>
      </c>
    </row>
    <row r="326" spans="7:16" ht="12.75">
      <c r="G326" t="s">
        <v>56</v>
      </c>
      <c r="L326">
        <v>1</v>
      </c>
      <c r="M326">
        <v>124</v>
      </c>
      <c r="P326" s="4">
        <f t="shared" si="22"/>
        <v>124</v>
      </c>
    </row>
    <row r="327" spans="7:12" ht="12.75">
      <c r="G327" t="s">
        <v>42</v>
      </c>
      <c r="L327">
        <v>1</v>
      </c>
    </row>
    <row r="328" s="5" customFormat="1" ht="13.5" thickBot="1">
      <c r="Q328" s="5">
        <f>SUM(P320:P327)</f>
        <v>519.5</v>
      </c>
    </row>
    <row r="329" spans="1:16" ht="12.75">
      <c r="A329" s="7" t="s">
        <v>96</v>
      </c>
      <c r="G329" t="s">
        <v>21</v>
      </c>
      <c r="L329">
        <v>1</v>
      </c>
      <c r="M329">
        <v>180</v>
      </c>
      <c r="P329" s="4">
        <f aca="true" t="shared" si="23" ref="P329:P336">L329*M329</f>
        <v>180</v>
      </c>
    </row>
    <row r="330" spans="7:16" ht="12.75">
      <c r="G330" t="s">
        <v>39</v>
      </c>
      <c r="L330">
        <v>1</v>
      </c>
      <c r="M330">
        <v>159</v>
      </c>
      <c r="P330" s="4">
        <f t="shared" si="23"/>
        <v>159</v>
      </c>
    </row>
    <row r="331" spans="7:16" ht="12.75">
      <c r="G331" t="s">
        <v>30</v>
      </c>
      <c r="L331">
        <v>1</v>
      </c>
      <c r="M331">
        <v>89</v>
      </c>
      <c r="P331" s="4">
        <f t="shared" si="23"/>
        <v>89</v>
      </c>
    </row>
    <row r="332" spans="7:16" ht="12.75">
      <c r="G332" t="s">
        <v>27</v>
      </c>
      <c r="L332">
        <v>1</v>
      </c>
      <c r="M332">
        <v>213</v>
      </c>
      <c r="P332" s="4">
        <f t="shared" si="23"/>
        <v>213</v>
      </c>
    </row>
    <row r="333" spans="7:16" ht="12.75">
      <c r="G333" t="s">
        <v>32</v>
      </c>
      <c r="L333">
        <v>1</v>
      </c>
      <c r="M333">
        <v>129</v>
      </c>
      <c r="P333" s="4">
        <f t="shared" si="23"/>
        <v>129</v>
      </c>
    </row>
    <row r="334" spans="7:16" ht="12.75">
      <c r="G334" t="s">
        <v>19</v>
      </c>
      <c r="L334">
        <v>1</v>
      </c>
      <c r="M334">
        <v>213</v>
      </c>
      <c r="P334" s="4">
        <f t="shared" si="23"/>
        <v>213</v>
      </c>
    </row>
    <row r="335" spans="7:16" ht="12.75">
      <c r="G335" t="s">
        <v>20</v>
      </c>
      <c r="L335">
        <v>1</v>
      </c>
      <c r="M335">
        <v>135</v>
      </c>
      <c r="P335" s="4">
        <f t="shared" si="23"/>
        <v>135</v>
      </c>
    </row>
    <row r="336" spans="7:16" ht="12.75">
      <c r="G336" t="s">
        <v>90</v>
      </c>
      <c r="L336">
        <v>1</v>
      </c>
      <c r="M336">
        <v>139</v>
      </c>
      <c r="P336" s="4">
        <f t="shared" si="23"/>
        <v>139</v>
      </c>
    </row>
    <row r="337" spans="7:16" ht="12.75">
      <c r="G337" t="s">
        <v>35</v>
      </c>
      <c r="L337">
        <v>0.5</v>
      </c>
      <c r="M337">
        <v>307</v>
      </c>
      <c r="P337" s="4">
        <f>L337*M337</f>
        <v>153.5</v>
      </c>
    </row>
    <row r="338" s="5" customFormat="1" ht="13.5" thickBot="1">
      <c r="Q338" s="5">
        <f>SUM(P329:P337)</f>
        <v>1410.5</v>
      </c>
    </row>
    <row r="339" spans="1:16" ht="12.75">
      <c r="A339" s="7" t="s">
        <v>97</v>
      </c>
      <c r="G339" t="s">
        <v>21</v>
      </c>
      <c r="L339">
        <v>0.5</v>
      </c>
      <c r="M339">
        <v>180</v>
      </c>
      <c r="P339" s="4">
        <f aca="true" t="shared" si="24" ref="P339:P344">L339*M339</f>
        <v>90</v>
      </c>
    </row>
    <row r="340" spans="7:16" ht="12.75">
      <c r="G340" t="s">
        <v>39</v>
      </c>
      <c r="L340">
        <v>0.5</v>
      </c>
      <c r="M340">
        <v>159</v>
      </c>
      <c r="P340" s="4">
        <f t="shared" si="24"/>
        <v>79.5</v>
      </c>
    </row>
    <row r="341" spans="7:16" ht="12.75">
      <c r="G341" t="s">
        <v>20</v>
      </c>
      <c r="L341">
        <v>0.5</v>
      </c>
      <c r="M341">
        <v>135</v>
      </c>
      <c r="P341" s="4">
        <f t="shared" si="24"/>
        <v>67.5</v>
      </c>
    </row>
    <row r="342" spans="7:16" ht="12.75">
      <c r="G342" t="s">
        <v>30</v>
      </c>
      <c r="L342">
        <v>0.5</v>
      </c>
      <c r="M342">
        <v>89</v>
      </c>
      <c r="P342" s="4">
        <f t="shared" si="24"/>
        <v>44.5</v>
      </c>
    </row>
    <row r="343" spans="7:16" ht="12.75">
      <c r="G343" t="s">
        <v>31</v>
      </c>
      <c r="L343">
        <v>0.5</v>
      </c>
      <c r="M343">
        <v>99</v>
      </c>
      <c r="P343" s="4">
        <f t="shared" si="24"/>
        <v>49.5</v>
      </c>
    </row>
    <row r="344" spans="7:16" ht="12.75">
      <c r="G344" t="s">
        <v>32</v>
      </c>
      <c r="L344">
        <v>0.5</v>
      </c>
      <c r="M344">
        <v>129</v>
      </c>
      <c r="P344" s="4">
        <f t="shared" si="24"/>
        <v>64.5</v>
      </c>
    </row>
    <row r="345" s="5" customFormat="1" ht="13.5" thickBot="1">
      <c r="Q345" s="5">
        <f>SUM(P339:P344)</f>
        <v>395.5</v>
      </c>
    </row>
    <row r="346" spans="1:16" ht="12.75">
      <c r="A346" s="7" t="s">
        <v>98</v>
      </c>
      <c r="G346" t="s">
        <v>21</v>
      </c>
      <c r="L346">
        <v>0.5</v>
      </c>
      <c r="M346">
        <v>180</v>
      </c>
      <c r="P346" s="4">
        <f aca="true" t="shared" si="25" ref="P346:P352">L346*M346</f>
        <v>90</v>
      </c>
    </row>
    <row r="347" spans="7:16" ht="12.75">
      <c r="G347" t="s">
        <v>39</v>
      </c>
      <c r="L347">
        <v>0.5</v>
      </c>
      <c r="M347">
        <v>159</v>
      </c>
      <c r="P347" s="4">
        <f t="shared" si="25"/>
        <v>79.5</v>
      </c>
    </row>
    <row r="348" spans="7:16" ht="12.75">
      <c r="G348" t="s">
        <v>18</v>
      </c>
      <c r="L348">
        <v>0.5</v>
      </c>
      <c r="M348">
        <v>209</v>
      </c>
      <c r="P348" s="4">
        <f t="shared" si="25"/>
        <v>104.5</v>
      </c>
    </row>
    <row r="349" spans="7:16" ht="12.75">
      <c r="G349" t="s">
        <v>30</v>
      </c>
      <c r="L349">
        <v>1</v>
      </c>
      <c r="M349">
        <v>89</v>
      </c>
      <c r="P349" s="4">
        <f t="shared" si="25"/>
        <v>89</v>
      </c>
    </row>
    <row r="350" spans="7:16" ht="12.75">
      <c r="G350" t="s">
        <v>31</v>
      </c>
      <c r="L350">
        <v>1</v>
      </c>
      <c r="M350">
        <v>99</v>
      </c>
      <c r="P350" s="4">
        <f t="shared" si="25"/>
        <v>99</v>
      </c>
    </row>
    <row r="351" spans="7:16" ht="12.75">
      <c r="G351" t="s">
        <v>19</v>
      </c>
      <c r="L351">
        <v>1</v>
      </c>
      <c r="M351">
        <v>213</v>
      </c>
      <c r="P351" s="4">
        <f t="shared" si="25"/>
        <v>213</v>
      </c>
    </row>
    <row r="352" spans="7:16" ht="12.75">
      <c r="G352" t="s">
        <v>56</v>
      </c>
      <c r="L352">
        <v>1</v>
      </c>
      <c r="M352">
        <v>124</v>
      </c>
      <c r="P352" s="4">
        <f t="shared" si="25"/>
        <v>124</v>
      </c>
    </row>
    <row r="353" s="5" customFormat="1" ht="13.5" thickBot="1">
      <c r="Q353" s="5">
        <f>SUM(P346:P352)</f>
        <v>799</v>
      </c>
    </row>
    <row r="354" spans="1:16" ht="12.75">
      <c r="A354" s="7" t="s">
        <v>99</v>
      </c>
      <c r="G354" t="s">
        <v>21</v>
      </c>
      <c r="L354">
        <v>0.5</v>
      </c>
      <c r="M354">
        <v>180</v>
      </c>
      <c r="P354" s="4">
        <f aca="true" t="shared" si="26" ref="P354:P360">L354*M354</f>
        <v>90</v>
      </c>
    </row>
    <row r="355" spans="7:16" ht="12.75">
      <c r="G355" t="s">
        <v>39</v>
      </c>
      <c r="L355">
        <v>0.5</v>
      </c>
      <c r="M355">
        <v>159</v>
      </c>
      <c r="P355" s="4">
        <f t="shared" si="26"/>
        <v>79.5</v>
      </c>
    </row>
    <row r="356" spans="7:16" ht="12.75">
      <c r="G356" t="s">
        <v>18</v>
      </c>
      <c r="L356">
        <v>0.5</v>
      </c>
      <c r="M356">
        <v>209</v>
      </c>
      <c r="P356" s="4">
        <f t="shared" si="26"/>
        <v>104.5</v>
      </c>
    </row>
    <row r="357" spans="7:16" ht="12.75">
      <c r="G357" t="s">
        <v>30</v>
      </c>
      <c r="L357">
        <v>1</v>
      </c>
      <c r="M357">
        <v>89</v>
      </c>
      <c r="P357" s="4">
        <f t="shared" si="26"/>
        <v>89</v>
      </c>
    </row>
    <row r="358" spans="7:16" ht="12.75">
      <c r="G358" t="s">
        <v>31</v>
      </c>
      <c r="L358">
        <v>1</v>
      </c>
      <c r="M358">
        <v>99</v>
      </c>
      <c r="P358" s="4">
        <f t="shared" si="26"/>
        <v>99</v>
      </c>
    </row>
    <row r="359" spans="7:16" ht="12.75">
      <c r="G359" t="s">
        <v>32</v>
      </c>
      <c r="L359">
        <v>1</v>
      </c>
      <c r="M359">
        <v>129</v>
      </c>
      <c r="P359" s="4">
        <f t="shared" si="26"/>
        <v>129</v>
      </c>
    </row>
    <row r="360" spans="7:16" ht="12.75">
      <c r="G360" t="s">
        <v>27</v>
      </c>
      <c r="L360">
        <v>0.5</v>
      </c>
      <c r="M360">
        <v>213</v>
      </c>
      <c r="P360" s="4">
        <f t="shared" si="26"/>
        <v>106.5</v>
      </c>
    </row>
    <row r="361" spans="7:16" ht="12.75">
      <c r="G361" t="s">
        <v>19</v>
      </c>
      <c r="L361">
        <v>1</v>
      </c>
      <c r="M361">
        <v>213</v>
      </c>
      <c r="P361" s="4">
        <f>L361*M361</f>
        <v>213</v>
      </c>
    </row>
    <row r="362" spans="7:16" ht="12.75">
      <c r="G362" t="s">
        <v>78</v>
      </c>
      <c r="L362">
        <v>1</v>
      </c>
      <c r="M362">
        <v>70</v>
      </c>
      <c r="P362" s="4">
        <f>L362*M362</f>
        <v>70</v>
      </c>
    </row>
    <row r="363" spans="7:16" ht="12.75">
      <c r="G363" t="s">
        <v>35</v>
      </c>
      <c r="L363">
        <v>0.5</v>
      </c>
      <c r="M363">
        <v>307</v>
      </c>
      <c r="P363" s="4">
        <f>L363*M363</f>
        <v>153.5</v>
      </c>
    </row>
    <row r="364" spans="7:16" ht="12.75">
      <c r="G364" t="s">
        <v>15</v>
      </c>
      <c r="L364">
        <v>0.5</v>
      </c>
      <c r="M364">
        <v>369</v>
      </c>
      <c r="P364" s="4">
        <f>L364*M364</f>
        <v>184.5</v>
      </c>
    </row>
    <row r="365" spans="7:16" ht="12.75">
      <c r="G365" t="s">
        <v>16</v>
      </c>
      <c r="N365">
        <v>1</v>
      </c>
      <c r="O365">
        <v>50</v>
      </c>
      <c r="P365">
        <f>N365*O365</f>
        <v>50</v>
      </c>
    </row>
    <row r="366" spans="7:16" ht="12.75">
      <c r="G366" t="s">
        <v>20</v>
      </c>
      <c r="L366">
        <v>1</v>
      </c>
      <c r="M366">
        <v>135</v>
      </c>
      <c r="P366" s="4">
        <f>L366*M366</f>
        <v>135</v>
      </c>
    </row>
    <row r="367" s="5" customFormat="1" ht="13.5" thickBot="1">
      <c r="Q367" s="5">
        <f>SUM(P354:P366)</f>
        <v>1503.5</v>
      </c>
    </row>
    <row r="368" spans="1:16" ht="12.75">
      <c r="A368" s="7" t="s">
        <v>100</v>
      </c>
      <c r="G368" t="s">
        <v>39</v>
      </c>
      <c r="L368">
        <v>2</v>
      </c>
      <c r="M368">
        <v>159</v>
      </c>
      <c r="P368" s="4">
        <f>L368*M368</f>
        <v>318</v>
      </c>
    </row>
    <row r="369" spans="7:16" ht="12.75">
      <c r="G369" t="s">
        <v>35</v>
      </c>
      <c r="L369">
        <v>1.5</v>
      </c>
      <c r="M369">
        <v>307</v>
      </c>
      <c r="P369" s="4">
        <f>L369*M369</f>
        <v>460.5</v>
      </c>
    </row>
    <row r="370" spans="7:16" ht="12.75">
      <c r="G370" t="s">
        <v>20</v>
      </c>
      <c r="L370">
        <v>1</v>
      </c>
      <c r="M370">
        <v>135</v>
      </c>
      <c r="P370" s="4">
        <f>L370*M370</f>
        <v>135</v>
      </c>
    </row>
    <row r="371" s="5" customFormat="1" ht="13.5" thickBot="1">
      <c r="Q371" s="5">
        <f>SUM(P368:P370)</f>
        <v>913.5</v>
      </c>
    </row>
    <row r="372" spans="1:16" ht="12.75">
      <c r="A372" s="7" t="s">
        <v>101</v>
      </c>
      <c r="G372" t="s">
        <v>21</v>
      </c>
      <c r="L372">
        <v>2</v>
      </c>
      <c r="M372">
        <v>180</v>
      </c>
      <c r="P372" s="4">
        <f aca="true" t="shared" si="27" ref="P372:P382">L372*M372</f>
        <v>360</v>
      </c>
    </row>
    <row r="373" spans="7:16" ht="12.75">
      <c r="G373" t="s">
        <v>39</v>
      </c>
      <c r="L373">
        <v>1</v>
      </c>
      <c r="M373">
        <v>159</v>
      </c>
      <c r="P373" s="4">
        <f t="shared" si="27"/>
        <v>159</v>
      </c>
    </row>
    <row r="374" spans="7:16" ht="12.75">
      <c r="G374" t="s">
        <v>18</v>
      </c>
      <c r="L374">
        <v>2</v>
      </c>
      <c r="M374">
        <v>209</v>
      </c>
      <c r="P374" s="4">
        <f t="shared" si="27"/>
        <v>418</v>
      </c>
    </row>
    <row r="375" spans="7:16" ht="12.75">
      <c r="G375" t="s">
        <v>23</v>
      </c>
      <c r="L375">
        <v>1</v>
      </c>
      <c r="M375">
        <v>163</v>
      </c>
      <c r="P375" s="4">
        <f t="shared" si="27"/>
        <v>163</v>
      </c>
    </row>
    <row r="376" spans="7:16" ht="12.75">
      <c r="G376" t="s">
        <v>32</v>
      </c>
      <c r="L376">
        <v>2</v>
      </c>
      <c r="M376">
        <v>129</v>
      </c>
      <c r="P376" s="4">
        <f t="shared" si="27"/>
        <v>258</v>
      </c>
    </row>
    <row r="377" spans="7:16" ht="12.75">
      <c r="G377" t="s">
        <v>27</v>
      </c>
      <c r="L377">
        <v>2</v>
      </c>
      <c r="M377">
        <v>213</v>
      </c>
      <c r="P377" s="4">
        <f t="shared" si="27"/>
        <v>426</v>
      </c>
    </row>
    <row r="378" spans="7:16" ht="12.75">
      <c r="G378" t="s">
        <v>71</v>
      </c>
      <c r="L378">
        <v>1</v>
      </c>
      <c r="M378">
        <v>429</v>
      </c>
      <c r="P378" s="4">
        <f t="shared" si="27"/>
        <v>429</v>
      </c>
    </row>
    <row r="379" spans="7:16" ht="12.75">
      <c r="G379" t="s">
        <v>19</v>
      </c>
      <c r="L379">
        <v>1</v>
      </c>
      <c r="M379">
        <v>213</v>
      </c>
      <c r="P379" s="4">
        <f t="shared" si="27"/>
        <v>213</v>
      </c>
    </row>
    <row r="380" spans="7:16" ht="12.75">
      <c r="G380" t="s">
        <v>35</v>
      </c>
      <c r="L380">
        <v>1</v>
      </c>
      <c r="M380">
        <v>307</v>
      </c>
      <c r="P380" s="4">
        <f t="shared" si="27"/>
        <v>307</v>
      </c>
    </row>
    <row r="381" spans="7:16" ht="12.75">
      <c r="G381" t="s">
        <v>15</v>
      </c>
      <c r="L381">
        <v>1</v>
      </c>
      <c r="M381">
        <v>369</v>
      </c>
      <c r="P381" s="4">
        <f t="shared" si="27"/>
        <v>369</v>
      </c>
    </row>
    <row r="382" spans="7:16" ht="12.75">
      <c r="G382" t="s">
        <v>20</v>
      </c>
      <c r="L382">
        <v>1</v>
      </c>
      <c r="M382">
        <v>135</v>
      </c>
      <c r="P382" s="4">
        <f t="shared" si="27"/>
        <v>135</v>
      </c>
    </row>
    <row r="383" s="5" customFormat="1" ht="13.5" thickBot="1">
      <c r="Q383" s="5">
        <f>SUM(P372:P382)</f>
        <v>3237</v>
      </c>
    </row>
    <row r="384" spans="1:16" ht="12.75">
      <c r="A384" s="7" t="s">
        <v>102</v>
      </c>
      <c r="G384" t="s">
        <v>39</v>
      </c>
      <c r="L384">
        <v>1</v>
      </c>
      <c r="M384">
        <v>159</v>
      </c>
      <c r="P384" s="4">
        <f>L384*M384</f>
        <v>159</v>
      </c>
    </row>
    <row r="385" spans="7:16" ht="12.75">
      <c r="G385" t="s">
        <v>30</v>
      </c>
      <c r="L385">
        <v>1</v>
      </c>
      <c r="M385">
        <v>89</v>
      </c>
      <c r="P385" s="4">
        <f>L385*M385</f>
        <v>89</v>
      </c>
    </row>
    <row r="386" spans="7:16" ht="12.75">
      <c r="G386" t="s">
        <v>31</v>
      </c>
      <c r="L386">
        <v>1</v>
      </c>
      <c r="M386">
        <v>99</v>
      </c>
      <c r="P386" s="4">
        <f>L386*M386</f>
        <v>99</v>
      </c>
    </row>
    <row r="387" spans="7:16" ht="12.75">
      <c r="G387" t="s">
        <v>32</v>
      </c>
      <c r="L387">
        <v>1</v>
      </c>
      <c r="M387">
        <v>129</v>
      </c>
      <c r="P387" s="4">
        <f>L387*M387</f>
        <v>129</v>
      </c>
    </row>
    <row r="388" spans="7:16" ht="12.75">
      <c r="G388" t="s">
        <v>27</v>
      </c>
      <c r="L388">
        <v>1</v>
      </c>
      <c r="M388">
        <v>213</v>
      </c>
      <c r="P388" s="4">
        <f>L388*M388</f>
        <v>213</v>
      </c>
    </row>
    <row r="389" spans="7:16" ht="12.75">
      <c r="G389" t="s">
        <v>16</v>
      </c>
      <c r="N389">
        <v>1</v>
      </c>
      <c r="O389">
        <v>50</v>
      </c>
      <c r="P389">
        <f>N389*O389</f>
        <v>50</v>
      </c>
    </row>
    <row r="390" spans="7:16" ht="12.75">
      <c r="G390" t="s">
        <v>20</v>
      </c>
      <c r="L390">
        <v>1</v>
      </c>
      <c r="M390">
        <v>135</v>
      </c>
      <c r="P390" s="4">
        <f>L390*M390</f>
        <v>135</v>
      </c>
    </row>
    <row r="391" s="5" customFormat="1" ht="13.5" thickBot="1">
      <c r="Q391" s="5">
        <f>SUM(P384:P390)</f>
        <v>874</v>
      </c>
    </row>
    <row r="392" spans="1:16" ht="12.75">
      <c r="A392" s="7" t="s">
        <v>104</v>
      </c>
      <c r="G392" t="s">
        <v>39</v>
      </c>
      <c r="L392">
        <v>2</v>
      </c>
      <c r="M392">
        <v>159</v>
      </c>
      <c r="P392" s="4">
        <f>L392*M392</f>
        <v>318</v>
      </c>
    </row>
    <row r="393" spans="7:16" ht="12.75">
      <c r="G393" t="s">
        <v>31</v>
      </c>
      <c r="L393">
        <v>2</v>
      </c>
      <c r="M393">
        <v>99</v>
      </c>
      <c r="P393" s="4">
        <f>L393*M393</f>
        <v>198</v>
      </c>
    </row>
    <row r="394" spans="7:16" ht="12.75">
      <c r="G394" t="s">
        <v>32</v>
      </c>
      <c r="L394">
        <v>2</v>
      </c>
      <c r="M394">
        <v>129</v>
      </c>
      <c r="P394" s="4">
        <f>L394*M394</f>
        <v>258</v>
      </c>
    </row>
    <row r="395" spans="7:16" ht="12.75">
      <c r="G395" t="s">
        <v>20</v>
      </c>
      <c r="L395">
        <v>2</v>
      </c>
      <c r="M395">
        <v>135</v>
      </c>
      <c r="P395" s="4">
        <f>L395*M395</f>
        <v>270</v>
      </c>
    </row>
    <row r="396" s="5" customFormat="1" ht="13.5" thickBot="1">
      <c r="Q396" s="5">
        <f>SUM(P392:P395)</f>
        <v>1044</v>
      </c>
    </row>
  </sheetData>
  <hyperlinks>
    <hyperlink ref="A2" r:id="rId1" display="http://forum.sibmama.ru/profile.php?mode=viewprofile&amp;u=113436"/>
    <hyperlink ref="A5" r:id="rId2" display="http://forum.sibmama.ru/profile.php?mode=viewprofile&amp;u=114777"/>
    <hyperlink ref="A12" r:id="rId3" display="http://blog.sibmama.ru/weblog_entry.php?e=421947"/>
    <hyperlink ref="A17" r:id="rId4" display="http://blog.sibmama.ru/weblog_entry.php?e=421947"/>
    <hyperlink ref="A29" r:id="rId5" display="http://blog.sibmama.ru/weblog_entry.php?e=421947&amp;postdays=0&amp;postorder=asc&amp;start=0"/>
    <hyperlink ref="A36" r:id="rId6" display="http://blog.sibmama.ru/weblog_entry.php?e=421947&amp;postdays=0&amp;postorder=asc&amp;start=0"/>
    <hyperlink ref="A43" r:id="rId7" display="http://blog.sibmama.ru/weblog_entry.php?e=421947&amp;postdays=0&amp;postorder=asc&amp;start=0"/>
    <hyperlink ref="A49" r:id="rId8" display="http://blog.sibmama.ru/weblog_entry.php?e=421947&amp;postdays=0&amp;postorder=asc&amp;start=10"/>
    <hyperlink ref="A60" r:id="rId9" display="http://blog.sibmama.ru/weblog_entry.php?e=421947&amp;postdays=0&amp;postorder=asc&amp;start=10"/>
    <hyperlink ref="A63" r:id="rId10" display="http://blog.sibmama.ru/weblog_entry.php?e=421947&amp;postdays=0&amp;postorder=asc&amp;start=10"/>
    <hyperlink ref="A71" r:id="rId11" display="http://blog.sibmama.ru/weblog_entry.php?e=421947&amp;postdays=0&amp;postorder=asc&amp;start=20"/>
    <hyperlink ref="A82" r:id="rId12" display="http://blog.sibmama.ru/weblog_entry.php?e=421947&amp;postdays=0&amp;postorder=asc&amp;start=20"/>
    <hyperlink ref="A93" r:id="rId13" display="http://blog.sibmama.ru/weblog_entry.php?e=421947&amp;postdays=0&amp;postorder=asc&amp;start=30&amp;sid=84d3fd2f39f147c5a94d96472e7d502c"/>
    <hyperlink ref="A101" r:id="rId14" display="http://blog.sibmama.ru/weblog_entry.php?e=421947&amp;postdays=0&amp;postorder=asc&amp;start=30&amp;sid=84d3fd2f39f147c5a94d96472e7d502c"/>
    <hyperlink ref="A109" r:id="rId15" display="http://blog.sibmama.ru/weblog_entry.php?e=421947&amp;postdays=0&amp;postorder=asc&amp;start=40"/>
    <hyperlink ref="A124" r:id="rId16" display="http://blog.sibmama.ru/weblog_entry.php?e=421947&amp;postdays=0&amp;postorder=asc&amp;start=40"/>
    <hyperlink ref="A134" r:id="rId17" display="http://blog.sibmama.ru/weblog_entry.php?e=421947&amp;postdays=0&amp;postorder=asc&amp;start=40"/>
    <hyperlink ref="A142" r:id="rId18" display="http://blog.sibmama.ru/weblog_entry.php?e=421947&amp;postdays=0&amp;postorder=asc&amp;start=40"/>
    <hyperlink ref="A150" r:id="rId19" display="http://blog.sibmama.ru/weblog_entry.php?e=421947&amp;postdays=0&amp;postorder=asc&amp;start=50"/>
    <hyperlink ref="A154" r:id="rId20" display="http://blog.sibmama.ru/weblog_entry.php?e=421947&amp;postdays=0&amp;postorder=asc&amp;start=50"/>
    <hyperlink ref="A161" r:id="rId21" display="http://blog.sibmama.ru/weblog_entry.php?e=421947&amp;postdays=0&amp;postorder=asc&amp;start=50"/>
    <hyperlink ref="A170" r:id="rId22" display="http://blog.sibmama.ru/weblog_entry.php?e=421947&amp;postdays=0&amp;postorder=asc&amp;start=50"/>
    <hyperlink ref="A172" r:id="rId23" display="http://blog.sibmama.ru/weblog_entry.php?e=421947&amp;postdays=0&amp;postorder=asc&amp;start=50"/>
    <hyperlink ref="A177" r:id="rId24" display="http://blog.sibmama.ru/weblog_entry.php?e=421947&amp;postdays=0&amp;postorder=asc&amp;start=60"/>
    <hyperlink ref="A185" r:id="rId25" display="http://blog.sibmama.ru/weblog_entry.php?e=421947&amp;postdays=0&amp;postorder=asc&amp;start=60"/>
    <hyperlink ref="A202" r:id="rId26" display="http://blog.sibmama.ru/weblog_entry.php?e=421947&amp;postdays=0&amp;postorder=asc&amp;start=60"/>
    <hyperlink ref="A210" r:id="rId27" display="http://blog.sibmama.ru/weblog_entry.php?e=421947&amp;postdays=0&amp;postorder=asc&amp;start=60"/>
    <hyperlink ref="A223" r:id="rId28" display="http://blog.sibmama.ru/weblog_entry.php?e=421947&amp;postdays=0&amp;postorder=asc&amp;start=70"/>
    <hyperlink ref="A234" r:id="rId29" display="http://blog.sibmama.ru/weblog_entry.php?e=421947&amp;postdays=0&amp;postorder=asc&amp;start=70"/>
    <hyperlink ref="A241" r:id="rId30" display="http://blog.sibmama.ru/weblog_entry.php?e=421947&amp;postdays=0&amp;postorder=asc&amp;start=70"/>
    <hyperlink ref="A248" r:id="rId31" display="http://blog.sibmama.ru/weblog_entry.php?e=421947&amp;postdays=0&amp;postorder=asc&amp;start=80"/>
    <hyperlink ref="A258" r:id="rId32" display="http://blog.sibmama.ru/weblog_entry.php?e=421947&amp;postdays=0&amp;postorder=asc&amp;start=80"/>
    <hyperlink ref="A263" r:id="rId33" display="http://blog.sibmama.ru/weblog_entry.php?e=421947&amp;postdays=0&amp;postorder=asc&amp;start=80"/>
    <hyperlink ref="A265" r:id="rId34" display="http://blog.sibmama.ru/weblog_entry.php?e=421947&amp;postdays=0&amp;postorder=asc&amp;start=90"/>
    <hyperlink ref="A276" r:id="rId35" display="http://blog.sibmama.ru/weblog_entry.php?e=421947&amp;postdays=0&amp;postorder=asc&amp;start=90"/>
    <hyperlink ref="A284" r:id="rId36" display="http://blog.sibmama.ru/weblog_entry.php?e=421947&amp;postdays=0&amp;postorder=asc&amp;start=90"/>
    <hyperlink ref="A288" r:id="rId37" display="http://blog.sibmama.ru/weblog_entry.php?e=421947&amp;postdays=0&amp;postorder=asc&amp;start=90"/>
    <hyperlink ref="A298" r:id="rId38" display="http://blog.sibmama.ru/weblog_entry.php?e=421947&amp;postdays=0&amp;postorder=asc&amp;start=90"/>
    <hyperlink ref="A306" r:id="rId39" display="http://blog.sibmama.ru/weblog_entry.php?e=421947&amp;postdays=0&amp;postorder=asc&amp;start=90"/>
    <hyperlink ref="A308" r:id="rId40" display="http://blog.sibmama.ru/weblog_entry.php?e=421947&amp;postdays=0&amp;postorder=asc&amp;start=100"/>
    <hyperlink ref="A317" r:id="rId41" display="http://blog.sibmama.ru/weblog_entry.php?e=421947&amp;postdays=0&amp;postorder=asc&amp;start=100"/>
    <hyperlink ref="A320" r:id="rId42" display="http://blog.sibmama.ru/weblog_entry.php?e=421947&amp;postdays=0&amp;postorder=asc&amp;start=110"/>
    <hyperlink ref="A329" r:id="rId43" display="http://blog.sibmama.ru/weblog_entry.php?e=421947&amp;postdays=0&amp;postorder=asc&amp;start=110"/>
    <hyperlink ref="A339" r:id="rId44" display="http://blog.sibmama.ru/weblog_entry.php?e=421947&amp;postdays=0&amp;postorder=asc&amp;start=120"/>
    <hyperlink ref="A346" r:id="rId45" display="http://blog.sibmama.ru/weblog_entry.php?e=421947&amp;postdays=0&amp;postorder=asc&amp;start=120"/>
    <hyperlink ref="A354" r:id="rId46" display="http://blog.sibmama.ru/weblog_entry.php?e=421947&amp;postdays=0&amp;postorder=asc&amp;start=120"/>
    <hyperlink ref="A368" r:id="rId47" display="http://blog.sibmama.ru/weblog_entry.php?e=421947&amp;postdays=0&amp;postorder=asc&amp;start=120"/>
    <hyperlink ref="A372" r:id="rId48" display="http://blog.sibmama.ru/weblog_entry.php?e=421947&amp;postdays=0&amp;postorder=asc&amp;start=120"/>
    <hyperlink ref="A384" r:id="rId49" display="http://blog.sibmama.ru/weblog_entry.php?e=421947&amp;postdays=0&amp;postorder=asc&amp;start=130"/>
    <hyperlink ref="A392" r:id="rId50" display="http://blog.sibmama.ru/weblog_entry.php?e=421947&amp;postdays=0&amp;postorder=asc&amp;start=130"/>
  </hyperlinks>
  <printOptions/>
  <pageMargins left="0.75" right="0.75" top="1" bottom="1" header="0.5" footer="0.5"/>
  <pageSetup horizontalDpi="100" verticalDpi="100" orientation="portrait" paperSize="9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5"/>
  <sheetViews>
    <sheetView workbookViewId="0" topLeftCell="C1">
      <pane ySplit="1" topLeftCell="BM23" activePane="bottomLeft" state="frozen"/>
      <selection pane="topLeft" activeCell="A1" sqref="A1"/>
      <selection pane="bottomLeft" activeCell="O43" sqref="O43"/>
    </sheetView>
  </sheetViews>
  <sheetFormatPr defaultColWidth="9.00390625" defaultRowHeight="12.75"/>
  <sheetData>
    <row r="1" spans="2:26" s="8" customFormat="1" ht="12.75">
      <c r="B1" s="8" t="s">
        <v>21</v>
      </c>
      <c r="C1" s="8" t="s">
        <v>24</v>
      </c>
      <c r="D1" s="8" t="s">
        <v>25</v>
      </c>
      <c r="E1" s="8" t="s">
        <v>26</v>
      </c>
      <c r="F1" s="8" t="s">
        <v>27</v>
      </c>
      <c r="G1" s="8" t="s">
        <v>28</v>
      </c>
      <c r="H1" s="8" t="s">
        <v>29</v>
      </c>
      <c r="I1" s="8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15</v>
      </c>
      <c r="O1" s="8" t="s">
        <v>35</v>
      </c>
      <c r="P1" s="8" t="s">
        <v>36</v>
      </c>
      <c r="Q1" s="8" t="s">
        <v>16</v>
      </c>
      <c r="R1" s="8" t="s">
        <v>37</v>
      </c>
      <c r="S1" s="8" t="s">
        <v>42</v>
      </c>
      <c r="T1" s="8" t="s">
        <v>43</v>
      </c>
      <c r="U1" s="8" t="s">
        <v>44</v>
      </c>
      <c r="V1" s="8" t="s">
        <v>51</v>
      </c>
      <c r="W1" s="8" t="s">
        <v>50</v>
      </c>
      <c r="X1" s="8" t="s">
        <v>65</v>
      </c>
      <c r="Y1" s="8" t="s">
        <v>80</v>
      </c>
      <c r="Z1" s="8" t="s">
        <v>83</v>
      </c>
    </row>
    <row r="2" spans="1:17" ht="12.75">
      <c r="A2" t="s">
        <v>14</v>
      </c>
      <c r="N2">
        <v>1</v>
      </c>
      <c r="Q2">
        <v>3</v>
      </c>
    </row>
    <row r="3" spans="1:18" ht="12.75">
      <c r="A3" t="s">
        <v>17</v>
      </c>
      <c r="D3">
        <v>2</v>
      </c>
      <c r="L3">
        <v>7</v>
      </c>
      <c r="N3">
        <v>2</v>
      </c>
      <c r="Q3">
        <v>15</v>
      </c>
      <c r="R3">
        <v>2</v>
      </c>
    </row>
    <row r="4" spans="1:14" ht="12.75">
      <c r="A4" t="s">
        <v>22</v>
      </c>
      <c r="D4">
        <v>2</v>
      </c>
      <c r="E4">
        <v>1</v>
      </c>
      <c r="N4">
        <v>1</v>
      </c>
    </row>
    <row r="5" spans="1:21" ht="12.75">
      <c r="A5" t="s">
        <v>38</v>
      </c>
      <c r="C5">
        <v>3</v>
      </c>
      <c r="D5">
        <v>5</v>
      </c>
      <c r="E5">
        <v>2</v>
      </c>
      <c r="N5">
        <v>1</v>
      </c>
      <c r="Q5">
        <v>5</v>
      </c>
      <c r="R5">
        <v>2</v>
      </c>
      <c r="S5">
        <v>3</v>
      </c>
      <c r="T5">
        <v>2</v>
      </c>
      <c r="U5">
        <v>4</v>
      </c>
    </row>
    <row r="6" spans="1:18" ht="12.75">
      <c r="A6" t="s">
        <v>45</v>
      </c>
      <c r="C6">
        <v>1</v>
      </c>
      <c r="D6">
        <v>1</v>
      </c>
      <c r="E6">
        <v>1</v>
      </c>
      <c r="F6">
        <v>1</v>
      </c>
      <c r="L6">
        <v>1</v>
      </c>
      <c r="R6">
        <v>1</v>
      </c>
    </row>
    <row r="7" spans="1:20" ht="12.75">
      <c r="A7" t="s">
        <v>46</v>
      </c>
      <c r="C7">
        <v>2</v>
      </c>
      <c r="D7">
        <v>1</v>
      </c>
      <c r="F7">
        <v>1</v>
      </c>
      <c r="I7">
        <v>5</v>
      </c>
      <c r="R7">
        <v>2</v>
      </c>
      <c r="T7">
        <v>2</v>
      </c>
    </row>
    <row r="8" spans="1:17" ht="12.75">
      <c r="A8" t="s">
        <v>47</v>
      </c>
      <c r="F8">
        <v>0.5</v>
      </c>
      <c r="L8">
        <v>2</v>
      </c>
      <c r="N8">
        <v>2</v>
      </c>
      <c r="O8">
        <v>1</v>
      </c>
      <c r="Q8">
        <v>1</v>
      </c>
    </row>
    <row r="9" spans="1:23" ht="12.75">
      <c r="A9" t="s">
        <v>48</v>
      </c>
      <c r="D9">
        <v>1</v>
      </c>
      <c r="E9">
        <v>1</v>
      </c>
      <c r="F9">
        <v>1</v>
      </c>
      <c r="I9">
        <v>1</v>
      </c>
      <c r="K9">
        <v>0.5</v>
      </c>
      <c r="L9">
        <v>1</v>
      </c>
      <c r="N9">
        <v>1.5</v>
      </c>
      <c r="O9">
        <v>1</v>
      </c>
      <c r="V9">
        <v>0.5</v>
      </c>
      <c r="W9">
        <v>0.5</v>
      </c>
    </row>
    <row r="10" spans="1:17" ht="12.75">
      <c r="A10" t="s">
        <v>52</v>
      </c>
      <c r="N10">
        <v>1</v>
      </c>
      <c r="Q10">
        <v>2</v>
      </c>
    </row>
    <row r="11" spans="1:14" ht="12.75">
      <c r="A11" t="s">
        <v>53</v>
      </c>
      <c r="C11">
        <v>1</v>
      </c>
      <c r="D11">
        <v>1</v>
      </c>
      <c r="F11">
        <v>1</v>
      </c>
      <c r="I11">
        <v>1</v>
      </c>
      <c r="J11">
        <v>1</v>
      </c>
      <c r="K11">
        <v>1</v>
      </c>
      <c r="N11">
        <v>1</v>
      </c>
    </row>
    <row r="12" spans="1:18" ht="12.75">
      <c r="A12" t="s">
        <v>54</v>
      </c>
      <c r="C12">
        <v>2</v>
      </c>
      <c r="D12">
        <v>3</v>
      </c>
      <c r="F12">
        <v>1</v>
      </c>
      <c r="G12">
        <v>3</v>
      </c>
      <c r="I12">
        <v>1</v>
      </c>
      <c r="J12">
        <v>1</v>
      </c>
      <c r="K12">
        <v>1</v>
      </c>
      <c r="L12">
        <v>1</v>
      </c>
      <c r="P12">
        <v>2</v>
      </c>
      <c r="R12">
        <v>2</v>
      </c>
    </row>
    <row r="13" spans="1:18" ht="12.75">
      <c r="A13" t="s">
        <v>57</v>
      </c>
      <c r="B13">
        <v>2</v>
      </c>
      <c r="C13">
        <v>5</v>
      </c>
      <c r="D13">
        <v>2</v>
      </c>
      <c r="E13">
        <v>5</v>
      </c>
      <c r="F13">
        <v>3</v>
      </c>
      <c r="G13">
        <v>3</v>
      </c>
      <c r="I13">
        <v>5</v>
      </c>
      <c r="J13">
        <v>4</v>
      </c>
      <c r="K13">
        <v>4</v>
      </c>
      <c r="R13">
        <v>5</v>
      </c>
    </row>
    <row r="14" spans="1:15" ht="12.75">
      <c r="A14" t="s">
        <v>58</v>
      </c>
      <c r="B14">
        <v>0.5</v>
      </c>
      <c r="C14">
        <v>1</v>
      </c>
      <c r="D14">
        <v>1</v>
      </c>
      <c r="G14">
        <v>0.5</v>
      </c>
      <c r="M14">
        <v>1</v>
      </c>
      <c r="N14">
        <v>0.5</v>
      </c>
      <c r="O14">
        <v>1</v>
      </c>
    </row>
    <row r="15" spans="1:18" ht="12.75">
      <c r="A15" t="s">
        <v>60</v>
      </c>
      <c r="C15">
        <v>1</v>
      </c>
      <c r="I15">
        <v>2</v>
      </c>
      <c r="J15">
        <v>2</v>
      </c>
      <c r="K15">
        <v>1</v>
      </c>
      <c r="L15">
        <v>1</v>
      </c>
      <c r="N15">
        <v>2</v>
      </c>
      <c r="R15">
        <v>1</v>
      </c>
    </row>
    <row r="16" spans="1:18" ht="12.75">
      <c r="A16" t="s">
        <v>61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I16">
        <v>2</v>
      </c>
      <c r="J16">
        <v>2</v>
      </c>
      <c r="K16">
        <v>2</v>
      </c>
      <c r="L16">
        <v>2</v>
      </c>
      <c r="M16">
        <v>1</v>
      </c>
      <c r="N16">
        <v>1</v>
      </c>
      <c r="O16">
        <v>2</v>
      </c>
      <c r="R16">
        <v>2</v>
      </c>
    </row>
    <row r="17" spans="1:18" ht="12.75">
      <c r="A17" t="s">
        <v>62</v>
      </c>
      <c r="B17">
        <v>2</v>
      </c>
      <c r="C17">
        <v>2</v>
      </c>
      <c r="D17">
        <v>1</v>
      </c>
      <c r="E17">
        <v>1</v>
      </c>
      <c r="L17">
        <v>1</v>
      </c>
      <c r="M17">
        <v>1</v>
      </c>
      <c r="N17">
        <v>1</v>
      </c>
      <c r="O17">
        <v>1</v>
      </c>
      <c r="R17">
        <v>2</v>
      </c>
    </row>
    <row r="18" spans="1:16" ht="12.75">
      <c r="A18" t="s">
        <v>63</v>
      </c>
      <c r="B18">
        <v>1</v>
      </c>
      <c r="F18">
        <v>0.5</v>
      </c>
      <c r="I18">
        <v>1</v>
      </c>
      <c r="J18">
        <v>1</v>
      </c>
      <c r="K18">
        <v>1</v>
      </c>
      <c r="L18">
        <v>1</v>
      </c>
      <c r="P18">
        <v>0.5</v>
      </c>
    </row>
    <row r="19" spans="1:24" ht="12.75">
      <c r="A19" t="s">
        <v>64</v>
      </c>
      <c r="I19">
        <v>2</v>
      </c>
      <c r="J19">
        <v>2</v>
      </c>
      <c r="Q19">
        <v>2</v>
      </c>
      <c r="X19">
        <v>2</v>
      </c>
    </row>
    <row r="20" spans="1:18" ht="12.75">
      <c r="A20" t="s">
        <v>66</v>
      </c>
      <c r="B20">
        <v>1</v>
      </c>
      <c r="M20">
        <v>3</v>
      </c>
      <c r="R20">
        <v>1</v>
      </c>
    </row>
    <row r="21" spans="1:17" ht="12.75">
      <c r="A21" t="s">
        <v>67</v>
      </c>
      <c r="B21">
        <v>1</v>
      </c>
      <c r="E21">
        <v>1</v>
      </c>
      <c r="J21">
        <v>1</v>
      </c>
      <c r="K21">
        <v>1</v>
      </c>
      <c r="L21">
        <v>1</v>
      </c>
      <c r="Q21">
        <v>2</v>
      </c>
    </row>
    <row r="22" spans="1:12" ht="12.75">
      <c r="A22" t="s">
        <v>68</v>
      </c>
      <c r="C22">
        <v>1</v>
      </c>
      <c r="D22">
        <v>1</v>
      </c>
      <c r="E22">
        <v>1</v>
      </c>
      <c r="F22">
        <v>1</v>
      </c>
      <c r="I22">
        <v>3</v>
      </c>
      <c r="J22">
        <v>1</v>
      </c>
      <c r="K22">
        <v>1</v>
      </c>
      <c r="L22">
        <v>0.5</v>
      </c>
    </row>
    <row r="23" spans="1:15" ht="12.75">
      <c r="A23" t="s">
        <v>69</v>
      </c>
      <c r="O23">
        <v>2</v>
      </c>
    </row>
    <row r="24" spans="1:8" ht="12.75">
      <c r="A24" t="s">
        <v>70</v>
      </c>
      <c r="B24">
        <v>2</v>
      </c>
      <c r="D24">
        <v>1</v>
      </c>
      <c r="F24">
        <v>2</v>
      </c>
      <c r="H24">
        <v>1</v>
      </c>
    </row>
    <row r="25" spans="1:24" ht="12.75">
      <c r="A25" t="s">
        <v>72</v>
      </c>
      <c r="B25">
        <v>1</v>
      </c>
      <c r="D25">
        <v>1</v>
      </c>
      <c r="F25">
        <v>0.5</v>
      </c>
      <c r="K25">
        <v>0.5</v>
      </c>
      <c r="L25">
        <v>2</v>
      </c>
      <c r="O25">
        <v>0.5</v>
      </c>
      <c r="X25">
        <v>1</v>
      </c>
    </row>
    <row r="26" spans="1:24" ht="12.75">
      <c r="A26" t="s">
        <v>73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I26">
        <v>4</v>
      </c>
      <c r="J26">
        <v>4</v>
      </c>
      <c r="K26">
        <v>1</v>
      </c>
      <c r="L26">
        <v>2</v>
      </c>
      <c r="N26">
        <v>1</v>
      </c>
      <c r="O26">
        <v>1</v>
      </c>
      <c r="Q26">
        <v>3</v>
      </c>
      <c r="R26">
        <v>4</v>
      </c>
      <c r="X26">
        <v>1</v>
      </c>
    </row>
    <row r="27" spans="1:24" ht="12.75">
      <c r="A27" t="s">
        <v>75</v>
      </c>
      <c r="C27">
        <v>0.5</v>
      </c>
      <c r="I27">
        <v>0.5</v>
      </c>
      <c r="J27">
        <v>0.5</v>
      </c>
      <c r="K27">
        <v>0.5</v>
      </c>
      <c r="M27">
        <v>0.5</v>
      </c>
      <c r="R27">
        <v>0.5</v>
      </c>
      <c r="X27">
        <v>1</v>
      </c>
    </row>
    <row r="28" spans="1:18" ht="12.75">
      <c r="A28" t="s">
        <v>76</v>
      </c>
      <c r="B28">
        <v>2.5</v>
      </c>
      <c r="F28">
        <v>2.5</v>
      </c>
      <c r="L28">
        <v>2</v>
      </c>
      <c r="N28">
        <v>1</v>
      </c>
      <c r="P28">
        <v>0.5</v>
      </c>
      <c r="Q28">
        <v>2</v>
      </c>
      <c r="R28">
        <v>2.5</v>
      </c>
    </row>
    <row r="29" spans="1:25" ht="12.75">
      <c r="A29" t="s">
        <v>77</v>
      </c>
      <c r="C29">
        <v>0.5</v>
      </c>
      <c r="E29">
        <v>0.5</v>
      </c>
      <c r="F29">
        <v>0.5</v>
      </c>
      <c r="J29">
        <v>0.5</v>
      </c>
      <c r="K29">
        <v>0.5</v>
      </c>
      <c r="O29">
        <v>0.5</v>
      </c>
      <c r="P29">
        <v>0.5</v>
      </c>
      <c r="R29">
        <v>0.5</v>
      </c>
      <c r="X29">
        <v>1</v>
      </c>
      <c r="Y29">
        <v>1</v>
      </c>
    </row>
    <row r="30" spans="1:15" ht="12.75">
      <c r="A30" t="s">
        <v>79</v>
      </c>
      <c r="C30">
        <v>0.5</v>
      </c>
      <c r="D30">
        <v>0.5</v>
      </c>
      <c r="H30">
        <v>0.5</v>
      </c>
      <c r="L30">
        <v>0.5</v>
      </c>
      <c r="N30">
        <v>0.5</v>
      </c>
      <c r="O30">
        <v>0.5</v>
      </c>
    </row>
    <row r="31" spans="1:26" ht="12.75">
      <c r="A31" t="s">
        <v>82</v>
      </c>
      <c r="B31">
        <v>1</v>
      </c>
      <c r="F31">
        <v>1</v>
      </c>
      <c r="K31">
        <v>1</v>
      </c>
      <c r="N31">
        <v>2</v>
      </c>
      <c r="R31">
        <v>1</v>
      </c>
      <c r="Z31">
        <v>1</v>
      </c>
    </row>
    <row r="32" spans="1:18" ht="12.75">
      <c r="A32" t="s">
        <v>84</v>
      </c>
      <c r="C32">
        <v>2</v>
      </c>
      <c r="D32">
        <v>2</v>
      </c>
      <c r="E32">
        <v>2</v>
      </c>
      <c r="G32">
        <v>4</v>
      </c>
      <c r="I32">
        <v>1</v>
      </c>
      <c r="J32">
        <v>2</v>
      </c>
      <c r="K32">
        <v>3</v>
      </c>
      <c r="P32">
        <v>3</v>
      </c>
      <c r="R32">
        <v>1</v>
      </c>
    </row>
    <row r="33" spans="1:17" ht="12.75">
      <c r="A33" t="s">
        <v>85</v>
      </c>
      <c r="J33">
        <v>1</v>
      </c>
      <c r="N33">
        <v>2</v>
      </c>
      <c r="O33">
        <v>1</v>
      </c>
      <c r="Q33">
        <v>1</v>
      </c>
    </row>
    <row r="34" spans="1:12" ht="12.75">
      <c r="A34" t="s">
        <v>86</v>
      </c>
      <c r="L34">
        <v>4</v>
      </c>
    </row>
    <row r="35" spans="1:26" ht="12.75">
      <c r="A35" t="s">
        <v>87</v>
      </c>
      <c r="B35">
        <v>1</v>
      </c>
      <c r="D35">
        <v>1</v>
      </c>
      <c r="F35">
        <v>2</v>
      </c>
      <c r="O35">
        <v>1</v>
      </c>
      <c r="P35">
        <v>1</v>
      </c>
      <c r="Q35">
        <v>1</v>
      </c>
      <c r="R35">
        <v>1</v>
      </c>
      <c r="T35">
        <v>1</v>
      </c>
      <c r="U35">
        <v>1</v>
      </c>
      <c r="Z35">
        <v>0.5</v>
      </c>
    </row>
    <row r="36" spans="1:25" ht="12.75">
      <c r="A36" t="s">
        <v>45</v>
      </c>
      <c r="C36">
        <v>0.5</v>
      </c>
      <c r="D36">
        <v>0.5</v>
      </c>
      <c r="E36">
        <v>0.5</v>
      </c>
      <c r="I36">
        <v>0.5</v>
      </c>
      <c r="J36">
        <v>0.5</v>
      </c>
      <c r="R36">
        <v>0.5</v>
      </c>
      <c r="Y36">
        <v>1</v>
      </c>
    </row>
    <row r="37" spans="1:17" ht="12.75">
      <c r="A37" t="s">
        <v>88</v>
      </c>
      <c r="K37">
        <v>1</v>
      </c>
      <c r="N37">
        <v>1</v>
      </c>
      <c r="Q37">
        <v>2</v>
      </c>
    </row>
    <row r="38" spans="1:26" ht="12.75">
      <c r="A38" t="s">
        <v>89</v>
      </c>
      <c r="B38">
        <v>1</v>
      </c>
      <c r="E38">
        <v>1</v>
      </c>
      <c r="G38">
        <v>1</v>
      </c>
      <c r="I38">
        <v>1</v>
      </c>
      <c r="J38">
        <v>1</v>
      </c>
      <c r="Q38">
        <v>1</v>
      </c>
      <c r="R38">
        <v>1</v>
      </c>
      <c r="W38">
        <v>1</v>
      </c>
      <c r="Z38">
        <v>1</v>
      </c>
    </row>
    <row r="39" spans="1:17" ht="12.75">
      <c r="A39" t="s">
        <v>91</v>
      </c>
      <c r="D39">
        <v>1</v>
      </c>
      <c r="I39">
        <v>1</v>
      </c>
      <c r="J39">
        <v>1</v>
      </c>
      <c r="K39">
        <v>1</v>
      </c>
      <c r="L39">
        <v>2</v>
      </c>
      <c r="N39">
        <v>0.5</v>
      </c>
      <c r="Q39">
        <v>2</v>
      </c>
    </row>
    <row r="40" spans="1:24" ht="12.75">
      <c r="A40" t="s">
        <v>92</v>
      </c>
      <c r="X40">
        <v>5</v>
      </c>
    </row>
    <row r="41" spans="1:18" ht="12.75">
      <c r="A41" t="s">
        <v>93</v>
      </c>
      <c r="C41">
        <v>1</v>
      </c>
      <c r="D41">
        <v>2</v>
      </c>
      <c r="F41">
        <v>1</v>
      </c>
      <c r="I41">
        <v>2</v>
      </c>
      <c r="J41">
        <v>1</v>
      </c>
      <c r="M41">
        <v>1</v>
      </c>
      <c r="Q41">
        <v>2</v>
      </c>
      <c r="R41">
        <v>1</v>
      </c>
    </row>
    <row r="42" spans="1:17" ht="12.75">
      <c r="A42" t="s">
        <v>94</v>
      </c>
      <c r="I42">
        <v>2</v>
      </c>
      <c r="Q42">
        <v>2</v>
      </c>
    </row>
    <row r="43" spans="1:24" ht="12.75">
      <c r="A43" t="s">
        <v>95</v>
      </c>
      <c r="B43">
        <v>0.5</v>
      </c>
      <c r="C43">
        <v>0.5</v>
      </c>
      <c r="I43">
        <v>0.5</v>
      </c>
      <c r="J43">
        <v>0.5</v>
      </c>
      <c r="K43">
        <v>0.5</v>
      </c>
      <c r="R43">
        <v>0.5</v>
      </c>
      <c r="S43">
        <v>1</v>
      </c>
      <c r="X43">
        <v>1</v>
      </c>
    </row>
    <row r="44" spans="1:26" ht="12.75">
      <c r="A44" t="s">
        <v>96</v>
      </c>
      <c r="B44">
        <v>1</v>
      </c>
      <c r="C44">
        <v>1</v>
      </c>
      <c r="F44">
        <v>1</v>
      </c>
      <c r="I44">
        <v>1</v>
      </c>
      <c r="K44">
        <v>1</v>
      </c>
      <c r="L44">
        <v>1</v>
      </c>
      <c r="O44">
        <v>0.5</v>
      </c>
      <c r="R44">
        <v>1</v>
      </c>
      <c r="Z44">
        <v>1</v>
      </c>
    </row>
    <row r="45" spans="1:18" ht="12.75">
      <c r="A45" t="s">
        <v>97</v>
      </c>
      <c r="B45">
        <v>0.5</v>
      </c>
      <c r="C45">
        <v>0.5</v>
      </c>
      <c r="I45">
        <v>0.5</v>
      </c>
      <c r="J45">
        <v>0.5</v>
      </c>
      <c r="K45">
        <v>0.5</v>
      </c>
      <c r="R45">
        <v>0.5</v>
      </c>
    </row>
    <row r="46" spans="1:24" ht="12.75">
      <c r="A46" t="s">
        <v>98</v>
      </c>
      <c r="B46">
        <v>0.5</v>
      </c>
      <c r="C46">
        <v>0.5</v>
      </c>
      <c r="D46">
        <v>0.5</v>
      </c>
      <c r="I46">
        <v>1</v>
      </c>
      <c r="J46">
        <v>1</v>
      </c>
      <c r="L46">
        <v>1</v>
      </c>
      <c r="X46">
        <v>1</v>
      </c>
    </row>
    <row r="47" spans="1:25" ht="12.75">
      <c r="A47" t="s">
        <v>99</v>
      </c>
      <c r="B47">
        <v>0.5</v>
      </c>
      <c r="C47">
        <v>0.5</v>
      </c>
      <c r="D47">
        <v>0.5</v>
      </c>
      <c r="F47">
        <v>0.5</v>
      </c>
      <c r="I47">
        <v>1</v>
      </c>
      <c r="J47">
        <v>1</v>
      </c>
      <c r="K47">
        <v>1</v>
      </c>
      <c r="L47">
        <v>1</v>
      </c>
      <c r="N47">
        <v>0.5</v>
      </c>
      <c r="O47">
        <v>0.5</v>
      </c>
      <c r="Q47">
        <v>1</v>
      </c>
      <c r="R47">
        <v>1</v>
      </c>
      <c r="Y47">
        <v>1</v>
      </c>
    </row>
    <row r="48" spans="1:18" ht="12.75">
      <c r="A48" t="s">
        <v>100</v>
      </c>
      <c r="C48">
        <v>2</v>
      </c>
      <c r="O48">
        <v>1.5</v>
      </c>
      <c r="R48">
        <v>1</v>
      </c>
    </row>
    <row r="49" spans="1:18" ht="12.75">
      <c r="A49" t="s">
        <v>101</v>
      </c>
      <c r="B49">
        <v>2</v>
      </c>
      <c r="C49">
        <v>1</v>
      </c>
      <c r="D49">
        <v>2</v>
      </c>
      <c r="E49">
        <v>1</v>
      </c>
      <c r="F49">
        <v>2</v>
      </c>
      <c r="H49">
        <v>1</v>
      </c>
      <c r="K49">
        <v>2</v>
      </c>
      <c r="L49">
        <v>1</v>
      </c>
      <c r="N49">
        <v>1</v>
      </c>
      <c r="O49">
        <v>1</v>
      </c>
      <c r="R49">
        <v>1</v>
      </c>
    </row>
    <row r="50" spans="1:18" ht="12.75">
      <c r="A50" t="s">
        <v>102</v>
      </c>
      <c r="C50">
        <v>1</v>
      </c>
      <c r="F50">
        <v>1</v>
      </c>
      <c r="I50">
        <v>1</v>
      </c>
      <c r="J50">
        <v>1</v>
      </c>
      <c r="K50">
        <v>1</v>
      </c>
      <c r="Q50">
        <v>1</v>
      </c>
      <c r="R50">
        <v>1</v>
      </c>
    </row>
    <row r="51" spans="1:18" ht="12.75">
      <c r="A51" t="s">
        <v>104</v>
      </c>
      <c r="C51">
        <v>2</v>
      </c>
      <c r="J51">
        <v>2</v>
      </c>
      <c r="K51">
        <v>2</v>
      </c>
      <c r="R51">
        <v>2</v>
      </c>
    </row>
    <row r="65" spans="2:36" ht="12.75">
      <c r="B65">
        <f>SUM(B2:B64)</f>
        <v>24</v>
      </c>
      <c r="C65">
        <f aca="true" t="shared" si="0" ref="C65:AJ65">SUM(C2:C64)</f>
        <v>36</v>
      </c>
      <c r="D65">
        <f t="shared" si="0"/>
        <v>36</v>
      </c>
      <c r="E65">
        <f t="shared" si="0"/>
        <v>21</v>
      </c>
      <c r="F65">
        <f t="shared" si="0"/>
        <v>27</v>
      </c>
      <c r="G65">
        <f t="shared" si="0"/>
        <v>14.5</v>
      </c>
      <c r="H65">
        <f t="shared" si="0"/>
        <v>2.5</v>
      </c>
      <c r="I65">
        <f t="shared" si="0"/>
        <v>40</v>
      </c>
      <c r="J65">
        <f t="shared" si="0"/>
        <v>32.5</v>
      </c>
      <c r="K65">
        <f t="shared" si="0"/>
        <v>29</v>
      </c>
      <c r="L65">
        <f t="shared" si="0"/>
        <v>35</v>
      </c>
      <c r="M65">
        <f t="shared" si="0"/>
        <v>7.5</v>
      </c>
      <c r="N65">
        <f t="shared" si="0"/>
        <v>24.5</v>
      </c>
      <c r="O65">
        <f t="shared" si="0"/>
        <v>16</v>
      </c>
      <c r="P65">
        <f t="shared" si="0"/>
        <v>7.5</v>
      </c>
      <c r="Q65">
        <f t="shared" si="0"/>
        <v>48</v>
      </c>
      <c r="R65">
        <f t="shared" si="0"/>
        <v>41</v>
      </c>
      <c r="S65">
        <f t="shared" si="0"/>
        <v>4</v>
      </c>
      <c r="T65">
        <f t="shared" si="0"/>
        <v>5</v>
      </c>
      <c r="U65">
        <f t="shared" si="0"/>
        <v>5</v>
      </c>
      <c r="V65">
        <f t="shared" si="0"/>
        <v>0.5</v>
      </c>
      <c r="W65">
        <f t="shared" si="0"/>
        <v>1.5</v>
      </c>
      <c r="X65">
        <f t="shared" si="0"/>
        <v>13</v>
      </c>
      <c r="Y65">
        <f t="shared" si="0"/>
        <v>3</v>
      </c>
      <c r="Z65">
        <f t="shared" si="0"/>
        <v>3.5</v>
      </c>
      <c r="AA65">
        <f t="shared" si="0"/>
        <v>0</v>
      </c>
      <c r="AB65">
        <f t="shared" si="0"/>
        <v>0</v>
      </c>
      <c r="AC65">
        <f t="shared" si="0"/>
        <v>0</v>
      </c>
      <c r="AD65">
        <f t="shared" si="0"/>
        <v>0</v>
      </c>
      <c r="AE65">
        <f t="shared" si="0"/>
        <v>0</v>
      </c>
      <c r="AF65">
        <f t="shared" si="0"/>
        <v>0</v>
      </c>
      <c r="AG65">
        <f t="shared" si="0"/>
        <v>0</v>
      </c>
      <c r="AH65">
        <f t="shared" si="0"/>
        <v>0</v>
      </c>
      <c r="AI65">
        <f t="shared" si="0"/>
        <v>0</v>
      </c>
      <c r="AJ65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Selena</cp:lastModifiedBy>
  <dcterms:created xsi:type="dcterms:W3CDTF">2013-12-14T16:45:27Z</dcterms:created>
  <dcterms:modified xsi:type="dcterms:W3CDTF">2014-02-14T17:17:31Z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