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<sst xmlns="http://schemas.openxmlformats.org/spreadsheetml/2006/main" count="584" uniqueCount="433">
  <si>
    <t xml:space="preserve">Тат@яна </t>
  </si>
  <si>
    <t xml:space="preserve">Наташа ННФ </t>
  </si>
  <si>
    <t xml:space="preserve">Actra </t>
  </si>
  <si>
    <t xml:space="preserve">Леди Осень </t>
  </si>
  <si>
    <t xml:space="preserve">natacshka </t>
  </si>
  <si>
    <t xml:space="preserve">Ярослава79 </t>
  </si>
  <si>
    <t xml:space="preserve">Lukana </t>
  </si>
  <si>
    <t xml:space="preserve">svetaef76@mail.ru_1 </t>
  </si>
  <si>
    <t xml:space="preserve">svetaef76@mail.ru_2 </t>
  </si>
  <si>
    <t xml:space="preserve">Мама в декабре </t>
  </si>
  <si>
    <t xml:space="preserve">детки1 </t>
  </si>
  <si>
    <t xml:space="preserve">alena-tolkacheva </t>
  </si>
  <si>
    <t xml:space="preserve">canary-bird </t>
  </si>
  <si>
    <t xml:space="preserve">УхтыПухты </t>
  </si>
  <si>
    <t xml:space="preserve">олёся </t>
  </si>
  <si>
    <t xml:space="preserve">seahel </t>
  </si>
  <si>
    <t xml:space="preserve">Е_ленка </t>
  </si>
  <si>
    <t xml:space="preserve">Yule4ik </t>
  </si>
  <si>
    <t xml:space="preserve">JULIABARNAUL </t>
  </si>
  <si>
    <t xml:space="preserve">Язва </t>
  </si>
  <si>
    <t xml:space="preserve">горная лаванда </t>
  </si>
  <si>
    <t xml:space="preserve">zuza </t>
  </si>
  <si>
    <t xml:space="preserve">Малёнка </t>
  </si>
  <si>
    <t xml:space="preserve">Маруся Майская </t>
  </si>
  <si>
    <t xml:space="preserve">Джейн Бонд </t>
  </si>
  <si>
    <t xml:space="preserve">АндрОлька </t>
  </si>
  <si>
    <t xml:space="preserve">Argentin </t>
  </si>
  <si>
    <t xml:space="preserve">tailarichardy </t>
  </si>
  <si>
    <t xml:space="preserve">Жена сибиряка </t>
  </si>
  <si>
    <t xml:space="preserve">ТаТиКос </t>
  </si>
  <si>
    <t xml:space="preserve">Астрея </t>
  </si>
  <si>
    <t xml:space="preserve"> КАРТОЧНАЯ игра "ВЕСЁЛЫЕ УДАВЧИКИ"</t>
  </si>
  <si>
    <t xml:space="preserve"> Раскраски по цифрам "СКАЗКА ЗА СКАЗКОЙ"</t>
  </si>
  <si>
    <t xml:space="preserve"> РАСКРАСКА "СНЕЖИНКИ" формат А4</t>
  </si>
  <si>
    <t xml:space="preserve"> Раскраска - вырезалка ВИНКС (Муза)</t>
  </si>
  <si>
    <t>кол-во</t>
  </si>
  <si>
    <t>цена</t>
  </si>
  <si>
    <t>ст-ть</t>
  </si>
  <si>
    <t xml:space="preserve"> Блокнот большой 10,5 см *15,5 см "СЕРДИТЫЕ ПТИЧКИ"</t>
  </si>
  <si>
    <t xml:space="preserve"> Блокнот большой 10,5 см *15,5 см"Школа вол. ВИНКС" </t>
  </si>
  <si>
    <t xml:space="preserve"> Блокнот малый10,5 см *7,5 см "РАПУНЦЕЛЬ"</t>
  </si>
  <si>
    <t xml:space="preserve"> ИГРА "ДЖАНГА СОСЕНКА" (малая) </t>
  </si>
  <si>
    <t xml:space="preserve"> ИГРА "ПОКЕР" </t>
  </si>
  <si>
    <t xml:space="preserve"> ИГРА "ПОТЕРЯННЫЕ В ЛИФТЕ"</t>
  </si>
  <si>
    <t xml:space="preserve">Игра в сундучках "НАЙДИ ЗВЕРУШКУ" </t>
  </si>
  <si>
    <t xml:space="preserve"> Игра в сундучках "НАЙДИ И СРАВНИ" </t>
  </si>
  <si>
    <t xml:space="preserve"> Игра в сундучках "НАЙДИ ПРОТИВОПОЛОЖНОСТИ" </t>
  </si>
  <si>
    <t xml:space="preserve"> ИГРА "КОНЦЕПЦИЯ" </t>
  </si>
  <si>
    <t xml:space="preserve"> ИГРА "КОРАБЛЕКРУШЕНИЕ" </t>
  </si>
  <si>
    <t xml:space="preserve"> Пазлы мягкие ВЕСЁЛАЯ СЕМЕЙКА "Слоники" </t>
  </si>
  <si>
    <t xml:space="preserve"> Раскраска-плакат "Разрисуй панораму КАРУСЕЛЬ ИГРУШЕК" </t>
  </si>
  <si>
    <t xml:space="preserve"> Раскраска-плакат "Разрисуй панораму ЛАКОМКА" </t>
  </si>
  <si>
    <t xml:space="preserve"> Раскраска-плакат в КОНВЕРТЕ "ЗИМНИЕ ЗАБАВЫ" </t>
  </si>
  <si>
    <t xml:space="preserve"> Открытка 3-D своими руками "С НОВЫМ ГОДОМ" ("Зайка")</t>
  </si>
  <si>
    <t xml:space="preserve"> Открытка 3-D своими руками "С НОВЫМ ГОДОМ" ("Девочка с мишкой") </t>
  </si>
  <si>
    <t xml:space="preserve">Игра настольная в пакете "Кто украл день рождения"игра+ книжечка </t>
  </si>
  <si>
    <t xml:space="preserve"> Игра настольная в пакете "Сердитые птички" (Энгри Бёрдс) (ходилки) </t>
  </si>
  <si>
    <t xml:space="preserve"> Игра настольная в пакете "Тачки" (ходилки) </t>
  </si>
  <si>
    <t xml:space="preserve"> ИГРА "АССОЦИАРИУМ" </t>
  </si>
  <si>
    <t xml:space="preserve"> ИГРА "ЖАДНЫЕ ПРИЗРАКИ" </t>
  </si>
  <si>
    <t xml:space="preserve"> ИГРА "Логические игры для путешествий" </t>
  </si>
  <si>
    <t xml:space="preserve"> КАРТОЧНАЯ игра "УНО" СУВЕНИРНЫЕ </t>
  </si>
  <si>
    <t xml:space="preserve"> Игра в сундучках "СЧИТАЛОЧКА"</t>
  </si>
  <si>
    <t xml:space="preserve"> Игра в сундучках "НАЙДИ ЗВЕРУШКУ" </t>
  </si>
  <si>
    <t xml:space="preserve"> Лото "Динозавры" </t>
  </si>
  <si>
    <t xml:space="preserve"> Лото "Дорожные знаки" </t>
  </si>
  <si>
    <t xml:space="preserve"> ИГРА "ГИГАНСКИЙ БУТЕРБРОД" </t>
  </si>
  <si>
    <t xml:space="preserve"> КАРТОЧНАЯ игра "КУКАРЕКА" </t>
  </si>
  <si>
    <t xml:space="preserve"> Раскраска-плакат в КОНВЕРТЕ "ПИРАТЫ"</t>
  </si>
  <si>
    <t xml:space="preserve"> КАРТОЧНАЯ игра "ЗВЕРО-ОФИС"</t>
  </si>
  <si>
    <t xml:space="preserve"> ИГРА "РАЗБУДИ ПРИНЦЕССУ" </t>
  </si>
  <si>
    <t xml:space="preserve"> ИГРА "ПРИКОЛЬНЫЕ СЕМЕЙКИ" </t>
  </si>
  <si>
    <t xml:space="preserve"> КАРТОЧНАЯ игра "ПУПСИ ПАРА" </t>
  </si>
  <si>
    <t xml:space="preserve">ВОЛШЕБНЫЙ СУНДУЧОК "ЖИВАЯ ГЕОГРАФИЯ"(парные картинки) </t>
  </si>
  <si>
    <t xml:space="preserve"> Игра настольная новогодняя "ГОША ДРАКОША" (в пакете)</t>
  </si>
  <si>
    <t xml:space="preserve"> ИГРА "РАЗНОЦВЕТНЫЕ ЗМЕЙКИ" </t>
  </si>
  <si>
    <t xml:space="preserve"> ИГРА "СОКРОВИЩА КАПИТАНА ФЛИНТА" </t>
  </si>
  <si>
    <t xml:space="preserve"> Открытка 3-D своими руками "С НОВЫМ ГОДОМ" ("Зайка") </t>
  </si>
  <si>
    <t xml:space="preserve"> НАБОР ОРИГАМИ "ДОМАШНИЕ ЖИВОТНЫЕ" </t>
  </si>
  <si>
    <t>Раскраска-плакат "Разрисуй панораму МОРСКОГО СРАЖЕНИЯ ПИРАТОВ"</t>
  </si>
  <si>
    <t xml:space="preserve"> Блокнот малый10,5 см *7,5 см "РАПУНЦЕЛЬ" </t>
  </si>
  <si>
    <t xml:space="preserve"> Игра-викторина "ЗЕМЛЯ ПЛАНЕТА-НАШ ЗЕЛЁНЫЙ ДОМ" </t>
  </si>
  <si>
    <t xml:space="preserve"> Игра-викторина "ИНТЕЛЛЕКТУАЛЬНЫЙ МАРАФОН" №1 </t>
  </si>
  <si>
    <t xml:space="preserve"> ИГРА "ОБjЕКТИКА" </t>
  </si>
  <si>
    <t xml:space="preserve"> ИГРА "МЭМОРИ. ДОСТОПРИМЕЧАТЕЛЬНОСТИ МИРА"</t>
  </si>
  <si>
    <t xml:space="preserve"> ИГРА "МЭМОРИ. "ЖИВОТНЫЕ В ИСКУССТВЕ"</t>
  </si>
  <si>
    <t xml:space="preserve"> ИГРА "МЭМОРИ. КРАСОТЫ РОССИИ" </t>
  </si>
  <si>
    <t xml:space="preserve"> ИГРА "ДЖАНГА-PARTY. СЕМЕЙНОЕ ТОРЖЕСТВО"</t>
  </si>
  <si>
    <t xml:space="preserve"> ИГРА "МОРСКОЙ БОЙ" </t>
  </si>
  <si>
    <t xml:space="preserve"> Карты АНГЛИЙСКИЙ АЛФАВИТ европодвес </t>
  </si>
  <si>
    <t xml:space="preserve"> Игра настольная в пакете "Мои маленькие пони" (ходилки) </t>
  </si>
  <si>
    <t xml:space="preserve"> Игра настольная "КОТ В САПОГАХ" (в коробке)</t>
  </si>
  <si>
    <t xml:space="preserve"> НАБОР "ВЫРЕЖИ СНЕЖИНКУ" </t>
  </si>
  <si>
    <t xml:space="preserve"> КАРТОЧНАЯ игра "УНО" </t>
  </si>
  <si>
    <t xml:space="preserve"> ИГРА "МЭМОРИ. ДОСТОПРИМЕЧАТЕЛЬНОСТИ МИРА" </t>
  </si>
  <si>
    <t xml:space="preserve"> КАРТОЧНАЯ игра "ФАНТЫ. СЕМЕЙНОЕ ТОРЖЕСТВО" </t>
  </si>
  <si>
    <t xml:space="preserve"> ИГРА "РАЗБУДИ ПРИНЦЕССУ"</t>
  </si>
  <si>
    <t xml:space="preserve"> ИГРА "ГРАНД КРОКОДИЛ"</t>
  </si>
  <si>
    <t xml:space="preserve"> Открытка 3-D своими руками "С НОВЫМ ГОДОМ" ("Снегурочка")</t>
  </si>
  <si>
    <t xml:space="preserve">Открытка 3-D своими руками "С НОВЫМ ГОДОМ" ("Зайка") </t>
  </si>
  <si>
    <t xml:space="preserve">Пазлы мягкие "Божья коровка" </t>
  </si>
  <si>
    <t xml:space="preserve"> Раскраска-плакат "Разрисуй панораму МОРСКОГО СРАЖЕНИЯ ПИРАТОВ"</t>
  </si>
  <si>
    <t xml:space="preserve"> Раскраска-плакат в КОРОБКЕ "Разрисуй панораму ГОРОДА" </t>
  </si>
  <si>
    <t xml:space="preserve"> ИГРА "СТАРИННЫЙ ЗАМОК" </t>
  </si>
  <si>
    <t xml:space="preserve"> ИГРА "ЯРМАРКА"</t>
  </si>
  <si>
    <t xml:space="preserve"> ИГРА "АССОЦИАЦИИ" </t>
  </si>
  <si>
    <t xml:space="preserve"> Пазлы мягкие "Веселый паровозик"</t>
  </si>
  <si>
    <t>ИГРА "ОБjЕКТИКА"</t>
  </si>
  <si>
    <t xml:space="preserve"> Игра "Обjектика" </t>
  </si>
  <si>
    <t xml:space="preserve"> Игра-викторина "В ПУТЕШЕСТВИЕ ПО МИРУ" </t>
  </si>
  <si>
    <t xml:space="preserve"> Игра-викторина "НАША РОДИНА- РОССИЯ " малая </t>
  </si>
  <si>
    <t xml:space="preserve"> Игра-викторина "НАША РОДИНА- РОССИЯ " </t>
  </si>
  <si>
    <t xml:space="preserve"> Игра-викторина "МОСКВА-СТОЛИЦА НАШЕЙ РОДИНЫ" </t>
  </si>
  <si>
    <t xml:space="preserve"> Игра-викторина "ИНТЕЛЛЕКТУАЛЬНЫЙ МАРАФОН" №2 </t>
  </si>
  <si>
    <t xml:space="preserve"> КАРТОЧНАЯ игра "ЛОГИЧЕСКИЕ ИГРЫ ДЛЯ ПУТЕШЕСТВИЙ" </t>
  </si>
  <si>
    <t xml:space="preserve"> КАРТОЧНАЯ игра "ЗВЕРОКАВАРДАК" европодвес </t>
  </si>
  <si>
    <t xml:space="preserve"> ИГРА "ХАМЕЛTОН" </t>
  </si>
  <si>
    <t xml:space="preserve"> ИГРА "ТВИСТЕР ПАЛЬЧИКОВЫЙ" </t>
  </si>
  <si>
    <t xml:space="preserve"> ИГРА "ПОТЕРЯННЫЕ В ЛИФТЕ" </t>
  </si>
  <si>
    <t xml:space="preserve"> ИГРА "МЭМОРИ. КРАСОТЫ РОССИИ" (27 пар карточек) </t>
  </si>
  <si>
    <t xml:space="preserve"> ИГРА "МЭМОРИ. "ЖИВОТНЫЕ В ИСКУССТВЕ" </t>
  </si>
  <si>
    <t xml:space="preserve"> ИГРА "ДВОРЦОВЫЕ ИНТРИГИ" </t>
  </si>
  <si>
    <t xml:space="preserve"> Игра-викторина "ДИНАСТИЯ РОМАНОВЫХ. ИМПЕРАТОРЫ РОССИИ" </t>
  </si>
  <si>
    <t>КАРТОЧНАЯ игра "ПУПСИ ПАРА"</t>
  </si>
  <si>
    <t xml:space="preserve"> КАРТОЧНАЯ игра "ПУПСИ ПАРА"</t>
  </si>
  <si>
    <t xml:space="preserve"> КАРТОЧНАЯ игра "КРЭЗИ ПОНИ" </t>
  </si>
  <si>
    <t xml:space="preserve"> ИГРА "МЭМОРИ. ДОСТОПРИМЕЧАТЕЛЬНОСТИ МИРА" (27 пар карточек)</t>
  </si>
  <si>
    <t xml:space="preserve">Игра-викторина "ЗЕМЛЯ ПЛАНЕТА-НАШ ЗЕЛЁНЫЙ ДОМ" </t>
  </si>
  <si>
    <t xml:space="preserve"> Игра "Обjектика"</t>
  </si>
  <si>
    <t xml:space="preserve"> Лото "Флаги"</t>
  </si>
  <si>
    <t xml:space="preserve"> Лото "МУЗЫКАЛЬНЫЕ ИНСТРУМЕНТЫ"</t>
  </si>
  <si>
    <t xml:space="preserve"> Лото "Живая география"</t>
  </si>
  <si>
    <t xml:space="preserve"> Лото "Дорожные знаки"</t>
  </si>
  <si>
    <t xml:space="preserve"> Лото "Гербы"</t>
  </si>
  <si>
    <t xml:space="preserve"> Кубик гадальный "ДЕВИЧИЙ" </t>
  </si>
  <si>
    <t xml:space="preserve"> Карты "Пасьянсные" 108л. </t>
  </si>
  <si>
    <t xml:space="preserve"> Карты игральные "АТЛАСНЫЕ"</t>
  </si>
  <si>
    <t xml:space="preserve"> Карты "Сердитые птички" (Энгри бёрдс) </t>
  </si>
  <si>
    <t xml:space="preserve"> Карты "Н2 О"</t>
  </si>
  <si>
    <t xml:space="preserve"> Карты "Кунг-фу Панда"</t>
  </si>
  <si>
    <t xml:space="preserve"> Карты "Дорожные знаки"</t>
  </si>
  <si>
    <t xml:space="preserve"> Карты "Веселая арифметика"</t>
  </si>
  <si>
    <t xml:space="preserve"> Игра-викторина "ФИЗИКА НА ПЯТЬ" №2 для 8-9 классов </t>
  </si>
  <si>
    <t xml:space="preserve"> Игра-викторина "ФИЗИКА НА ПЯТЬ" №1 для 7-8 классов</t>
  </si>
  <si>
    <t xml:space="preserve"> Игра-викторина "ОБЖ. Что делать, если..." </t>
  </si>
  <si>
    <t xml:space="preserve"> КАРТОЧНАЯ игра "ФАНТЫ. СЕМЕЙНОЕ ТОРЖЕСТВО"</t>
  </si>
  <si>
    <t xml:space="preserve"> КАРТОЧНАЯ игра "ФАНТЫ" </t>
  </si>
  <si>
    <t xml:space="preserve"> КАРТОЧНАЯ игра "СВИН-СОЮЗ" </t>
  </si>
  <si>
    <t xml:space="preserve"> КАРТОЧНАЯ игра "ЛОГИЧЕСКИЕ ИГРЫ ДЛЯ ПУТЕШЕСТВИЙ" европодвес </t>
  </si>
  <si>
    <t xml:space="preserve"> КАРТОЧНАЯ игра "КЛАССНЫЕ СОСЕДИ"</t>
  </si>
  <si>
    <t xml:space="preserve">ИГРА "БАРРЕЛЬ" </t>
  </si>
  <si>
    <t xml:space="preserve"> ИГРА "ПОКЕР"</t>
  </si>
  <si>
    <t xml:space="preserve"> ИГРА "СВИН-ТУЗ"</t>
  </si>
  <si>
    <t xml:space="preserve"> КАРТОЧНАЯ игра "ЗВЕРОКАВАРДАК" европодвес</t>
  </si>
  <si>
    <t xml:space="preserve"> НАБОР ОРИГАМИ "ДИКИЕ ЖИВОТНЫЕ" </t>
  </si>
  <si>
    <t xml:space="preserve"> НАБОР ОРИГАМИ "ДОМАШНИЕ ЖИВОТНЫЕ"</t>
  </si>
  <si>
    <t xml:space="preserve"> Игра-викторина "НАША РОДИНА- РОССИЯ" </t>
  </si>
  <si>
    <t xml:space="preserve"> Открытка 3-D своими руками "С НОВЫМ ГОДОМ" ("Снегурочка") </t>
  </si>
  <si>
    <t xml:space="preserve"> Открытка 3-D своими руками "С НОВЫМ ГОДОМ" ("Дед Мороз") </t>
  </si>
  <si>
    <t xml:space="preserve"> ИГРА "МЭМОРИ. КРАСОТЫ РОССИИ"</t>
  </si>
  <si>
    <t xml:space="preserve"> ИГРА "МЭМОРИ. УДИВИТЕЛЬНЫЕ ЖИВОТНЫЕ" </t>
  </si>
  <si>
    <t xml:space="preserve">ИГРА "ИСТОРИИ В КУБИКАХ ПУТЕШЕСТВИЯ" </t>
  </si>
  <si>
    <t xml:space="preserve"> Блокнот большой 10,5 см *15,5 см "МОИ МАЛЕНЬКИЕ ПОНИ" </t>
  </si>
  <si>
    <t xml:space="preserve"> Блокнот большой 10,5 см *15,5 см "Влюбленные сердечки"</t>
  </si>
  <si>
    <t xml:space="preserve"> Блокнот большой 10,5 см *15,5 см "СЕРДИТЫЕ ПТИЧКИ" (Энгри Бёрдс)</t>
  </si>
  <si>
    <t xml:space="preserve"> Игра настольная в пакете "Барби" (ходилки) </t>
  </si>
  <si>
    <t xml:space="preserve"> Игра настольная в пакете "Школа монстров" (ходилки)</t>
  </si>
  <si>
    <t xml:space="preserve"> Игра настольная в пакете "Сердитые птички" (Энгри Бёрдс) (ходилки)</t>
  </si>
  <si>
    <t xml:space="preserve"> Игра настольная в пакете "Мои подружки Винкс" (ходилки) </t>
  </si>
  <si>
    <t xml:space="preserve"> Игра настольная в пакете "Кто украл день рождения"игра+ книжечка </t>
  </si>
  <si>
    <t xml:space="preserve"> НАБОР ДЛЯ ИГРЫ-ХОДИЛКИ (4 ЦВЕТНЫЕ ФИШКИ И КУБИК 1,5*1,5*1,5) </t>
  </si>
  <si>
    <t xml:space="preserve">НАБОР ОРИГАМИ "ДИКИЕ ЖИВОТНЫЕ" </t>
  </si>
  <si>
    <t xml:space="preserve"> ИГРА "ЗАПРЕТ. Макси"</t>
  </si>
  <si>
    <t xml:space="preserve"> КАРТОЧНАЯ игра "ДАНЕТки" </t>
  </si>
  <si>
    <t xml:space="preserve"> ИГРА "ГНОМИК, ВЫБИРАЙ-КА"</t>
  </si>
  <si>
    <t xml:space="preserve"> Пазлы ку-ку "ТАЧКИ" </t>
  </si>
  <si>
    <t xml:space="preserve"> Карты сувенирные "ПАСЬЯНСНЫЕ" 108 л. </t>
  </si>
  <si>
    <t xml:space="preserve"> Карты гадальные подарочные "Таро КЛАССИЧЕСКОЕ" </t>
  </si>
  <si>
    <t xml:space="preserve"> КАРТОЧНАЯ игра "ФАНТЫ. НОВОГОДНИЙ ПРАЗДНИК"</t>
  </si>
  <si>
    <t xml:space="preserve"> ИГРА "РЫБКА, ЛОВИСЬ ШИБКО" </t>
  </si>
  <si>
    <t xml:space="preserve"> ИГРА "МАНЧКИН" </t>
  </si>
  <si>
    <t xml:space="preserve">ИГРА "АССОЦИАРИУМ" </t>
  </si>
  <si>
    <t xml:space="preserve"> Раскраска-плакат"Разрисуй панораму КРУГОСВЕТНОЕ ПУТЕШЕСТВИЕ"</t>
  </si>
  <si>
    <t xml:space="preserve"> Раскраска-плакат"Разрисуй панораму МОРСКОГО СРАЖЕНИЯ ПИРАТОВ"</t>
  </si>
  <si>
    <t xml:space="preserve"> ШАЙБА ХОККЕЙНАЯ ПРОФЕССИОНАЛЬНАЯ ПОДРОСТКОВАЯ</t>
  </si>
  <si>
    <t xml:space="preserve"> Раскраска-плакат ДЛЯ МАЛЕНЬКИХ "Разрисуй панораму ЛАКОМКА"</t>
  </si>
  <si>
    <t xml:space="preserve"> Карточная игра "АЗБУКА ЛЕШЕГО" (Учим буквы и цифры) европодвес </t>
  </si>
  <si>
    <t xml:space="preserve"> Открытка 3-D своими руками "С НОВЫМ ГОДОМ" ("Лошадка с белочкой") </t>
  </si>
  <si>
    <t xml:space="preserve"> Блокнот большой 10,5 см *15,5 см "ЧЕРЕПАШКИ НИНДЗЯ" (цвет. стр.)</t>
  </si>
  <si>
    <t xml:space="preserve">КАРТОЧНАЯ игра "ФАНТЫ. ДЕТСКИЙ ПРАЗДНИК" </t>
  </si>
  <si>
    <t xml:space="preserve"> Карты "Школа волшебниц - Винкс" (4 вида)</t>
  </si>
  <si>
    <t xml:space="preserve"> Домино "Принцессы" (пл-са) </t>
  </si>
  <si>
    <t xml:space="preserve"> Игра настольная в пакете новогодняя "Дед Мороз" (ходилки) </t>
  </si>
  <si>
    <t>Открытка 3-D своими руками "С НОВЫМ ГОДОМ" ("Снегурочка")</t>
  </si>
  <si>
    <t xml:space="preserve"> Открытка 3-D своими руками "С НОВЫМ ГОДОМ" ("Девочка на коньках") </t>
  </si>
  <si>
    <t xml:space="preserve"> Открытка 3-D своими руками "С НОВЫМ ГОДОМ" ("Девочка с мишкой")</t>
  </si>
  <si>
    <t xml:space="preserve"> Открытка 3-D своими руками "С НОВЫМ ГОДОМ" ("Дед Мороз")</t>
  </si>
  <si>
    <t xml:space="preserve"> Домино "Мои маленькие пони" (пл-са) </t>
  </si>
  <si>
    <t xml:space="preserve"> Игра настольная новогодняя "ДЕД МОРОЗ" (в коробке) </t>
  </si>
  <si>
    <t xml:space="preserve"> Карты "Мои маленькие пони" </t>
  </si>
  <si>
    <t xml:space="preserve"> Карты "Принцессы"</t>
  </si>
  <si>
    <t>ВАЛЕНТИНКИ (мал. одинарные) (возможно 100 шт.)</t>
  </si>
  <si>
    <t xml:space="preserve"> ВАЛЕНТИНКИ (мал. двойные)</t>
  </si>
  <si>
    <t xml:space="preserve"> ВОЛШЕБНЫЙ СУНДУЧОК "ФРУКТЫ" </t>
  </si>
  <si>
    <t xml:space="preserve"> ИГРА "ДЖАНГО-ФАНТЫ СОСЕНКА"(большая , сосна)</t>
  </si>
  <si>
    <t xml:space="preserve"> КАРТОЧНАЯ игра "МАФИЯ" Чикаго </t>
  </si>
  <si>
    <t xml:space="preserve"> Игра-викторина "В ПУТЕШЕСТВИЕ ПО МИРУ"</t>
  </si>
  <si>
    <t xml:space="preserve"> Раскраска с наклейками "ТАЧКИ"</t>
  </si>
  <si>
    <t xml:space="preserve"> КАРТОЧНАЯ игра "РАЗНОЦВЕТНЫЙ КАКАДУ" европодвес </t>
  </si>
  <si>
    <t>ИГРА "МЭМОРИ. УДИВИТЕЛЬНЫЕ ЖИВОТНЫЕ" (27 пар карточек)</t>
  </si>
  <si>
    <t xml:space="preserve">КАРТОЧНАЯ игра "ФАНТЫ" </t>
  </si>
  <si>
    <t xml:space="preserve"> ИГРА "КРОКОДИЛ" </t>
  </si>
  <si>
    <t xml:space="preserve"> Игра настольная в пакете "Барби" (ходилки)</t>
  </si>
  <si>
    <t xml:space="preserve"> Пазлы мягкие "Божья коровка" </t>
  </si>
  <si>
    <t xml:space="preserve"> ИГРА "УНО СОРТИРОВКА" </t>
  </si>
  <si>
    <t xml:space="preserve"> Открытка 3-D своими руками "С НОВЫМ ГОДОМ" ("Снеговик")</t>
  </si>
  <si>
    <t xml:space="preserve"> Открытка 3-D своими руками "С НОВЫМ ГОДОМ" ("Белочка") </t>
  </si>
  <si>
    <t>НАБОР "ВЫРЕЖИ СНЕЖИНКУ"</t>
  </si>
  <si>
    <t xml:space="preserve"> ИГРА "ЗАПРЕТ. Макси" </t>
  </si>
  <si>
    <t xml:space="preserve"> КАРТОЧНАЯ игра "ДАНЕТки"</t>
  </si>
  <si>
    <t xml:space="preserve"> КАРТОЧНАЯ игра "КЛАССНЫЕ СОСЕДИ" </t>
  </si>
  <si>
    <t xml:space="preserve"> ИГРА "ИСТОРИИ В КУБИКАХ ПУТЕШЕСТВИЯ" </t>
  </si>
  <si>
    <t xml:space="preserve"> Карты гадальные "Таро Готическое" средн. </t>
  </si>
  <si>
    <t xml:space="preserve"> Карты гадальные "Таро Классические" средн. </t>
  </si>
  <si>
    <t xml:space="preserve"> Карты гадальные "Таро Райдера" средн. </t>
  </si>
  <si>
    <t xml:space="preserve"> Карты гадальные "Таро Универсальное" средн. </t>
  </si>
  <si>
    <t xml:space="preserve"> Карты гадальные подарочные "Таро ЛЮБВИ" </t>
  </si>
  <si>
    <t>ИГРА "АЛЕАС ДЛЯ ДЕТЕЙ"</t>
  </si>
  <si>
    <t xml:space="preserve">Открытка 3-D своими руками "С НОВЫМ ГОДОМ" ("Дед Мороз") </t>
  </si>
  <si>
    <t xml:space="preserve"> НАБОР "ВЫРЕЖИ СНЕЖИНКУ"</t>
  </si>
  <si>
    <t xml:space="preserve"> Пупси Пара </t>
  </si>
  <si>
    <t xml:space="preserve"> КАРТОЧНАЯ игра "ДЕСЯТКА-БЕГЕМОТ" МАКСИ</t>
  </si>
  <si>
    <t xml:space="preserve"> ИГРА "ОБjЕКТИКА"</t>
  </si>
  <si>
    <t xml:space="preserve"> Карты АНГЛИЙСКИЙ АЛФАВИТ с транскрипцией и преводом европодвес</t>
  </si>
  <si>
    <t xml:space="preserve"> ИГРА "ШАК-GAL"</t>
  </si>
  <si>
    <t xml:space="preserve"> ИГРА "ИСТОРИИ В КУБИКАХ ПУТЕШЕСТВИЯ"</t>
  </si>
  <si>
    <t xml:space="preserve"> ИГРА "КТО БОЛЬШЕ?" </t>
  </si>
  <si>
    <t xml:space="preserve"> ИГРА "ИЩИ И НАЙДИ" </t>
  </si>
  <si>
    <t xml:space="preserve"> Раскраска-плакат в КОНВЕРТЕ "ПИРАТЫ" </t>
  </si>
  <si>
    <t xml:space="preserve"> Кубик "АЗБУКА" (12 шт.пл-са) </t>
  </si>
  <si>
    <t xml:space="preserve"> Кубик "Сказки № 1" (12 шт.пл-са) </t>
  </si>
  <si>
    <t xml:space="preserve"> Игра в сундучках "ОТ ВЕСНЫ ДО ОСЕНИ" (времена года) </t>
  </si>
  <si>
    <t xml:space="preserve"> Пазлы мягкие "Веселый паровозик" </t>
  </si>
  <si>
    <t xml:space="preserve"> Пазлы мягкие ВЕСЁЛАЯ СЕМЕЙКА "Овечки" </t>
  </si>
  <si>
    <t xml:space="preserve"> ИГРА "ДЖАНГО-ФАНТЫ ДУБОК" (большая 7,5см*7,5см*33см, 1050 г, дуб)</t>
  </si>
  <si>
    <t xml:space="preserve"> РАСКРАСКА ДЛЯ МАЛЕНЬКИХ "БАБУШКИН ОГОРОД" (ОВОЩИ)</t>
  </si>
  <si>
    <t xml:space="preserve"> РАСКРАСКА ДЛЯ МАЛЕНЬКИХ "ДОМАШНИЕ ЖИВОТНЫЕ" </t>
  </si>
  <si>
    <t xml:space="preserve"> РАСКРАСКА ДЛЯ МАЛЕНЬКИХ "ЛЕСНЫЕ ЖИВОТНЫЕ" </t>
  </si>
  <si>
    <t xml:space="preserve"> РАСКРАСКА ДЛЯ МАЛЕНЬКИХ "ФРУКТЫ" </t>
  </si>
  <si>
    <t xml:space="preserve">ИГРА "МЭМОРИ. ДЕТИ В ИСКУССТВЕ" (27 пар карточек) </t>
  </si>
  <si>
    <t xml:space="preserve"> Игра-викторина. Серия БИБЛЕЙСКИЕ СЮЖЕТЫ "БЫТИЕ" </t>
  </si>
  <si>
    <t xml:space="preserve"> Раскраски по цифрам "ВЕСЁЛЫЙ ТРАНСПОРТ" </t>
  </si>
  <si>
    <t xml:space="preserve"> Раскраски по цифрам "СКАЗКА ЗА СКАЗКОЙ" </t>
  </si>
  <si>
    <t xml:space="preserve"> Раскраска с наклейками "ЧЕРЕПАШКИ НИНДЗЯ" </t>
  </si>
  <si>
    <t xml:space="preserve"> Раскраска с наклейками "ТАЧКИ" </t>
  </si>
  <si>
    <t>ИГРА "АССОЦИАРИУМ"</t>
  </si>
  <si>
    <t xml:space="preserve"> ИГРА "СУПЕРАКТИВИТИ" </t>
  </si>
  <si>
    <t xml:space="preserve"> ИГРА "ТВИСТЕР ПАЛЬЧИКОВЫЙ"</t>
  </si>
  <si>
    <t xml:space="preserve"> Игра-викторина "ИНТЕЛЛЕКТУАЛЬНЫЙ МАРАФОН" №1</t>
  </si>
  <si>
    <t xml:space="preserve"> Игра-викторина "ФИЗИКА НА ПЯТЬ" для 7-8 классов </t>
  </si>
  <si>
    <t xml:space="preserve"> Карты "Школа монстров" </t>
  </si>
  <si>
    <t xml:space="preserve"> Карты "Ведьмочки" </t>
  </si>
  <si>
    <t xml:space="preserve"> КАРТОЧНАЯ игра "АВТО МОТО ВЕЛО АЗБУКА" </t>
  </si>
  <si>
    <t xml:space="preserve"> ИГРА "ЗАПРЕТ. Макси" (как Табу) более 2500 слов </t>
  </si>
  <si>
    <t xml:space="preserve"> ИГРА "КТО БОЛЬШЕ?"</t>
  </si>
  <si>
    <t xml:space="preserve"> ИГРА "ГНОМИК, ВЫБИРАЙ-КА" </t>
  </si>
  <si>
    <t xml:space="preserve"> КАРТОЧНАЯ игра "ПИРАТЫ" малая </t>
  </si>
  <si>
    <t xml:space="preserve"> Карты "Веселая арифметика" </t>
  </si>
  <si>
    <t xml:space="preserve"> ИГРА "ДЖАНГА-PARTY. ДЕТСКИЙ ПРАЗДНИК"</t>
  </si>
  <si>
    <t xml:space="preserve"> ИГРА "ДЖАНГА-PARTY. ЗАСТОЛЬНАЯ 18+" </t>
  </si>
  <si>
    <t xml:space="preserve"> КАРТОЧНАЯ игра "ФАНТЫ"</t>
  </si>
  <si>
    <t xml:space="preserve"> КАРТОЧНАЯ игра "ФАНТЫ. ДЕТСКИЙ ПРАЗДНИК" </t>
  </si>
  <si>
    <t xml:space="preserve"> Лото "МИР ЖИВОТНЫХ" пластмасса </t>
  </si>
  <si>
    <t xml:space="preserve"> Домино "Овощная семейка" (пл-са)</t>
  </si>
  <si>
    <t xml:space="preserve"> ИГРА "АЗБУКА В СТИХАХ" малая </t>
  </si>
  <si>
    <t xml:space="preserve"> ИГРА "ПРИКОЛЬНЫЕ СЕМЕЙКИ"</t>
  </si>
  <si>
    <t xml:space="preserve"> Игра настольная в пакете "Человек паук" (ходилки) </t>
  </si>
  <si>
    <t xml:space="preserve"> КАРТОЧНАЯ игра "КУКАРЕКА </t>
  </si>
  <si>
    <t xml:space="preserve"> КАРТОЧНАЯ игра "ЦВЕТНЫЕ ТОРНАДО" </t>
  </si>
  <si>
    <t xml:space="preserve"> Лото "Цветик-семицветик" </t>
  </si>
  <si>
    <t xml:space="preserve"> Лото "Подводный Мир" </t>
  </si>
  <si>
    <t xml:space="preserve"> Раскраска с наклейками "СКАЗОЧНЫЕ ЛОШАДКИ" </t>
  </si>
  <si>
    <t xml:space="preserve">Карточная игра "АЗБУКА ЛЕШЕГО" (Учим буквы и цифры) европодвес </t>
  </si>
  <si>
    <t xml:space="preserve"> Блокнот большой 10,5 см *15,5 см"Школа вол. ВИНКС" (цветные стр.)</t>
  </si>
  <si>
    <t xml:space="preserve"> Блокнот малый10,5 см *7,5 см "РАПУНЦЕЛЬ" (цветные стр.)</t>
  </si>
  <si>
    <t xml:space="preserve"> Карты АНГЛИЙСКИЙ АЛФАВИТ с транскрипцией и преводом европодвес </t>
  </si>
  <si>
    <t xml:space="preserve"> ИГРА "КОНЦЕПЦИЯ"</t>
  </si>
  <si>
    <t xml:space="preserve"> ИГРА "ИЩИ И НАЙДИ"</t>
  </si>
  <si>
    <t xml:space="preserve"> Пазлы мягкие ПИШИ-СЧИТАЙ "Счёт" </t>
  </si>
  <si>
    <t>КолибриЮ</t>
  </si>
  <si>
    <t xml:space="preserve"> ИГРА "РАЗБУДИ ПРИНЦЕССУ" (игра, тренирующая навыки устного счёта)  </t>
  </si>
  <si>
    <t xml:space="preserve"> ИГРА "КРОКОДИЛ"  </t>
  </si>
  <si>
    <t>ИГРА "ДЖАНГА-PARTY. ЗАСТОЛЬНАЯ 18+"</t>
  </si>
  <si>
    <t xml:space="preserve"> Игра-викторина "ДИНАСТИЯ РОМАНОВЫХ. ЦАРИ"   </t>
  </si>
  <si>
    <t xml:space="preserve"> Книжки-малышки "ПЕРНАТЫЕ СОСЕДИ"  </t>
  </si>
  <si>
    <t xml:space="preserve"> Книжки-трансформеры (8*8) </t>
  </si>
  <si>
    <t xml:space="preserve"> Кубик "Сказки № 2" (12 шт.пл-са)</t>
  </si>
  <si>
    <t xml:space="preserve"> Пазлы мягкие "Веселый паровозик"  </t>
  </si>
  <si>
    <t xml:space="preserve"> Пазлы мягкие ЛЮБИМЫЙ ПРАЗДНИК "Боевая машина"   </t>
  </si>
  <si>
    <t xml:space="preserve"> Пазлы мягкие ВЕСЁЛАЯ СЕМЕЙКА "Коровки"  </t>
  </si>
  <si>
    <t xml:space="preserve"> Книжки-малышки "ЁЖИК" </t>
  </si>
  <si>
    <t>Домино "Мои маленькие пони" (пл-са)</t>
  </si>
  <si>
    <t xml:space="preserve"> Карты "Мои маленькие пони"  </t>
  </si>
  <si>
    <t xml:space="preserve"> Лото "Азбука"  </t>
  </si>
  <si>
    <t xml:space="preserve"> Лото "Птицы"</t>
  </si>
  <si>
    <t xml:space="preserve"> Пасьянс "ДЕВОЧКАМ" </t>
  </si>
  <si>
    <t xml:space="preserve"> Пасьянс "ЗОДИАК" </t>
  </si>
  <si>
    <t xml:space="preserve"> Пасьянс "ФЕЯ"</t>
  </si>
  <si>
    <t xml:space="preserve"> Пасьянс "ЛЮБОВЬ"</t>
  </si>
  <si>
    <t>Olil</t>
  </si>
  <si>
    <t>КАРТОЧНАЯ игра "УНО"</t>
  </si>
  <si>
    <t>НАБОР ОРИГАМИ "ДОМАШНИЕ ЖИВОТНЫЕ"</t>
  </si>
  <si>
    <t>НАБОР ОРИГАМИ "ДИКИЕ ЖИВОТНЫЕ"</t>
  </si>
  <si>
    <t>ИГРА ""ЯРМАРКА"</t>
  </si>
  <si>
    <t>ИГРА "РАЗБУДИ ПРИНЦЕССУ"</t>
  </si>
  <si>
    <t>ИГРА ""Логические игры для путешествий"</t>
  </si>
  <si>
    <t>ИГРА ""АССОЦИАРИУМ"</t>
  </si>
  <si>
    <t>ИГРА ""МЭМОРИ. КРАСОТЫ РОССИИ"" (27 пар карточек)</t>
  </si>
  <si>
    <t>ИГРА "МЭМОРИ. ДОСТОПРИМЕЧАТЕЛЬНОСТИ МИРА" (27 пар карточек)</t>
  </si>
  <si>
    <t>OlesiaVG</t>
  </si>
  <si>
    <t xml:space="preserve">ИГРА "СТАРИННЫЙ ЗАМОК" </t>
  </si>
  <si>
    <t xml:space="preserve"> ИГРА "МАГНАТ"</t>
  </si>
  <si>
    <t>Игра-викторина "ИНТЕЛЛЕКТУАЛЬНЫЙ МАРАФОН" №1</t>
  </si>
  <si>
    <t>максината</t>
  </si>
  <si>
    <t xml:space="preserve"> СКАКАЛКА СПОРТИВНАЯ РАЗНОЦВЕТНАЯ</t>
  </si>
  <si>
    <t xml:space="preserve"> ИГРА "ДЖАНГА-PARTY. МОЛОДЕЖНАЯ" </t>
  </si>
  <si>
    <t xml:space="preserve">  ИГРА "КРОКОДИЛ"</t>
  </si>
  <si>
    <t xml:space="preserve"> Колпачки детские празд. "С Днем рождения" </t>
  </si>
  <si>
    <t xml:space="preserve"> МАСКИ НОВОГОДНИЕ "ШКОЛА МОНСТРОВ" (КЛЕО ДЕ НИЛ)  </t>
  </si>
  <si>
    <t xml:space="preserve"> Пасьянс "ГАДАНИЕ НА ЖЕНИХА"   </t>
  </si>
  <si>
    <t xml:space="preserve"> Пасьянс "ГАДАНИЕ НА ЛЮБИМОГО"  </t>
  </si>
  <si>
    <t xml:space="preserve"> Пасьянс "ГОРОСКОП"  </t>
  </si>
  <si>
    <t xml:space="preserve"> Пасьянс "КАК ВЫЙТИ ЗАМУЖ"  </t>
  </si>
  <si>
    <t xml:space="preserve"> Пасьянс "КИЕВСКАЯ ГАДАЛКА" </t>
  </si>
  <si>
    <t xml:space="preserve"> Пасьянс "ШКОЛА ВОЛШЕБНИЦ ВИНКС" </t>
  </si>
  <si>
    <t xml:space="preserve"> Пасьянс "ЭЛЛАДА"  </t>
  </si>
  <si>
    <t xml:space="preserve">КАРТОЧНАЯ игра "ЗВЕРО-ОФИС" </t>
  </si>
  <si>
    <t xml:space="preserve"> Пазлы мягкие ВЕСЁЛАЯ СЕМЕЙКА "Овечки"</t>
  </si>
  <si>
    <t xml:space="preserve"> Пазлы мягкие ВЕСЁЛАЯ СЕМЕЙКА "Котята" </t>
  </si>
  <si>
    <t xml:space="preserve"> Пазлы мягкие ВЕСЁЛАЯ СЕМЕЙКА "Собачки" </t>
  </si>
  <si>
    <t xml:space="preserve"> Пазлы мягкие ВЕСЁЛАЯ СЕМЕЙКА "Курочки"</t>
  </si>
  <si>
    <t>***Натали***</t>
  </si>
  <si>
    <t xml:space="preserve"> КАРТОЧНАЯ игра "КРЭЗИ ПОНИ" (CRAZY ПОНИ) </t>
  </si>
  <si>
    <t xml:space="preserve"> Игра настольная в пакете "Мои подружки Винкс" (ходилки)  </t>
  </si>
  <si>
    <t xml:space="preserve">ИГРА "ДЖАНГО-ФАНТЫ СОСЕНКА"(большая , сосна) </t>
  </si>
  <si>
    <t xml:space="preserve">Пасьянс "ГАДАНИЕ НА ЖЕНИХА" </t>
  </si>
  <si>
    <t xml:space="preserve"> Пасьянс "ГАДАНИЕ НА ЛЮБИМОГО"</t>
  </si>
  <si>
    <t xml:space="preserve"> Пасьянс "КАК ВЫЙТИ ЗАМУЖ" </t>
  </si>
  <si>
    <t xml:space="preserve"> Пасьянс "ЛЮБОВЬ" </t>
  </si>
  <si>
    <t xml:space="preserve"> Пасьянс "ФЕЯ" </t>
  </si>
  <si>
    <t>Delfin16022</t>
  </si>
  <si>
    <t>Раскраска-плакат "Разрисуй панораму КРУГОСВЕТНОЕ ПУТЕШЕСТВИЕ"</t>
  </si>
  <si>
    <t>Раскраска-плакат "Разрисуй панораму ПРАЗДНИКА В ЛЕСУ"</t>
  </si>
  <si>
    <t>Раскраска-плакат  "Разрисуй панораму ЯГОДНОГО ФЕСТИВАЛЯ"</t>
  </si>
  <si>
    <t xml:space="preserve"> Раскраска-плакат "Разрисуй панораму КАРУСЕЛЬ ИГРУШЕК"</t>
  </si>
  <si>
    <t xml:space="preserve"> РАСКРАСКА-ВЫРЕЗАЛКА ПРИНЦЕССЫ (ЖАСМИН)  </t>
  </si>
  <si>
    <t xml:space="preserve"> РАСКРАСКА-ВЫРЕЗАЛКА ПРИНЦЕССЫ (БЭЛЬ)  </t>
  </si>
  <si>
    <t xml:space="preserve"> Раскраска с наклейками "Фиксики" </t>
  </si>
  <si>
    <t xml:space="preserve"> МАСКИ НОВОГОДНИЕ "ПРИНЦЕССЫ" </t>
  </si>
  <si>
    <t xml:space="preserve"> ИГРА "ВЕСЁЛАЯ КУТЕРЬМА" </t>
  </si>
  <si>
    <t xml:space="preserve"> ИГРА "ТАИНСТВЕННОЕ УБИЙСТВО</t>
  </si>
  <si>
    <t xml:space="preserve"> ВОЛШЕБНЫЙ СУНДУЧОК "СКАЗОЧНЫЕ ГЕРОИ "Разные герои"</t>
  </si>
  <si>
    <t xml:space="preserve"> ВОЛШЕБНЫЙ СУНДУЧОК "ПРИНЦЕССЫ"(парные картинки) </t>
  </si>
  <si>
    <t xml:space="preserve">МАСКИ НОВОГОДНИЕ "ВИНКС" </t>
  </si>
  <si>
    <t>Игра в сундучках "СЧИТАЛОЧКА"</t>
  </si>
  <si>
    <t xml:space="preserve">Блокнот большой 10,5 см *15,5 см "МОИ МАЛЕНЬКИЕ ПОНИ" (цвет. стр.) </t>
  </si>
  <si>
    <t xml:space="preserve"> КАРТОЧНАЯ игра "ЗВЕРОКАВАРДАК" </t>
  </si>
  <si>
    <t xml:space="preserve"> КАРТОЧНАЯ игра "Мафия" кошки </t>
  </si>
  <si>
    <t xml:space="preserve"> КАРТОЧНАЯ игра "МЕГАМОЗГ" </t>
  </si>
  <si>
    <t xml:space="preserve"> КАРТОЧНАЯ игра "МОЗАИКА"</t>
  </si>
  <si>
    <t xml:space="preserve"> КАРТОЧНАЯ игра "ВЕСЁЛЫЕ УДАВЧИКИ" </t>
  </si>
  <si>
    <t xml:space="preserve">ЛОПАТКА ПЛАСТМАССОВАЯ, ДЕРЕВЯННЫЙ ЧЕРЕНОК ПЛАСТМ РУЧКА </t>
  </si>
  <si>
    <t>kasteban</t>
  </si>
  <si>
    <t xml:space="preserve">ИГРА "ЗАПРЕТ. Макси" </t>
  </si>
  <si>
    <t>Goopy</t>
  </si>
  <si>
    <t xml:space="preserve">Открытка 3-D своими руками "С НОВЫМ ГОДОМ" ("Снеговик")  </t>
  </si>
  <si>
    <t xml:space="preserve"> Книжки-малышки "ПОЕХАЛИ"  </t>
  </si>
  <si>
    <t xml:space="preserve"> Книжки-малышки "ВНУЧЕК СОВЫ"  </t>
  </si>
  <si>
    <t xml:space="preserve"> Пазлы мягкие НОВОГОДНИЕ "Снеговик"  </t>
  </si>
  <si>
    <t xml:space="preserve"> Раскраска-плакат "Разрисуй панораму МОРСКОГО СРАЖЕНИЯ ПИРАТОВ" </t>
  </si>
  <si>
    <t xml:space="preserve"> Раскраска-плакат "Разрисуй панораму ПРАЗДНИКА В ЛЕСУ"  </t>
  </si>
  <si>
    <t>Zema13</t>
  </si>
  <si>
    <t xml:space="preserve"> Игра. ДаНетки 97 руб </t>
  </si>
  <si>
    <t xml:space="preserve"> Лото. Дорожные знаки 21 руб </t>
  </si>
  <si>
    <t xml:space="preserve"> Лото. Сказочные герои 21 руб </t>
  </si>
  <si>
    <t xml:space="preserve"> Игра настольная в пакете. Тачки 13,20 руб </t>
  </si>
  <si>
    <t xml:space="preserve"> Игра. Дорога в сказку. Кот в сапогах 99 руб </t>
  </si>
  <si>
    <t xml:space="preserve"> Игра. Кто больше 80 руб. </t>
  </si>
  <si>
    <t xml:space="preserve"> Игра. Морские разбойники. Большая 99 руб </t>
  </si>
  <si>
    <t xml:space="preserve"> Логические игры для путешествий 80 руб </t>
  </si>
  <si>
    <t xml:space="preserve"> Игра. Приготовь десерт 95 руб </t>
  </si>
  <si>
    <t xml:space="preserve"> Игра. Прикольные семейки 99 руб</t>
  </si>
  <si>
    <t xml:space="preserve">ИГРА "МЭМОРИ. УДИВИТЕЛЬНЫЕ ЖИВОТНЫЕ" </t>
  </si>
  <si>
    <t xml:space="preserve">ИГРА "МАТРЁШКИ" </t>
  </si>
  <si>
    <t>Katunchik</t>
  </si>
  <si>
    <t xml:space="preserve"> ЦАП-ЦАРАПЫЧ" </t>
  </si>
  <si>
    <t xml:space="preserve"> КАРТОЧНАЯ игра"ЛОТТО ЕТТО"</t>
  </si>
  <si>
    <t xml:space="preserve"> Открытка 3-D своими руками "С НОВЫМ ГОДОМ" ("Снеговик") </t>
  </si>
  <si>
    <t xml:space="preserve"> СКАКАЛКА СПОРТИВНАЯ РАЗНОЦВЕТНАЯ (шнур резиновый 5 мм, 2 метра)</t>
  </si>
  <si>
    <t xml:space="preserve">Открытка 3-D своими руками "С НОВЫМ ГОДОМ" ("Белочка") </t>
  </si>
  <si>
    <t xml:space="preserve">Раскраска-плакат "ВЕСЁЛЫЙ ПОХОД" </t>
  </si>
  <si>
    <t xml:space="preserve"> ЛОПАТКА ПЛАСТМАССОВАЯ, ДЕРЕВЯННЫЙ ЧЕРЕНОК ПЛАСТМ РУЧКА</t>
  </si>
  <si>
    <t xml:space="preserve">Раскраска-плакат в КОНВЕРТЕ "ЗИМНИЕ ЗАБАВЫ" </t>
  </si>
  <si>
    <t xml:space="preserve"> Открытка 3-D своими руками "С НОВЫМ ГОДОМ" ("Дед Мороз")  </t>
  </si>
  <si>
    <t xml:space="preserve"> Лопатка деревянная (51 см) </t>
  </si>
  <si>
    <t>Игра в сундучках ""НАЙДИ И СРАВНИ"" (формы)" 33.00 1шт</t>
  </si>
  <si>
    <t xml:space="preserve">Блокнот большой 10,5 см *15,5 см"Школа вол. ВИНКС" (цветные стр.) </t>
  </si>
  <si>
    <t>ИГРА ""ГНОМИК, ВЫБИРАЙ-КА"</t>
  </si>
  <si>
    <t>Раскраска-плакат в КОНВЕРТЕ ""ПИРАТЫ"</t>
  </si>
  <si>
    <t>Раскраска-плакат в КОНВЕРТЕ ""ВЕСЁЛЫЙ ПОХОД"</t>
  </si>
  <si>
    <t>Мама Мандаринки</t>
  </si>
  <si>
    <t xml:space="preserve"> Поля ШАШКИ-НАРДЫ (картон) </t>
  </si>
  <si>
    <t xml:space="preserve"> Блокнот большой 10,5 см *15,5 см "Влюбленные сердечки"(цвет. стр.)  </t>
  </si>
  <si>
    <t xml:space="preserve"> Блокнот большой 10,5 см *15,5 см "ЧЕРЕПАШКИ НИНДЗЯ" (цвет. стр.) </t>
  </si>
  <si>
    <t xml:space="preserve"> ВОЛШЕБНЫЙ СУНДУЧОК "СКАЗОЧНЫЕ ГЕРОИ "Русские сказки"</t>
  </si>
  <si>
    <t xml:space="preserve"> ИГРА "ДЖАНГА БАШНЯ КАЛАНЧА" (большая 8 см*8 см*30 см,1200 г, МДФ)</t>
  </si>
  <si>
    <t xml:space="preserve"> ИГРА "ДЖАНГА СОСЕНКА" (большая ,дерево-сосна)  </t>
  </si>
  <si>
    <t xml:space="preserve"> ИГРА "ДЖАНГО-ФАНТЫ"(большая 8 см*8 см*30 см, 1200 г, МДФ) </t>
  </si>
  <si>
    <t xml:space="preserve"> ИГРА "СВИНО-ОФИС" </t>
  </si>
  <si>
    <t xml:space="preserve"> ИГРА "РАЗНОЦВЕТНЫЕ ЗМЕЙКИ"</t>
  </si>
  <si>
    <t xml:space="preserve">КАРТОЧНАЯ игра "ЦВЕТНЫЕ ТОРНАДО" </t>
  </si>
  <si>
    <t>Игра-викторина "ФИЗИКА НА ПЯТЬ" №1 для 7-8 классов</t>
  </si>
  <si>
    <t>Таня К.</t>
  </si>
  <si>
    <t>ИГРА "ДЖАНГА СОСЕНКА" (большая, дерево-сосна)</t>
  </si>
  <si>
    <t xml:space="preserve"> Раскраска-плакат  "Разрисуй панораму МОРСКОГО СРАЖЕНИЯ ПИРАТОВ" </t>
  </si>
  <si>
    <t>сдано</t>
  </si>
  <si>
    <t xml:space="preserve"> Открытка 3-D  "С НОВЫМ ГОДОМ" ("Снегурочка") </t>
  </si>
  <si>
    <t>трансп.</t>
  </si>
  <si>
    <t>долг</t>
  </si>
  <si>
    <t xml:space="preserve"> Пазлы (24 элемента) "ЛЮБИМЫЕ ЗВЕРУШКИ"  - игрушки</t>
  </si>
  <si>
    <t xml:space="preserve"> Раскраска-ПЛАКАТ в коробке "Ягодный фестиваль" </t>
  </si>
  <si>
    <t xml:space="preserve"> Пазлы (24 элемента) "ЛЮБИМЫЕ ЗВЕРУШКИ" - Игрушки</t>
  </si>
  <si>
    <t xml:space="preserve"> Игра-викторина "ДИНАСТИЯ РОМАНОВЫХ. ИМПЕРАТОРЫ РОССИИ" цари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</si>
</sst>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theme="9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164" fontId="38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1"/>
  <sheetViews>
    <sheetView tabSelected="1" zoomScalePageLayoutView="0" workbookViewId="0" topLeftCell="A1">
      <selection activeCell="J81" sqref="J81"/>
    </sheetView>
  </sheetViews>
  <sheetFormatPr defaultColWidth="9.140625" defaultRowHeight="15"/>
  <cols>
    <col min="1" max="1" width="21.140625" style="19" customWidth="1"/>
    <col min="2" max="2" width="68.57421875" style="0" customWidth="1"/>
    <col min="5" max="5" width="9.140625" style="4" customWidth="1"/>
    <col min="6" max="6" width="10.57421875" style="9" customWidth="1"/>
    <col min="7" max="7" width="13.8515625" style="0" customWidth="1"/>
    <col min="8" max="8" width="9.140625" style="14" customWidth="1"/>
    <col min="9" max="9" width="7.421875" style="17" customWidth="1"/>
  </cols>
  <sheetData>
    <row r="1" spans="1:9" ht="15">
      <c r="A1" s="18"/>
      <c r="B1" s="2"/>
      <c r="C1" s="2" t="s">
        <v>35</v>
      </c>
      <c r="D1" s="2" t="s">
        <v>36</v>
      </c>
      <c r="E1" s="3" t="s">
        <v>37</v>
      </c>
      <c r="F1" s="8"/>
      <c r="G1" s="2" t="s">
        <v>425</v>
      </c>
      <c r="H1" s="16" t="s">
        <v>427</v>
      </c>
      <c r="I1" s="2" t="s">
        <v>428</v>
      </c>
    </row>
    <row r="3" spans="1:9" ht="15">
      <c r="A3" s="5" t="s">
        <v>2</v>
      </c>
      <c r="B3" s="11" t="s">
        <v>38</v>
      </c>
      <c r="E3" s="4">
        <v>0</v>
      </c>
      <c r="F3" s="9">
        <f>SUM(E3:E8)*1.01</f>
        <v>339.461</v>
      </c>
      <c r="G3">
        <v>348</v>
      </c>
      <c r="H3" s="14">
        <f>F3*0.0125+4</f>
        <v>8.2432625</v>
      </c>
      <c r="I3" s="15">
        <f>(F3+H3-G3)</f>
        <v>-0.2957374999999729</v>
      </c>
    </row>
    <row r="4" spans="2:9" ht="15">
      <c r="B4" s="6" t="s">
        <v>39</v>
      </c>
      <c r="E4" s="4">
        <v>0</v>
      </c>
      <c r="I4" s="15"/>
    </row>
    <row r="5" spans="2:9" ht="15">
      <c r="B5" s="1" t="s">
        <v>40</v>
      </c>
      <c r="E5" s="4">
        <v>4.1</v>
      </c>
      <c r="I5" s="15"/>
    </row>
    <row r="6" spans="2:9" ht="15">
      <c r="B6" s="1" t="s">
        <v>41</v>
      </c>
      <c r="E6" s="4">
        <v>160</v>
      </c>
      <c r="I6" s="15"/>
    </row>
    <row r="7" spans="2:9" ht="15">
      <c r="B7" s="1" t="s">
        <v>42</v>
      </c>
      <c r="E7" s="4">
        <v>73</v>
      </c>
      <c r="I7" s="15"/>
    </row>
    <row r="8" spans="2:9" ht="15">
      <c r="B8" s="1" t="s">
        <v>43</v>
      </c>
      <c r="E8" s="4">
        <v>99</v>
      </c>
      <c r="I8" s="15"/>
    </row>
    <row r="9" ht="15">
      <c r="I9" s="15"/>
    </row>
    <row r="10" spans="1:9" ht="15">
      <c r="A10" s="5" t="s">
        <v>11</v>
      </c>
      <c r="B10" s="1" t="s">
        <v>44</v>
      </c>
      <c r="E10" s="4">
        <v>33</v>
      </c>
      <c r="F10" s="9">
        <f>SUM(E10:E21)*1.01</f>
        <v>675.1850000000001</v>
      </c>
      <c r="G10">
        <v>675.2</v>
      </c>
      <c r="H10" s="14">
        <f>F10*0.0125+4</f>
        <v>12.4398125</v>
      </c>
      <c r="I10" s="15">
        <f>(F10+H10-G10)</f>
        <v>12.42481250000003</v>
      </c>
    </row>
    <row r="11" spans="2:9" ht="15">
      <c r="B11" s="1" t="s">
        <v>45</v>
      </c>
      <c r="E11" s="4">
        <v>33</v>
      </c>
      <c r="I11" s="15"/>
    </row>
    <row r="12" spans="2:9" ht="15">
      <c r="B12" s="1" t="s">
        <v>46</v>
      </c>
      <c r="E12" s="4">
        <v>33</v>
      </c>
      <c r="I12" s="15"/>
    </row>
    <row r="13" spans="2:9" ht="15">
      <c r="B13" s="1" t="s">
        <v>47</v>
      </c>
      <c r="E13" s="4">
        <v>145</v>
      </c>
      <c r="I13" s="15"/>
    </row>
    <row r="14" spans="2:9" ht="15">
      <c r="B14" s="1" t="s">
        <v>48</v>
      </c>
      <c r="E14" s="4">
        <v>123</v>
      </c>
      <c r="I14" s="15"/>
    </row>
    <row r="15" spans="2:9" ht="15">
      <c r="B15" s="1" t="s">
        <v>49</v>
      </c>
      <c r="E15" s="4">
        <v>16.5</v>
      </c>
      <c r="I15" s="15"/>
    </row>
    <row r="16" spans="2:9" ht="15">
      <c r="B16" s="1" t="s">
        <v>50</v>
      </c>
      <c r="E16" s="4">
        <v>70</v>
      </c>
      <c r="I16" s="15"/>
    </row>
    <row r="17" spans="2:9" ht="15">
      <c r="B17" s="1" t="s">
        <v>51</v>
      </c>
      <c r="E17" s="4">
        <v>70</v>
      </c>
      <c r="I17" s="15"/>
    </row>
    <row r="18" spans="2:9" ht="15">
      <c r="B18" s="1" t="s">
        <v>50</v>
      </c>
      <c r="E18" s="4">
        <v>70</v>
      </c>
      <c r="I18" s="15"/>
    </row>
    <row r="19" spans="2:9" ht="15">
      <c r="B19" s="1" t="s">
        <v>52</v>
      </c>
      <c r="E19" s="4">
        <v>39</v>
      </c>
      <c r="I19" s="15"/>
    </row>
    <row r="20" spans="2:9" ht="15">
      <c r="B20" s="1" t="s">
        <v>53</v>
      </c>
      <c r="E20" s="4">
        <v>18</v>
      </c>
      <c r="I20" s="15"/>
    </row>
    <row r="21" spans="2:9" ht="15">
      <c r="B21" s="1" t="s">
        <v>54</v>
      </c>
      <c r="E21" s="4">
        <v>18</v>
      </c>
      <c r="I21" s="15"/>
    </row>
    <row r="22" ht="15">
      <c r="I22" s="15"/>
    </row>
    <row r="23" spans="1:9" ht="15">
      <c r="A23" s="5" t="s">
        <v>26</v>
      </c>
      <c r="B23" s="1" t="s">
        <v>55</v>
      </c>
      <c r="E23" s="4">
        <v>13.2</v>
      </c>
      <c r="F23" s="9">
        <f>SUM(E23:E40)*1.01</f>
        <v>1150.9959999999999</v>
      </c>
      <c r="G23">
        <v>1131</v>
      </c>
      <c r="H23" s="14">
        <f>F23*0.0125+4</f>
        <v>18.38745</v>
      </c>
      <c r="I23" s="15">
        <f>(F23+H23-G23)</f>
        <v>38.38344999999981</v>
      </c>
    </row>
    <row r="24" spans="2:9" ht="15">
      <c r="B24" s="1" t="s">
        <v>56</v>
      </c>
      <c r="E24" s="4">
        <v>13.2</v>
      </c>
      <c r="I24" s="15"/>
    </row>
    <row r="25" spans="2:9" ht="15">
      <c r="B25" s="1" t="s">
        <v>57</v>
      </c>
      <c r="E25" s="4">
        <v>13.2</v>
      </c>
      <c r="I25" s="15"/>
    </row>
    <row r="26" spans="2:9" ht="15">
      <c r="B26" s="1" t="s">
        <v>58</v>
      </c>
      <c r="E26" s="4">
        <v>123</v>
      </c>
      <c r="I26" s="15"/>
    </row>
    <row r="27" spans="2:9" ht="15">
      <c r="B27" s="1" t="s">
        <v>59</v>
      </c>
      <c r="E27" s="4">
        <v>99</v>
      </c>
      <c r="I27" s="15"/>
    </row>
    <row r="28" spans="2:9" ht="15">
      <c r="B28" s="1" t="s">
        <v>60</v>
      </c>
      <c r="E28" s="4">
        <v>80</v>
      </c>
      <c r="I28" s="15"/>
    </row>
    <row r="29" spans="2:9" ht="15">
      <c r="B29" s="1" t="s">
        <v>61</v>
      </c>
      <c r="E29" s="4">
        <v>97</v>
      </c>
      <c r="I29" s="15"/>
    </row>
    <row r="30" spans="2:9" ht="15">
      <c r="B30" s="1" t="s">
        <v>62</v>
      </c>
      <c r="E30" s="4">
        <v>33</v>
      </c>
      <c r="I30" s="15"/>
    </row>
    <row r="31" spans="2:9" ht="15">
      <c r="B31" s="1" t="s">
        <v>63</v>
      </c>
      <c r="E31" s="4">
        <v>33</v>
      </c>
      <c r="I31" s="15"/>
    </row>
    <row r="32" spans="2:9" ht="15">
      <c r="B32" s="1" t="s">
        <v>64</v>
      </c>
      <c r="E32" s="4">
        <v>21</v>
      </c>
      <c r="I32" s="15"/>
    </row>
    <row r="33" spans="2:9" ht="15">
      <c r="B33" s="1" t="s">
        <v>65</v>
      </c>
      <c r="E33" s="4">
        <v>21</v>
      </c>
      <c r="I33" s="15"/>
    </row>
    <row r="34" spans="2:9" ht="15">
      <c r="B34" s="1" t="s">
        <v>66</v>
      </c>
      <c r="E34" s="4">
        <v>99</v>
      </c>
      <c r="I34" s="15"/>
    </row>
    <row r="35" spans="2:9" ht="15">
      <c r="B35" s="1" t="s">
        <v>67</v>
      </c>
      <c r="E35" s="4">
        <v>95</v>
      </c>
      <c r="I35" s="15"/>
    </row>
    <row r="36" spans="2:9" ht="15">
      <c r="B36" s="1" t="s">
        <v>68</v>
      </c>
      <c r="E36" s="4">
        <v>39</v>
      </c>
      <c r="I36" s="15"/>
    </row>
    <row r="37" spans="2:9" ht="15">
      <c r="B37" s="1" t="s">
        <v>69</v>
      </c>
      <c r="E37" s="4">
        <v>95</v>
      </c>
      <c r="I37" s="15"/>
    </row>
    <row r="38" spans="2:9" ht="15">
      <c r="B38" s="1" t="s">
        <v>70</v>
      </c>
      <c r="E38" s="4">
        <v>99</v>
      </c>
      <c r="I38" s="15"/>
    </row>
    <row r="39" spans="2:9" ht="15">
      <c r="B39" s="1" t="s">
        <v>71</v>
      </c>
      <c r="E39" s="4">
        <v>99</v>
      </c>
      <c r="I39" s="15"/>
    </row>
    <row r="40" spans="2:9" ht="15">
      <c r="B40" s="1" t="s">
        <v>72</v>
      </c>
      <c r="E40" s="4">
        <v>67</v>
      </c>
      <c r="I40" s="15"/>
    </row>
    <row r="41" ht="15">
      <c r="I41" s="15"/>
    </row>
    <row r="42" spans="1:9" ht="15">
      <c r="A42" s="5" t="s">
        <v>12</v>
      </c>
      <c r="B42" s="1" t="s">
        <v>73</v>
      </c>
      <c r="C42">
        <v>2</v>
      </c>
      <c r="D42">
        <v>33</v>
      </c>
      <c r="E42" s="4">
        <v>66</v>
      </c>
      <c r="F42" s="9">
        <f>SUM(E42:E49)*1.01</f>
        <v>370.872</v>
      </c>
      <c r="G42">
        <v>371</v>
      </c>
      <c r="H42" s="14">
        <f>F42*0.0125+4</f>
        <v>8.6359</v>
      </c>
      <c r="I42" s="15">
        <f>(F42+H42-G42)</f>
        <v>8.507900000000006</v>
      </c>
    </row>
    <row r="43" spans="2:9" ht="15">
      <c r="B43" s="1" t="s">
        <v>74</v>
      </c>
      <c r="E43" s="4">
        <v>13.2</v>
      </c>
      <c r="I43" s="15"/>
    </row>
    <row r="44" spans="2:9" ht="15">
      <c r="B44" s="1" t="s">
        <v>46</v>
      </c>
      <c r="E44" s="4">
        <v>33</v>
      </c>
      <c r="I44" s="15"/>
    </row>
    <row r="45" spans="2:9" ht="15">
      <c r="B45" s="1" t="s">
        <v>65</v>
      </c>
      <c r="E45" s="4">
        <v>21</v>
      </c>
      <c r="I45" s="15"/>
    </row>
    <row r="46" spans="2:9" ht="15">
      <c r="B46" s="1" t="s">
        <v>75</v>
      </c>
      <c r="E46" s="4">
        <v>99</v>
      </c>
      <c r="I46" s="15"/>
    </row>
    <row r="47" spans="2:9" ht="15">
      <c r="B47" s="1" t="s">
        <v>76</v>
      </c>
      <c r="E47" s="4">
        <v>99</v>
      </c>
      <c r="I47" s="15"/>
    </row>
    <row r="48" spans="2:9" ht="15">
      <c r="B48" s="1" t="s">
        <v>77</v>
      </c>
      <c r="E48" s="4">
        <v>18</v>
      </c>
      <c r="I48" s="15"/>
    </row>
    <row r="49" spans="2:9" ht="15">
      <c r="B49" s="1" t="s">
        <v>78</v>
      </c>
      <c r="E49" s="4">
        <v>18</v>
      </c>
      <c r="I49" s="15"/>
    </row>
    <row r="50" ht="15">
      <c r="I50" s="15"/>
    </row>
    <row r="51" spans="1:9" ht="15">
      <c r="A51" s="5" t="s">
        <v>350</v>
      </c>
      <c r="B51" t="s">
        <v>217</v>
      </c>
      <c r="C51">
        <v>4</v>
      </c>
      <c r="D51">
        <v>18</v>
      </c>
      <c r="E51" s="4">
        <v>72</v>
      </c>
      <c r="F51" s="9">
        <f>SUM(E51:E55)*1.01</f>
        <v>355.52</v>
      </c>
      <c r="G51">
        <v>356</v>
      </c>
      <c r="H51" s="14">
        <f>F51*0.0125+4</f>
        <v>8.443999999999999</v>
      </c>
      <c r="I51" s="15">
        <f>(F51+H51-G51)</f>
        <v>7.963999999999999</v>
      </c>
    </row>
    <row r="52" spans="2:9" ht="15">
      <c r="B52" t="s">
        <v>351</v>
      </c>
      <c r="E52" s="4">
        <v>70</v>
      </c>
      <c r="I52" s="15"/>
    </row>
    <row r="53" spans="2:9" ht="15">
      <c r="B53" t="s">
        <v>79</v>
      </c>
      <c r="E53" s="4">
        <v>70</v>
      </c>
      <c r="I53" s="15"/>
    </row>
    <row r="54" spans="2:9" ht="15">
      <c r="B54" t="s">
        <v>352</v>
      </c>
      <c r="E54" s="4">
        <v>70</v>
      </c>
      <c r="I54" s="15"/>
    </row>
    <row r="55" spans="2:9" ht="15">
      <c r="B55" t="s">
        <v>353</v>
      </c>
      <c r="E55" s="4">
        <v>70</v>
      </c>
      <c r="I55" s="15"/>
    </row>
    <row r="56" ht="15">
      <c r="I56" s="15"/>
    </row>
    <row r="57" spans="1:9" ht="15">
      <c r="A57" s="5" t="s">
        <v>374</v>
      </c>
      <c r="B57" t="s">
        <v>375</v>
      </c>
      <c r="C57">
        <v>19</v>
      </c>
      <c r="D57">
        <v>18</v>
      </c>
      <c r="E57" s="4">
        <v>342</v>
      </c>
      <c r="F57" s="9">
        <f>SUM(E57:E62)*1.01</f>
        <v>552.47</v>
      </c>
      <c r="G57">
        <v>553</v>
      </c>
      <c r="H57" s="14">
        <f>F57*0.0125+4</f>
        <v>10.905875000000002</v>
      </c>
      <c r="I57" s="15">
        <f>(F57+H57-G57)</f>
        <v>10.375875000000065</v>
      </c>
    </row>
    <row r="58" spans="2:9" ht="15">
      <c r="B58" t="s">
        <v>376</v>
      </c>
      <c r="C58">
        <v>2</v>
      </c>
      <c r="D58">
        <v>8</v>
      </c>
      <c r="E58" s="4">
        <v>16</v>
      </c>
      <c r="I58" s="15"/>
    </row>
    <row r="59" spans="2:9" ht="15">
      <c r="B59" t="s">
        <v>377</v>
      </c>
      <c r="C59">
        <v>2</v>
      </c>
      <c r="D59">
        <v>8</v>
      </c>
      <c r="E59" s="4">
        <v>16</v>
      </c>
      <c r="I59" s="15"/>
    </row>
    <row r="60" spans="2:9" ht="15">
      <c r="B60" t="s">
        <v>378</v>
      </c>
      <c r="C60">
        <v>2</v>
      </c>
      <c r="D60">
        <v>16.5</v>
      </c>
      <c r="E60" s="4">
        <v>33</v>
      </c>
      <c r="I60" s="15"/>
    </row>
    <row r="61" spans="2:9" ht="15">
      <c r="B61" t="s">
        <v>379</v>
      </c>
      <c r="E61" s="4">
        <v>70</v>
      </c>
      <c r="I61" s="15"/>
    </row>
    <row r="62" spans="2:9" ht="15">
      <c r="B62" t="s">
        <v>380</v>
      </c>
      <c r="E62" s="4">
        <v>70</v>
      </c>
      <c r="I62" s="15"/>
    </row>
    <row r="63" ht="15">
      <c r="I63" s="15"/>
    </row>
    <row r="64" spans="1:9" ht="15">
      <c r="A64" s="5" t="s">
        <v>18</v>
      </c>
      <c r="B64" s="1" t="s">
        <v>79</v>
      </c>
      <c r="E64" s="4">
        <v>70</v>
      </c>
      <c r="F64" s="9">
        <f>SUM(E64:E79)*1.01</f>
        <v>1142.7140000000004</v>
      </c>
      <c r="G64">
        <v>1143</v>
      </c>
      <c r="H64" s="14">
        <f>F64*0.0125+4</f>
        <v>18.283925000000004</v>
      </c>
      <c r="I64" s="15">
        <f>(F64+H64-G64)</f>
        <v>17.99792500000035</v>
      </c>
    </row>
    <row r="65" spans="2:9" ht="15">
      <c r="B65" s="1" t="s">
        <v>58</v>
      </c>
      <c r="E65" s="4">
        <v>123</v>
      </c>
      <c r="I65" s="15"/>
    </row>
    <row r="66" spans="2:9" ht="15">
      <c r="B66" s="1" t="s">
        <v>81</v>
      </c>
      <c r="E66" s="4">
        <v>129</v>
      </c>
      <c r="I66" s="15"/>
    </row>
    <row r="67" spans="2:9" ht="15">
      <c r="B67" s="1" t="s">
        <v>80</v>
      </c>
      <c r="C67">
        <v>2</v>
      </c>
      <c r="D67">
        <v>4.1</v>
      </c>
      <c r="E67" s="4">
        <v>8.2</v>
      </c>
      <c r="I67" s="15"/>
    </row>
    <row r="68" spans="2:9" ht="15">
      <c r="B68" s="1" t="s">
        <v>82</v>
      </c>
      <c r="E68" s="4">
        <v>129</v>
      </c>
      <c r="I68" s="15"/>
    </row>
    <row r="69" spans="2:9" ht="15">
      <c r="B69" s="1" t="s">
        <v>83</v>
      </c>
      <c r="E69" s="4">
        <v>155</v>
      </c>
      <c r="I69" s="15"/>
    </row>
    <row r="70" spans="2:9" ht="15">
      <c r="B70" s="1" t="s">
        <v>84</v>
      </c>
      <c r="C70">
        <v>2</v>
      </c>
      <c r="D70">
        <v>120</v>
      </c>
      <c r="E70" s="4">
        <v>240</v>
      </c>
      <c r="I70" s="15"/>
    </row>
    <row r="71" spans="2:9" ht="15">
      <c r="B71" s="1" t="s">
        <v>85</v>
      </c>
      <c r="E71" s="4">
        <v>120</v>
      </c>
      <c r="I71" s="15"/>
    </row>
    <row r="72" spans="2:9" ht="15">
      <c r="B72" s="1" t="s">
        <v>86</v>
      </c>
      <c r="E72" s="4">
        <v>120</v>
      </c>
      <c r="I72" s="15"/>
    </row>
    <row r="73" spans="2:9" ht="15">
      <c r="B73" t="s">
        <v>345</v>
      </c>
      <c r="E73" s="4">
        <v>3.2</v>
      </c>
      <c r="I73" s="15"/>
    </row>
    <row r="74" spans="2:9" ht="15">
      <c r="B74" t="s">
        <v>346</v>
      </c>
      <c r="E74" s="4">
        <v>3.2</v>
      </c>
      <c r="I74" s="15"/>
    </row>
    <row r="75" spans="2:9" ht="15">
      <c r="B75" t="s">
        <v>305</v>
      </c>
      <c r="E75" s="4">
        <v>3.2</v>
      </c>
      <c r="I75" s="15"/>
    </row>
    <row r="76" spans="2:9" ht="15">
      <c r="B76" t="s">
        <v>347</v>
      </c>
      <c r="E76" s="4">
        <v>3.2</v>
      </c>
      <c r="I76" s="15"/>
    </row>
    <row r="77" spans="2:9" ht="15">
      <c r="B77" t="s">
        <v>348</v>
      </c>
      <c r="E77" s="4">
        <v>3.2</v>
      </c>
      <c r="I77" s="15"/>
    </row>
    <row r="78" spans="2:9" ht="15">
      <c r="B78" t="s">
        <v>92</v>
      </c>
      <c r="E78" s="4">
        <v>18</v>
      </c>
      <c r="I78" s="15"/>
    </row>
    <row r="79" spans="2:9" ht="15">
      <c r="B79" t="s">
        <v>349</v>
      </c>
      <c r="E79" s="4">
        <v>3.2</v>
      </c>
      <c r="I79" s="15"/>
    </row>
    <row r="80" ht="15">
      <c r="I80" s="15"/>
    </row>
    <row r="81" spans="1:9" ht="15">
      <c r="A81" s="5" t="s">
        <v>372</v>
      </c>
      <c r="B81" t="s">
        <v>373</v>
      </c>
      <c r="E81" s="4">
        <v>140</v>
      </c>
      <c r="F81" s="9">
        <f>E81*1.01</f>
        <v>141.4</v>
      </c>
      <c r="G81">
        <v>140</v>
      </c>
      <c r="H81" s="14">
        <f>F81*0.0125+4</f>
        <v>5.7675</v>
      </c>
      <c r="I81" s="15">
        <f>(F81+H81-G81)</f>
        <v>7.167500000000018</v>
      </c>
    </row>
    <row r="82" ht="15">
      <c r="I82" s="15"/>
    </row>
    <row r="83" spans="1:9" ht="15">
      <c r="A83" s="5" t="s">
        <v>394</v>
      </c>
      <c r="B83" t="s">
        <v>107</v>
      </c>
      <c r="E83" s="4">
        <v>155</v>
      </c>
      <c r="F83" s="9">
        <f>SUM(E83:E94)*1.01</f>
        <v>794.87</v>
      </c>
      <c r="G83">
        <v>814.1</v>
      </c>
      <c r="H83" s="14">
        <f>F83*0.0125+4</f>
        <v>13.935875000000001</v>
      </c>
      <c r="I83" s="15">
        <f>(F83+H83-G83)</f>
        <v>-5.294125000000008</v>
      </c>
    </row>
    <row r="84" spans="2:9" ht="15">
      <c r="B84" t="s">
        <v>72</v>
      </c>
      <c r="E84" s="4">
        <v>67</v>
      </c>
      <c r="I84" s="15"/>
    </row>
    <row r="85" spans="2:9" ht="15">
      <c r="B85" t="s">
        <v>88</v>
      </c>
      <c r="E85" s="4">
        <v>129</v>
      </c>
      <c r="I85" s="15"/>
    </row>
    <row r="86" spans="2:9" ht="15">
      <c r="B86" t="s">
        <v>118</v>
      </c>
      <c r="E86" s="4">
        <v>99</v>
      </c>
      <c r="I86" s="15"/>
    </row>
    <row r="87" spans="2:9" ht="15">
      <c r="B87" t="s">
        <v>395</v>
      </c>
      <c r="E87" s="4">
        <v>99</v>
      </c>
      <c r="I87" s="15"/>
    </row>
    <row r="88" spans="2:9" ht="15">
      <c r="B88" t="s">
        <v>396</v>
      </c>
      <c r="E88" s="4">
        <v>67</v>
      </c>
      <c r="I88" s="15"/>
    </row>
    <row r="89" spans="2:9" ht="15">
      <c r="B89" t="s">
        <v>75</v>
      </c>
      <c r="E89" s="4">
        <v>99</v>
      </c>
      <c r="I89" s="15"/>
    </row>
    <row r="90" spans="2:9" ht="15">
      <c r="B90" t="s">
        <v>216</v>
      </c>
      <c r="E90" s="4">
        <v>18</v>
      </c>
      <c r="I90" s="15"/>
    </row>
    <row r="91" spans="2:9" ht="15">
      <c r="B91" t="s">
        <v>158</v>
      </c>
      <c r="E91" s="4">
        <v>18</v>
      </c>
      <c r="I91" s="15"/>
    </row>
    <row r="92" spans="2:9" ht="15">
      <c r="B92" t="s">
        <v>397</v>
      </c>
      <c r="E92" s="4">
        <v>18</v>
      </c>
      <c r="I92" s="15"/>
    </row>
    <row r="93" spans="2:9" ht="15">
      <c r="B93" t="s">
        <v>157</v>
      </c>
      <c r="E93" s="4">
        <v>18</v>
      </c>
      <c r="I93" s="15"/>
    </row>
    <row r="94" spans="2:9" ht="15">
      <c r="B94" s="10" t="s">
        <v>398</v>
      </c>
      <c r="E94" s="4">
        <v>0</v>
      </c>
      <c r="I94" s="15"/>
    </row>
    <row r="95" ht="15">
      <c r="I95" s="15"/>
    </row>
    <row r="96" spans="1:9" ht="15">
      <c r="A96" s="5" t="s">
        <v>6</v>
      </c>
      <c r="B96" s="1" t="s">
        <v>99</v>
      </c>
      <c r="E96" s="4">
        <v>18</v>
      </c>
      <c r="F96" s="9">
        <f>SUM(E96:E113)*1.01</f>
        <v>1649.5320000000002</v>
      </c>
      <c r="G96">
        <v>1650</v>
      </c>
      <c r="H96" s="14">
        <f>F96*0.0125+4</f>
        <v>24.619150000000005</v>
      </c>
      <c r="I96" s="15">
        <f>(F96+H96-G96)</f>
        <v>24.151150000000143</v>
      </c>
    </row>
    <row r="97" spans="2:9" ht="15">
      <c r="B97" s="1" t="s">
        <v>98</v>
      </c>
      <c r="E97" s="4">
        <v>18</v>
      </c>
      <c r="I97" s="15"/>
    </row>
    <row r="98" spans="2:9" ht="15">
      <c r="B98" s="1" t="s">
        <v>87</v>
      </c>
      <c r="E98" s="4">
        <v>190</v>
      </c>
      <c r="I98" s="15"/>
    </row>
    <row r="99" spans="2:9" ht="15">
      <c r="B99" s="1" t="s">
        <v>58</v>
      </c>
      <c r="E99" s="4">
        <v>123</v>
      </c>
      <c r="I99" s="15"/>
    </row>
    <row r="100" spans="2:9" ht="15">
      <c r="B100" s="1" t="s">
        <v>97</v>
      </c>
      <c r="E100" s="4">
        <v>97</v>
      </c>
      <c r="I100" s="15"/>
    </row>
    <row r="101" spans="2:9" ht="15">
      <c r="B101" s="1" t="s">
        <v>96</v>
      </c>
      <c r="E101" s="4">
        <v>99</v>
      </c>
      <c r="I101" s="15"/>
    </row>
    <row r="102" spans="2:9" ht="15">
      <c r="B102" s="1" t="s">
        <v>72</v>
      </c>
      <c r="E102" s="4">
        <v>67</v>
      </c>
      <c r="I102" s="15"/>
    </row>
    <row r="103" spans="2:9" ht="15">
      <c r="B103" s="1" t="s">
        <v>95</v>
      </c>
      <c r="E103" s="4">
        <v>95</v>
      </c>
      <c r="I103" s="15"/>
    </row>
    <row r="104" spans="2:9" ht="15">
      <c r="B104" s="1" t="s">
        <v>82</v>
      </c>
      <c r="E104" s="4">
        <v>129</v>
      </c>
      <c r="I104" s="15"/>
    </row>
    <row r="105" spans="2:9" ht="15">
      <c r="B105" s="1" t="s">
        <v>94</v>
      </c>
      <c r="E105" s="4">
        <v>120</v>
      </c>
      <c r="I105" s="15"/>
    </row>
    <row r="106" spans="2:9" ht="15">
      <c r="B106" s="1" t="s">
        <v>93</v>
      </c>
      <c r="E106" s="4">
        <v>45</v>
      </c>
      <c r="I106" s="15"/>
    </row>
    <row r="107" spans="2:9" ht="15">
      <c r="B107" s="1" t="s">
        <v>87</v>
      </c>
      <c r="C107">
        <v>2</v>
      </c>
      <c r="D107">
        <v>190</v>
      </c>
      <c r="E107" s="4">
        <v>380</v>
      </c>
      <c r="I107" s="15"/>
    </row>
    <row r="108" spans="2:9" ht="15">
      <c r="B108" s="1" t="s">
        <v>65</v>
      </c>
      <c r="E108" s="4">
        <v>21</v>
      </c>
      <c r="I108" s="15"/>
    </row>
    <row r="109" spans="2:9" ht="15">
      <c r="B109" s="1" t="s">
        <v>92</v>
      </c>
      <c r="E109" s="4">
        <v>18</v>
      </c>
      <c r="I109" s="15"/>
    </row>
    <row r="110" spans="2:9" ht="15">
      <c r="B110" s="1" t="s">
        <v>91</v>
      </c>
      <c r="E110" s="4">
        <v>48</v>
      </c>
      <c r="I110" s="15"/>
    </row>
    <row r="111" spans="2:9" ht="15">
      <c r="B111" s="1" t="s">
        <v>90</v>
      </c>
      <c r="E111" s="4">
        <v>13.2</v>
      </c>
      <c r="I111" s="15"/>
    </row>
    <row r="112" spans="2:9" ht="15">
      <c r="B112" s="1" t="s">
        <v>89</v>
      </c>
      <c r="E112" s="4">
        <v>23</v>
      </c>
      <c r="I112" s="15"/>
    </row>
    <row r="113" spans="2:9" ht="15">
      <c r="B113" s="1" t="s">
        <v>88</v>
      </c>
      <c r="E113" s="4">
        <v>129</v>
      </c>
      <c r="I113" s="15"/>
    </row>
    <row r="114" ht="15">
      <c r="I114" s="15"/>
    </row>
    <row r="115" spans="1:9" ht="15">
      <c r="A115" s="5" t="s">
        <v>4</v>
      </c>
      <c r="B115" s="1" t="s">
        <v>100</v>
      </c>
      <c r="E115" s="4">
        <v>16.5</v>
      </c>
      <c r="F115" s="9">
        <f>SUM(E115:E121)*1.01</f>
        <v>687.8100000000001</v>
      </c>
      <c r="G115">
        <v>690</v>
      </c>
      <c r="H115" s="14">
        <f>F115*0.0125+4</f>
        <v>12.597625</v>
      </c>
      <c r="I115" s="15">
        <f>(F115+H115-G115)</f>
        <v>10.407625000000053</v>
      </c>
    </row>
    <row r="116" spans="2:9" ht="15">
      <c r="B116" s="1" t="s">
        <v>106</v>
      </c>
      <c r="E116" s="4">
        <v>16.5</v>
      </c>
      <c r="I116" s="15"/>
    </row>
    <row r="117" spans="2:9" ht="15">
      <c r="B117" s="1" t="s">
        <v>101</v>
      </c>
      <c r="E117" s="4">
        <v>70</v>
      </c>
      <c r="I117" s="15"/>
    </row>
    <row r="118" spans="2:9" ht="15">
      <c r="B118" s="1" t="s">
        <v>102</v>
      </c>
      <c r="E118" s="4">
        <v>70</v>
      </c>
      <c r="I118" s="15"/>
    </row>
    <row r="119" spans="2:9" ht="15">
      <c r="B119" s="1" t="s">
        <v>103</v>
      </c>
      <c r="E119" s="4">
        <v>280</v>
      </c>
      <c r="I119" s="15"/>
    </row>
    <row r="120" spans="2:9" ht="15">
      <c r="B120" s="1" t="s">
        <v>104</v>
      </c>
      <c r="E120" s="4">
        <v>99</v>
      </c>
      <c r="I120" s="15"/>
    </row>
    <row r="121" spans="2:9" ht="15">
      <c r="B121" s="1" t="s">
        <v>105</v>
      </c>
      <c r="E121" s="4">
        <v>129</v>
      </c>
      <c r="I121" s="15"/>
    </row>
    <row r="122" ht="15">
      <c r="I122" s="15"/>
    </row>
    <row r="123" spans="1:9" ht="15">
      <c r="A123" s="5" t="s">
        <v>319</v>
      </c>
      <c r="B123" t="s">
        <v>320</v>
      </c>
      <c r="E123" s="4">
        <v>280</v>
      </c>
      <c r="F123" s="9">
        <f>SUM(E123:E127)*1.01</f>
        <v>895.87</v>
      </c>
      <c r="G123">
        <v>895.9</v>
      </c>
      <c r="H123" s="14">
        <f>F123*0.0125+4</f>
        <v>15.198375</v>
      </c>
      <c r="I123" s="15">
        <f>(F123+H123-G123)</f>
        <v>15.168375000000083</v>
      </c>
    </row>
    <row r="124" spans="2:9" ht="15">
      <c r="B124" t="s">
        <v>321</v>
      </c>
      <c r="E124" s="4">
        <v>220</v>
      </c>
      <c r="I124" s="15"/>
    </row>
    <row r="125" spans="2:9" ht="15">
      <c r="B125" t="s">
        <v>421</v>
      </c>
      <c r="E125" s="4">
        <v>129</v>
      </c>
      <c r="I125" s="15"/>
    </row>
    <row r="126" spans="2:9" ht="15">
      <c r="B126" t="s">
        <v>322</v>
      </c>
      <c r="E126" s="4">
        <v>129</v>
      </c>
      <c r="I126" s="15"/>
    </row>
    <row r="127" spans="2:9" ht="15">
      <c r="B127" t="s">
        <v>111</v>
      </c>
      <c r="E127" s="4">
        <v>129</v>
      </c>
      <c r="I127" s="15"/>
    </row>
    <row r="128" ht="15">
      <c r="I128" s="15"/>
    </row>
    <row r="129" spans="1:9" ht="15">
      <c r="A129" s="5" t="s">
        <v>309</v>
      </c>
      <c r="B129" t="s">
        <v>318</v>
      </c>
      <c r="C129">
        <v>2</v>
      </c>
      <c r="D129">
        <v>120</v>
      </c>
      <c r="E129" s="4">
        <v>240</v>
      </c>
      <c r="F129" s="9">
        <f>SUM(E129:E142)*1.01</f>
        <v>1465.51</v>
      </c>
      <c r="G129">
        <v>1465.5</v>
      </c>
      <c r="H129" s="14">
        <f>F129*0.0125+4</f>
        <v>22.318875000000002</v>
      </c>
      <c r="I129" s="15">
        <f>(F129+H129-G129)</f>
        <v>22.328874999999925</v>
      </c>
    </row>
    <row r="130" spans="2:9" ht="15">
      <c r="B130" t="s">
        <v>317</v>
      </c>
      <c r="C130">
        <v>2</v>
      </c>
      <c r="D130">
        <v>120</v>
      </c>
      <c r="E130" s="4">
        <v>240</v>
      </c>
      <c r="I130" s="15"/>
    </row>
    <row r="131" spans="2:9" ht="15">
      <c r="B131" t="s">
        <v>316</v>
      </c>
      <c r="C131">
        <v>2</v>
      </c>
      <c r="D131">
        <v>123</v>
      </c>
      <c r="E131" s="4">
        <v>246</v>
      </c>
      <c r="I131" s="15"/>
    </row>
    <row r="132" spans="2:9" ht="15">
      <c r="B132" t="s">
        <v>315</v>
      </c>
      <c r="E132" s="4">
        <v>80</v>
      </c>
      <c r="I132" s="15"/>
    </row>
    <row r="133" spans="2:9" ht="15">
      <c r="B133" t="s">
        <v>314</v>
      </c>
      <c r="C133">
        <v>2</v>
      </c>
      <c r="D133">
        <v>99</v>
      </c>
      <c r="E133" s="4">
        <v>198</v>
      </c>
      <c r="I133" s="15"/>
    </row>
    <row r="134" spans="2:9" ht="15">
      <c r="B134" t="s">
        <v>313</v>
      </c>
      <c r="E134" s="4">
        <v>99</v>
      </c>
      <c r="I134" s="15"/>
    </row>
    <row r="135" spans="2:9" ht="15">
      <c r="B135" t="s">
        <v>310</v>
      </c>
      <c r="E135" s="4">
        <v>45</v>
      </c>
      <c r="I135" s="15"/>
    </row>
    <row r="136" spans="2:9" ht="15">
      <c r="B136" t="s">
        <v>311</v>
      </c>
      <c r="C136">
        <v>2</v>
      </c>
      <c r="D136">
        <v>18</v>
      </c>
      <c r="E136" s="4">
        <v>36</v>
      </c>
      <c r="I136" s="15"/>
    </row>
    <row r="137" spans="2:9" ht="15">
      <c r="B137" t="s">
        <v>312</v>
      </c>
      <c r="C137">
        <v>2</v>
      </c>
      <c r="D137">
        <v>18</v>
      </c>
      <c r="E137" s="4">
        <v>36</v>
      </c>
      <c r="I137" s="15"/>
    </row>
    <row r="138" spans="2:9" ht="15">
      <c r="B138" s="7" t="s">
        <v>406</v>
      </c>
      <c r="E138" s="4">
        <v>0</v>
      </c>
      <c r="I138" s="15"/>
    </row>
    <row r="139" spans="2:9" ht="15">
      <c r="B139" t="s">
        <v>407</v>
      </c>
      <c r="E139" s="4">
        <v>120</v>
      </c>
      <c r="I139" s="15"/>
    </row>
    <row r="140" spans="2:9" ht="15">
      <c r="B140" t="s">
        <v>408</v>
      </c>
      <c r="E140" s="4">
        <v>39</v>
      </c>
      <c r="I140" s="15"/>
    </row>
    <row r="141" spans="2:9" ht="15">
      <c r="B141" t="s">
        <v>409</v>
      </c>
      <c r="E141" s="4">
        <v>39</v>
      </c>
      <c r="I141" s="15"/>
    </row>
    <row r="142" spans="2:9" ht="15">
      <c r="B142" t="s">
        <v>405</v>
      </c>
      <c r="E142" s="4">
        <v>33</v>
      </c>
      <c r="I142" s="15"/>
    </row>
    <row r="143" ht="15">
      <c r="I143" s="15"/>
    </row>
    <row r="144" spans="1:9" ht="15">
      <c r="A144" s="5" t="s">
        <v>15</v>
      </c>
      <c r="B144" s="1" t="s">
        <v>107</v>
      </c>
      <c r="E144" s="4">
        <v>155</v>
      </c>
      <c r="F144" s="9">
        <f>SUM(E144:E152)*1.01</f>
        <v>532.27</v>
      </c>
      <c r="G144">
        <v>532.3</v>
      </c>
      <c r="H144" s="14">
        <f>F144*0.0125+4</f>
        <v>10.653375</v>
      </c>
      <c r="I144" s="15">
        <f>(F144+H144-G144)</f>
        <v>10.62337500000001</v>
      </c>
    </row>
    <row r="145" spans="2:9" ht="15">
      <c r="B145" t="s">
        <v>399</v>
      </c>
      <c r="C145">
        <v>2</v>
      </c>
      <c r="D145">
        <v>18</v>
      </c>
      <c r="E145" s="4">
        <v>36</v>
      </c>
      <c r="I145" s="15"/>
    </row>
    <row r="146" spans="2:9" ht="15">
      <c r="B146" t="s">
        <v>403</v>
      </c>
      <c r="C146">
        <v>2</v>
      </c>
      <c r="D146">
        <v>18</v>
      </c>
      <c r="E146" s="4">
        <v>36</v>
      </c>
      <c r="I146" s="15"/>
    </row>
    <row r="147" spans="2:9" ht="15">
      <c r="B147" t="s">
        <v>397</v>
      </c>
      <c r="C147">
        <v>2</v>
      </c>
      <c r="D147">
        <v>18</v>
      </c>
      <c r="E147" s="4">
        <v>36</v>
      </c>
      <c r="I147" s="15"/>
    </row>
    <row r="148" spans="2:9" ht="15">
      <c r="B148" t="s">
        <v>157</v>
      </c>
      <c r="C148">
        <v>2</v>
      </c>
      <c r="D148">
        <v>18</v>
      </c>
      <c r="E148" s="4">
        <v>36</v>
      </c>
      <c r="I148" s="15"/>
    </row>
    <row r="149" spans="2:9" ht="15">
      <c r="B149" t="s">
        <v>401</v>
      </c>
      <c r="E149" s="4">
        <v>47</v>
      </c>
      <c r="I149" s="15"/>
    </row>
    <row r="150" spans="2:9" ht="15">
      <c r="B150" t="s">
        <v>404</v>
      </c>
      <c r="C150">
        <v>2</v>
      </c>
      <c r="D150">
        <v>36</v>
      </c>
      <c r="E150" s="4">
        <v>72</v>
      </c>
      <c r="I150" s="15"/>
    </row>
    <row r="151" spans="2:9" ht="15">
      <c r="B151" t="s">
        <v>402</v>
      </c>
      <c r="E151" s="4">
        <v>39</v>
      </c>
      <c r="I151" s="15"/>
    </row>
    <row r="152" spans="2:9" ht="15">
      <c r="B152" t="s">
        <v>430</v>
      </c>
      <c r="E152" s="4">
        <v>70</v>
      </c>
      <c r="I152" s="15"/>
    </row>
    <row r="153" ht="15">
      <c r="I153" s="15"/>
    </row>
    <row r="154" spans="1:9" ht="15">
      <c r="A154" s="5" t="s">
        <v>7</v>
      </c>
      <c r="B154" s="1" t="s">
        <v>123</v>
      </c>
      <c r="E154" s="4">
        <v>67</v>
      </c>
      <c r="F154" s="9">
        <f>SUM(E154:E171)*1.01</f>
        <v>2129.08</v>
      </c>
      <c r="G154">
        <v>2129.1</v>
      </c>
      <c r="H154" s="14">
        <f>F154*0.0125+4</f>
        <v>30.613500000000002</v>
      </c>
      <c r="I154" s="15">
        <f>(F154+H154-G154)</f>
        <v>30.59349999999995</v>
      </c>
    </row>
    <row r="155" spans="2:9" ht="15">
      <c r="B155" s="1" t="s">
        <v>122</v>
      </c>
      <c r="E155" s="4">
        <v>129</v>
      </c>
      <c r="I155" s="15"/>
    </row>
    <row r="156" spans="2:9" ht="15">
      <c r="B156" s="1" t="s">
        <v>121</v>
      </c>
      <c r="E156" s="4">
        <v>99</v>
      </c>
      <c r="I156" s="15"/>
    </row>
    <row r="157" spans="2:9" ht="15">
      <c r="B157" s="1" t="s">
        <v>120</v>
      </c>
      <c r="E157" s="4">
        <v>120</v>
      </c>
      <c r="I157" s="15"/>
    </row>
    <row r="158" spans="2:9" ht="15">
      <c r="B158" s="1" t="s">
        <v>119</v>
      </c>
      <c r="E158" s="4">
        <v>120</v>
      </c>
      <c r="I158" s="15"/>
    </row>
    <row r="159" spans="2:9" ht="15">
      <c r="B159" s="1" t="s">
        <v>118</v>
      </c>
      <c r="E159" s="4">
        <v>99</v>
      </c>
      <c r="I159" s="15"/>
    </row>
    <row r="160" spans="2:9" ht="15">
      <c r="B160" s="1" t="s">
        <v>71</v>
      </c>
      <c r="E160" s="4">
        <v>99</v>
      </c>
      <c r="I160" s="15"/>
    </row>
    <row r="161" spans="2:9" ht="15">
      <c r="B161" s="1" t="s">
        <v>117</v>
      </c>
      <c r="E161" s="4">
        <v>99</v>
      </c>
      <c r="I161" s="15"/>
    </row>
    <row r="162" spans="2:9" ht="15">
      <c r="B162" s="1" t="s">
        <v>116</v>
      </c>
      <c r="E162" s="4">
        <v>99</v>
      </c>
      <c r="I162" s="15"/>
    </row>
    <row r="163" spans="2:9" ht="15">
      <c r="B163" s="1" t="s">
        <v>115</v>
      </c>
      <c r="E163" s="4">
        <v>67</v>
      </c>
      <c r="I163" s="15"/>
    </row>
    <row r="164" spans="2:9" ht="15">
      <c r="B164" s="1" t="s">
        <v>114</v>
      </c>
      <c r="E164" s="4">
        <v>45</v>
      </c>
      <c r="I164" s="15"/>
    </row>
    <row r="165" spans="2:9" ht="15">
      <c r="B165" s="1" t="s">
        <v>82</v>
      </c>
      <c r="E165" s="4">
        <v>129</v>
      </c>
      <c r="I165" s="15"/>
    </row>
    <row r="166" spans="2:9" ht="15">
      <c r="B166" s="1" t="s">
        <v>113</v>
      </c>
      <c r="E166" s="4">
        <v>129</v>
      </c>
      <c r="I166" s="15"/>
    </row>
    <row r="167" spans="2:9" ht="15">
      <c r="B167" s="1" t="s">
        <v>112</v>
      </c>
      <c r="E167" s="4">
        <v>129</v>
      </c>
      <c r="I167" s="15"/>
    </row>
    <row r="168" spans="2:9" ht="15">
      <c r="B168" s="1" t="s">
        <v>111</v>
      </c>
      <c r="E168" s="4">
        <v>129</v>
      </c>
      <c r="I168" s="15"/>
    </row>
    <row r="169" spans="2:9" ht="15">
      <c r="B169" s="1" t="s">
        <v>110</v>
      </c>
      <c r="E169" s="4">
        <v>110</v>
      </c>
      <c r="I169" s="15"/>
    </row>
    <row r="170" spans="2:9" ht="15">
      <c r="B170" s="1" t="s">
        <v>109</v>
      </c>
      <c r="E170" s="4">
        <v>129</v>
      </c>
      <c r="I170" s="15"/>
    </row>
    <row r="171" spans="2:9" ht="15">
      <c r="B171" s="1" t="s">
        <v>108</v>
      </c>
      <c r="C171">
        <v>2</v>
      </c>
      <c r="D171">
        <v>155</v>
      </c>
      <c r="E171" s="4">
        <v>310</v>
      </c>
      <c r="I171" s="15"/>
    </row>
    <row r="172" ht="15">
      <c r="I172" s="15"/>
    </row>
    <row r="173" spans="1:9" ht="15">
      <c r="A173" s="5" t="s">
        <v>8</v>
      </c>
      <c r="B173" s="1" t="s">
        <v>150</v>
      </c>
      <c r="E173" s="4">
        <v>129</v>
      </c>
      <c r="F173" s="9">
        <f>SUM(E173:E213)*1.01</f>
        <v>3252.2</v>
      </c>
      <c r="G173">
        <v>3262.3</v>
      </c>
      <c r="H173" s="14">
        <f>F173*0.0125+4</f>
        <v>44.6525</v>
      </c>
      <c r="I173" s="15">
        <f>(F173+H173-G173)</f>
        <v>34.55249999999978</v>
      </c>
    </row>
    <row r="174" spans="2:9" ht="15">
      <c r="B174" s="1" t="s">
        <v>121</v>
      </c>
      <c r="E174" s="4">
        <v>99</v>
      </c>
      <c r="I174" s="15"/>
    </row>
    <row r="175" spans="2:9" ht="15">
      <c r="B175" s="1" t="s">
        <v>59</v>
      </c>
      <c r="E175" s="4">
        <v>99</v>
      </c>
      <c r="I175" s="15"/>
    </row>
    <row r="176" spans="2:9" ht="15">
      <c r="B176" s="1" t="s">
        <v>85</v>
      </c>
      <c r="E176" s="4">
        <v>120</v>
      </c>
      <c r="I176" s="15"/>
    </row>
    <row r="177" spans="2:9" ht="15">
      <c r="B177" s="1" t="s">
        <v>86</v>
      </c>
      <c r="E177" s="4">
        <v>120</v>
      </c>
      <c r="I177" s="15"/>
    </row>
    <row r="178" spans="2:9" ht="15">
      <c r="B178" s="1" t="s">
        <v>151</v>
      </c>
      <c r="E178" s="4">
        <v>73</v>
      </c>
      <c r="I178" s="15"/>
    </row>
    <row r="179" spans="2:9" ht="15">
      <c r="B179" s="1" t="s">
        <v>118</v>
      </c>
      <c r="E179" s="4">
        <v>99</v>
      </c>
      <c r="I179" s="15"/>
    </row>
    <row r="180" spans="2:9" ht="15">
      <c r="B180" s="1" t="s">
        <v>71</v>
      </c>
      <c r="E180" s="4">
        <v>99</v>
      </c>
      <c r="I180" s="15"/>
    </row>
    <row r="181" spans="2:9" ht="15">
      <c r="B181" s="1" t="s">
        <v>152</v>
      </c>
      <c r="E181" s="4">
        <v>99</v>
      </c>
      <c r="I181" s="15"/>
    </row>
    <row r="182" spans="2:9" ht="15">
      <c r="B182" s="1" t="s">
        <v>117</v>
      </c>
      <c r="E182" s="4">
        <v>99</v>
      </c>
      <c r="I182" s="15"/>
    </row>
    <row r="183" spans="2:9" ht="15">
      <c r="B183" s="1" t="s">
        <v>116</v>
      </c>
      <c r="E183" s="4">
        <v>99</v>
      </c>
      <c r="I183" s="15"/>
    </row>
    <row r="184" spans="2:9" ht="15">
      <c r="B184" s="1" t="s">
        <v>153</v>
      </c>
      <c r="E184" s="4">
        <v>67</v>
      </c>
      <c r="I184" s="15"/>
    </row>
    <row r="185" spans="2:9" ht="15">
      <c r="B185" s="1" t="s">
        <v>149</v>
      </c>
      <c r="E185" s="4">
        <v>67</v>
      </c>
      <c r="I185" s="15"/>
    </row>
    <row r="186" spans="2:9" ht="15">
      <c r="B186" s="1" t="s">
        <v>148</v>
      </c>
      <c r="E186" s="4">
        <v>45</v>
      </c>
      <c r="I186" s="15"/>
    </row>
    <row r="187" spans="2:9" ht="15">
      <c r="B187" s="1" t="s">
        <v>147</v>
      </c>
      <c r="E187" s="4">
        <v>67</v>
      </c>
      <c r="I187" s="15"/>
    </row>
    <row r="188" spans="2:9" ht="15">
      <c r="B188" s="1" t="s">
        <v>93</v>
      </c>
      <c r="E188" s="4">
        <v>45</v>
      </c>
      <c r="I188" s="15"/>
    </row>
    <row r="189" spans="2:9" ht="15">
      <c r="B189" s="1" t="s">
        <v>146</v>
      </c>
      <c r="E189" s="4">
        <v>95</v>
      </c>
      <c r="I189" s="15"/>
    </row>
    <row r="190" spans="2:9" ht="15">
      <c r="B190" s="1" t="s">
        <v>145</v>
      </c>
      <c r="E190" s="4">
        <v>95</v>
      </c>
      <c r="I190" s="15"/>
    </row>
    <row r="191" spans="2:9" ht="15">
      <c r="B191" s="1" t="s">
        <v>109</v>
      </c>
      <c r="C191">
        <v>2</v>
      </c>
      <c r="D191">
        <v>129</v>
      </c>
      <c r="E191" s="4">
        <v>258</v>
      </c>
      <c r="I191" s="15"/>
    </row>
    <row r="192" spans="2:9" ht="15">
      <c r="B192" s="1" t="s">
        <v>82</v>
      </c>
      <c r="E192" s="4">
        <v>129</v>
      </c>
      <c r="I192" s="15"/>
    </row>
    <row r="193" spans="2:9" ht="15">
      <c r="B193" s="1" t="s">
        <v>113</v>
      </c>
      <c r="E193" s="4">
        <v>129</v>
      </c>
      <c r="I193" s="15"/>
    </row>
    <row r="194" spans="2:9" ht="15">
      <c r="B194" s="1" t="s">
        <v>112</v>
      </c>
      <c r="E194" s="4">
        <v>129</v>
      </c>
      <c r="I194" s="15"/>
    </row>
    <row r="195" spans="2:9" ht="15">
      <c r="B195" s="1" t="s">
        <v>111</v>
      </c>
      <c r="E195" s="4">
        <v>129</v>
      </c>
      <c r="I195" s="15"/>
    </row>
    <row r="196" spans="2:9" ht="15">
      <c r="B196" s="1" t="s">
        <v>144</v>
      </c>
      <c r="E196" s="4">
        <v>129</v>
      </c>
      <c r="I196" s="15"/>
    </row>
    <row r="197" spans="2:9" ht="15">
      <c r="B197" s="1" t="s">
        <v>143</v>
      </c>
      <c r="E197" s="4">
        <v>129</v>
      </c>
      <c r="I197" s="15"/>
    </row>
    <row r="198" spans="2:9" ht="15">
      <c r="B198" s="1" t="s">
        <v>142</v>
      </c>
      <c r="E198" s="4">
        <v>129</v>
      </c>
      <c r="I198" s="15"/>
    </row>
    <row r="199" spans="2:9" ht="15">
      <c r="B199" s="1" t="s">
        <v>66</v>
      </c>
      <c r="E199" s="4">
        <v>99</v>
      </c>
      <c r="I199" s="15"/>
    </row>
    <row r="200" spans="2:9" ht="15">
      <c r="B200" s="1" t="s">
        <v>141</v>
      </c>
      <c r="E200" s="4">
        <v>18</v>
      </c>
      <c r="I200" s="15"/>
    </row>
    <row r="201" spans="2:9" ht="15">
      <c r="B201" s="1" t="s">
        <v>140</v>
      </c>
      <c r="E201" s="4">
        <v>10</v>
      </c>
      <c r="I201" s="15"/>
    </row>
    <row r="202" spans="2:9" ht="15">
      <c r="B202" s="11" t="s">
        <v>139</v>
      </c>
      <c r="E202" s="4">
        <v>0</v>
      </c>
      <c r="I202" s="15"/>
    </row>
    <row r="203" spans="2:9" ht="15">
      <c r="B203" s="1" t="s">
        <v>138</v>
      </c>
      <c r="E203" s="4">
        <v>10</v>
      </c>
      <c r="I203" s="15"/>
    </row>
    <row r="204" spans="2:9" ht="15">
      <c r="B204" s="1" t="s">
        <v>137</v>
      </c>
      <c r="E204" s="4">
        <v>10</v>
      </c>
      <c r="I204" s="15"/>
    </row>
    <row r="205" spans="2:9" ht="15">
      <c r="B205" s="1" t="s">
        <v>136</v>
      </c>
      <c r="E205" s="4">
        <v>13</v>
      </c>
      <c r="I205" s="15"/>
    </row>
    <row r="206" spans="2:9" ht="15">
      <c r="B206" s="1" t="s">
        <v>135</v>
      </c>
      <c r="E206" s="4">
        <v>15</v>
      </c>
      <c r="I206" s="15"/>
    </row>
    <row r="207" spans="2:9" ht="15">
      <c r="B207" s="1" t="s">
        <v>134</v>
      </c>
      <c r="E207" s="4">
        <v>8</v>
      </c>
      <c r="I207" s="15"/>
    </row>
    <row r="208" spans="2:9" ht="15">
      <c r="B208" s="1" t="s">
        <v>133</v>
      </c>
      <c r="E208" s="4">
        <v>21</v>
      </c>
      <c r="I208" s="15"/>
    </row>
    <row r="209" spans="2:9" ht="15">
      <c r="B209" s="1" t="s">
        <v>132</v>
      </c>
      <c r="E209" s="4">
        <v>21</v>
      </c>
      <c r="I209" s="15"/>
    </row>
    <row r="210" spans="2:9" ht="15">
      <c r="B210" s="1" t="s">
        <v>131</v>
      </c>
      <c r="E210" s="4">
        <v>21</v>
      </c>
      <c r="I210" s="15"/>
    </row>
    <row r="211" spans="2:9" ht="15">
      <c r="B211" s="1" t="s">
        <v>130</v>
      </c>
      <c r="E211" s="4">
        <v>21</v>
      </c>
      <c r="I211" s="15"/>
    </row>
    <row r="212" spans="2:9" ht="15">
      <c r="B212" s="1" t="s">
        <v>129</v>
      </c>
      <c r="E212" s="4">
        <v>21</v>
      </c>
      <c r="I212" s="15"/>
    </row>
    <row r="213" spans="2:9" ht="15">
      <c r="B213" s="1" t="s">
        <v>128</v>
      </c>
      <c r="E213" s="4">
        <v>155</v>
      </c>
      <c r="I213" s="15"/>
    </row>
    <row r="214" ht="15">
      <c r="I214" s="15"/>
    </row>
    <row r="215" spans="1:9" ht="15">
      <c r="A215" s="5" t="s">
        <v>27</v>
      </c>
      <c r="B215" s="1" t="s">
        <v>161</v>
      </c>
      <c r="E215" s="4">
        <v>68</v>
      </c>
      <c r="F215" s="9">
        <f>SUM(E215:E227)*1.01</f>
        <v>1400.8700000000001</v>
      </c>
      <c r="G215">
        <v>1400.9</v>
      </c>
      <c r="H215" s="14">
        <f>F215*0.0125+4</f>
        <v>21.510875000000002</v>
      </c>
      <c r="I215" s="15">
        <f>(F215+H215-G215)</f>
        <v>21.48087499999997</v>
      </c>
    </row>
    <row r="216" spans="2:9" ht="15">
      <c r="B216" s="1" t="s">
        <v>83</v>
      </c>
      <c r="E216" s="4">
        <v>155</v>
      </c>
      <c r="I216" s="15"/>
    </row>
    <row r="217" spans="2:9" ht="15">
      <c r="B217" s="1" t="s">
        <v>94</v>
      </c>
      <c r="C217">
        <v>3</v>
      </c>
      <c r="D217">
        <v>120</v>
      </c>
      <c r="E217" s="4">
        <v>360</v>
      </c>
      <c r="I217" s="15"/>
    </row>
    <row r="218" spans="2:9" ht="15">
      <c r="B218" s="1" t="s">
        <v>160</v>
      </c>
      <c r="E218" s="4">
        <v>120</v>
      </c>
      <c r="I218" s="15"/>
    </row>
    <row r="219" spans="2:9" ht="15">
      <c r="B219" s="1" t="s">
        <v>159</v>
      </c>
      <c r="E219" s="4">
        <v>120</v>
      </c>
      <c r="I219" s="15"/>
    </row>
    <row r="220" spans="2:9" ht="15">
      <c r="B220" s="1" t="s">
        <v>158</v>
      </c>
      <c r="E220" s="4">
        <v>18</v>
      </c>
      <c r="I220" s="15"/>
    </row>
    <row r="221" spans="2:9" ht="15">
      <c r="B221" s="1" t="s">
        <v>157</v>
      </c>
      <c r="E221" s="4">
        <v>18</v>
      </c>
      <c r="I221" s="15"/>
    </row>
    <row r="222" spans="2:9" ht="15">
      <c r="B222" s="1" t="s">
        <v>118</v>
      </c>
      <c r="E222" s="4">
        <v>99</v>
      </c>
      <c r="I222" s="15"/>
    </row>
    <row r="223" spans="2:9" ht="15">
      <c r="B223" s="1" t="s">
        <v>71</v>
      </c>
      <c r="E223" s="4">
        <v>99</v>
      </c>
      <c r="I223" s="15"/>
    </row>
    <row r="224" spans="2:9" ht="15">
      <c r="B224" s="1" t="s">
        <v>154</v>
      </c>
      <c r="C224">
        <v>2</v>
      </c>
      <c r="D224">
        <v>18</v>
      </c>
      <c r="E224" s="4">
        <v>36</v>
      </c>
      <c r="I224" s="15"/>
    </row>
    <row r="225" spans="2:9" ht="15">
      <c r="B225" s="1" t="s">
        <v>155</v>
      </c>
      <c r="C225">
        <v>2</v>
      </c>
      <c r="D225">
        <v>18</v>
      </c>
      <c r="E225" s="4">
        <v>36</v>
      </c>
      <c r="I225" s="15"/>
    </row>
    <row r="226" spans="2:9" ht="15">
      <c r="B226" s="1" t="s">
        <v>109</v>
      </c>
      <c r="E226" s="4">
        <v>129</v>
      </c>
      <c r="I226" s="15"/>
    </row>
    <row r="227" spans="2:9" ht="15">
      <c r="B227" s="1" t="s">
        <v>156</v>
      </c>
      <c r="E227" s="4">
        <v>129</v>
      </c>
      <c r="I227" s="15"/>
    </row>
    <row r="228" ht="15">
      <c r="I228" s="15"/>
    </row>
    <row r="229" spans="1:9" ht="15">
      <c r="A229" s="5" t="s">
        <v>17</v>
      </c>
      <c r="B229" s="1" t="s">
        <v>171</v>
      </c>
      <c r="C229">
        <v>2</v>
      </c>
      <c r="D229">
        <v>18</v>
      </c>
      <c r="E229" s="4">
        <v>36</v>
      </c>
      <c r="F229" s="9">
        <f>SUM(E229:E257)*1.01</f>
        <v>1693.9719999999998</v>
      </c>
      <c r="G229">
        <v>1718.2</v>
      </c>
      <c r="H229" s="14">
        <f>F229*0.0125+4</f>
        <v>25.17465</v>
      </c>
      <c r="I229" s="15">
        <f>(F229+H229-G229)</f>
        <v>0.9466499999996358</v>
      </c>
    </row>
    <row r="230" spans="2:9" ht="15">
      <c r="B230" s="1" t="s">
        <v>78</v>
      </c>
      <c r="C230">
        <v>2</v>
      </c>
      <c r="D230">
        <v>18</v>
      </c>
      <c r="E230" s="4">
        <v>36</v>
      </c>
      <c r="I230" s="15"/>
    </row>
    <row r="231" spans="2:9" ht="15">
      <c r="B231" s="6" t="s">
        <v>162</v>
      </c>
      <c r="C231">
        <v>0</v>
      </c>
      <c r="D231">
        <v>8</v>
      </c>
      <c r="E231" s="4">
        <v>0</v>
      </c>
      <c r="I231" s="15"/>
    </row>
    <row r="232" spans="2:9" ht="15">
      <c r="B232" s="1" t="s">
        <v>163</v>
      </c>
      <c r="C232">
        <v>3</v>
      </c>
      <c r="D232">
        <v>8</v>
      </c>
      <c r="E232" s="4">
        <v>24</v>
      </c>
      <c r="I232" s="15"/>
    </row>
    <row r="233" spans="2:9" ht="15">
      <c r="B233" s="11" t="s">
        <v>164</v>
      </c>
      <c r="C233">
        <v>0</v>
      </c>
      <c r="D233">
        <v>8</v>
      </c>
      <c r="E233" s="4">
        <v>0</v>
      </c>
      <c r="I233" s="15"/>
    </row>
    <row r="234" spans="2:9" ht="15">
      <c r="B234" s="1" t="s">
        <v>165</v>
      </c>
      <c r="E234" s="4">
        <v>13.2</v>
      </c>
      <c r="I234" s="15"/>
    </row>
    <row r="235" spans="2:9" ht="15">
      <c r="B235" s="1" t="s">
        <v>169</v>
      </c>
      <c r="E235" s="4">
        <v>13.2</v>
      </c>
      <c r="I235" s="15"/>
    </row>
    <row r="236" spans="2:9" ht="15">
      <c r="B236" s="1" t="s">
        <v>90</v>
      </c>
      <c r="E236" s="4">
        <v>13.2</v>
      </c>
      <c r="I236" s="15"/>
    </row>
    <row r="237" spans="2:9" ht="15">
      <c r="B237" s="1" t="s">
        <v>168</v>
      </c>
      <c r="E237" s="4">
        <v>13.2</v>
      </c>
      <c r="I237" s="15"/>
    </row>
    <row r="238" spans="2:9" ht="15">
      <c r="B238" s="1" t="s">
        <v>167</v>
      </c>
      <c r="E238" s="4">
        <v>13.2</v>
      </c>
      <c r="I238" s="15"/>
    </row>
    <row r="239" spans="2:9" ht="15">
      <c r="B239" s="1" t="s">
        <v>166</v>
      </c>
      <c r="E239" s="4">
        <v>13.2</v>
      </c>
      <c r="I239" s="15"/>
    </row>
    <row r="240" spans="2:9" ht="15">
      <c r="B240" s="1" t="s">
        <v>172</v>
      </c>
      <c r="E240" s="4">
        <v>140</v>
      </c>
      <c r="I240" s="15"/>
    </row>
    <row r="241" spans="2:9" ht="15">
      <c r="B241" s="1" t="s">
        <v>83</v>
      </c>
      <c r="E241" s="4">
        <v>155</v>
      </c>
      <c r="I241" s="15"/>
    </row>
    <row r="242" spans="2:9" ht="15">
      <c r="B242" s="1" t="s">
        <v>174</v>
      </c>
      <c r="E242" s="4">
        <v>120</v>
      </c>
      <c r="I242" s="15"/>
    </row>
    <row r="243" spans="2:9" ht="15">
      <c r="B243" s="1" t="s">
        <v>170</v>
      </c>
      <c r="C243">
        <v>5</v>
      </c>
      <c r="D243">
        <v>4.7</v>
      </c>
      <c r="E243" s="4">
        <v>23.5</v>
      </c>
      <c r="I243" s="15"/>
    </row>
    <row r="244" spans="2:9" ht="15">
      <c r="B244" t="s">
        <v>255</v>
      </c>
      <c r="E244" s="4">
        <v>123</v>
      </c>
      <c r="I244" s="15"/>
    </row>
    <row r="245" spans="2:9" ht="15">
      <c r="B245" t="s">
        <v>59</v>
      </c>
      <c r="E245" s="4">
        <v>99</v>
      </c>
      <c r="I245" s="15"/>
    </row>
    <row r="246" spans="2:9" ht="15">
      <c r="B246" t="s">
        <v>70</v>
      </c>
      <c r="E246" s="4">
        <v>99</v>
      </c>
      <c r="I246" s="15"/>
    </row>
    <row r="247" spans="2:9" ht="15">
      <c r="B247" t="s">
        <v>117</v>
      </c>
      <c r="E247" s="4">
        <v>99</v>
      </c>
      <c r="I247" s="15"/>
    </row>
    <row r="248" spans="2:9" ht="15">
      <c r="B248" t="s">
        <v>366</v>
      </c>
      <c r="E248" s="4">
        <v>67</v>
      </c>
      <c r="I248" s="15"/>
    </row>
    <row r="249" spans="2:9" ht="15">
      <c r="B249" t="s">
        <v>367</v>
      </c>
      <c r="E249" s="4">
        <v>17.5</v>
      </c>
      <c r="I249" s="15"/>
    </row>
    <row r="250" spans="2:9" ht="15">
      <c r="B250" t="s">
        <v>205</v>
      </c>
      <c r="E250" s="4">
        <v>54</v>
      </c>
      <c r="I250" s="15"/>
    </row>
    <row r="251" spans="2:9" ht="15">
      <c r="B251" t="s">
        <v>368</v>
      </c>
      <c r="E251" s="4">
        <v>67</v>
      </c>
      <c r="I251" s="15"/>
    </row>
    <row r="252" spans="2:9" ht="15">
      <c r="B252" t="s">
        <v>369</v>
      </c>
      <c r="E252" s="4">
        <v>95</v>
      </c>
      <c r="I252" s="15"/>
    </row>
    <row r="253" spans="2:9" ht="15">
      <c r="B253" t="s">
        <v>124</v>
      </c>
      <c r="E253" s="4">
        <v>67</v>
      </c>
      <c r="I253" s="15"/>
    </row>
    <row r="254" spans="2:9" ht="15">
      <c r="B254" t="s">
        <v>93</v>
      </c>
      <c r="E254" s="4">
        <v>45</v>
      </c>
      <c r="I254" s="15"/>
    </row>
    <row r="255" spans="2:9" ht="15">
      <c r="B255" t="s">
        <v>61</v>
      </c>
      <c r="E255" s="4">
        <v>97</v>
      </c>
      <c r="I255" s="15"/>
    </row>
    <row r="256" spans="2:9" ht="15">
      <c r="B256" t="s">
        <v>370</v>
      </c>
      <c r="E256" s="4">
        <v>67</v>
      </c>
      <c r="I256" s="15"/>
    </row>
    <row r="257" spans="2:9" ht="15">
      <c r="B257" t="s">
        <v>278</v>
      </c>
      <c r="E257" s="4">
        <v>67</v>
      </c>
      <c r="I257" s="15"/>
    </row>
    <row r="258" ht="15">
      <c r="I258" s="15"/>
    </row>
    <row r="259" spans="1:9" ht="15">
      <c r="A259" s="5" t="s">
        <v>381</v>
      </c>
      <c r="B259" t="s">
        <v>83</v>
      </c>
      <c r="E259" s="4">
        <v>155</v>
      </c>
      <c r="F259" s="9">
        <f>SUM(E259:E271)*1.01</f>
        <v>1088.982</v>
      </c>
      <c r="G259">
        <v>1089</v>
      </c>
      <c r="H259" s="14">
        <f>F259*0.0125+4</f>
        <v>17.612275</v>
      </c>
      <c r="I259" s="15">
        <f>(F259+H259-G259)</f>
        <v>17.594274999999925</v>
      </c>
    </row>
    <row r="260" spans="2:9" ht="15">
      <c r="B260" t="s">
        <v>392</v>
      </c>
      <c r="E260" s="4">
        <v>120</v>
      </c>
      <c r="I260" s="15"/>
    </row>
    <row r="261" spans="2:9" ht="15">
      <c r="B261" t="s">
        <v>382</v>
      </c>
      <c r="E261" s="4">
        <v>97</v>
      </c>
      <c r="I261" s="15"/>
    </row>
    <row r="262" spans="2:9" ht="15">
      <c r="B262" t="s">
        <v>383</v>
      </c>
      <c r="E262" s="4">
        <v>21</v>
      </c>
      <c r="I262" s="15"/>
    </row>
    <row r="263" spans="2:9" ht="15">
      <c r="B263" t="s">
        <v>384</v>
      </c>
      <c r="E263" s="4">
        <v>21</v>
      </c>
      <c r="I263" s="15"/>
    </row>
    <row r="264" spans="2:9" ht="15">
      <c r="B264" t="s">
        <v>385</v>
      </c>
      <c r="E264" s="4">
        <v>13.2</v>
      </c>
      <c r="I264" s="15"/>
    </row>
    <row r="265" spans="2:9" ht="15">
      <c r="B265" t="s">
        <v>386</v>
      </c>
      <c r="E265" s="4">
        <v>99</v>
      </c>
      <c r="I265" s="15"/>
    </row>
    <row r="266" spans="2:9" ht="15">
      <c r="B266" t="s">
        <v>387</v>
      </c>
      <c r="E266" s="4">
        <v>80</v>
      </c>
      <c r="I266" s="15"/>
    </row>
    <row r="267" spans="2:9" ht="15">
      <c r="B267" t="s">
        <v>388</v>
      </c>
      <c r="E267" s="4">
        <v>99</v>
      </c>
      <c r="I267" s="15"/>
    </row>
    <row r="268" spans="2:9" ht="15">
      <c r="B268" t="s">
        <v>389</v>
      </c>
      <c r="E268" s="4">
        <v>80</v>
      </c>
      <c r="I268" s="15"/>
    </row>
    <row r="269" spans="2:9" ht="15">
      <c r="B269" t="s">
        <v>390</v>
      </c>
      <c r="E269" s="4">
        <v>95</v>
      </c>
      <c r="I269" s="15"/>
    </row>
    <row r="270" spans="2:9" ht="15">
      <c r="B270" t="s">
        <v>393</v>
      </c>
      <c r="E270" s="4">
        <v>99</v>
      </c>
      <c r="I270" s="15"/>
    </row>
    <row r="271" spans="2:9" ht="15">
      <c r="B271" t="s">
        <v>391</v>
      </c>
      <c r="E271" s="4">
        <v>99</v>
      </c>
      <c r="I271" s="15"/>
    </row>
    <row r="272" ht="15">
      <c r="I272" s="15"/>
    </row>
    <row r="273" spans="1:9" ht="15">
      <c r="A273" s="5" t="s">
        <v>21</v>
      </c>
      <c r="B273" s="1" t="s">
        <v>181</v>
      </c>
      <c r="E273" s="4">
        <v>123</v>
      </c>
      <c r="F273" s="9">
        <f>SUM(E273:E284)*1.01</f>
        <v>913.04</v>
      </c>
      <c r="G273">
        <v>913</v>
      </c>
      <c r="H273" s="14">
        <f>F273*0.0125+4</f>
        <v>15.413</v>
      </c>
      <c r="I273" s="15">
        <f>(F273+H273-G273)</f>
        <v>15.452999999999975</v>
      </c>
    </row>
    <row r="274" spans="2:9" ht="15">
      <c r="B274" s="1" t="s">
        <v>180</v>
      </c>
      <c r="E274" s="4">
        <v>129</v>
      </c>
      <c r="I274" s="15"/>
    </row>
    <row r="275" spans="2:9" ht="15">
      <c r="B275" s="1" t="s">
        <v>70</v>
      </c>
      <c r="E275" s="4">
        <v>99</v>
      </c>
      <c r="I275" s="15"/>
    </row>
    <row r="276" spans="2:9" ht="15">
      <c r="B276" s="1" t="s">
        <v>179</v>
      </c>
      <c r="E276" s="4">
        <v>80</v>
      </c>
      <c r="I276" s="15"/>
    </row>
    <row r="277" spans="2:9" ht="15">
      <c r="B277" s="1" t="s">
        <v>178</v>
      </c>
      <c r="C277">
        <v>2</v>
      </c>
      <c r="D277">
        <v>95</v>
      </c>
      <c r="E277" s="4">
        <v>190</v>
      </c>
      <c r="I277" s="15"/>
    </row>
    <row r="278" spans="2:9" ht="15">
      <c r="B278" s="1" t="s">
        <v>177</v>
      </c>
      <c r="E278" s="4">
        <v>89</v>
      </c>
      <c r="I278" s="15"/>
    </row>
    <row r="279" spans="2:9" ht="15">
      <c r="B279" s="1" t="s">
        <v>176</v>
      </c>
      <c r="E279" s="4">
        <v>20</v>
      </c>
      <c r="I279" s="15"/>
    </row>
    <row r="280" spans="2:9" ht="15">
      <c r="B280" s="1" t="s">
        <v>175</v>
      </c>
      <c r="E280" s="4">
        <v>30</v>
      </c>
      <c r="I280" s="15"/>
    </row>
    <row r="281" spans="2:9" ht="15">
      <c r="B281" s="1" t="s">
        <v>399</v>
      </c>
      <c r="C281">
        <v>2</v>
      </c>
      <c r="D281">
        <v>18</v>
      </c>
      <c r="E281" s="4">
        <v>36</v>
      </c>
      <c r="I281" s="15"/>
    </row>
    <row r="282" spans="2:9" ht="15">
      <c r="B282" s="1" t="s">
        <v>158</v>
      </c>
      <c r="C282">
        <v>2</v>
      </c>
      <c r="D282">
        <v>18</v>
      </c>
      <c r="E282" s="4">
        <v>36</v>
      </c>
      <c r="I282" s="15"/>
    </row>
    <row r="283" spans="2:9" ht="15">
      <c r="B283" s="1" t="s">
        <v>215</v>
      </c>
      <c r="C283">
        <v>2</v>
      </c>
      <c r="D283">
        <v>18</v>
      </c>
      <c r="E283" s="4">
        <v>36</v>
      </c>
      <c r="I283" s="15"/>
    </row>
    <row r="284" spans="2:9" ht="15">
      <c r="B284" s="13" t="s">
        <v>426</v>
      </c>
      <c r="C284">
        <v>2</v>
      </c>
      <c r="D284">
        <v>18</v>
      </c>
      <c r="E284" s="4">
        <v>36</v>
      </c>
      <c r="I284" s="15"/>
    </row>
    <row r="285" spans="2:9" ht="15">
      <c r="B285" s="1"/>
      <c r="I285" s="15"/>
    </row>
    <row r="286" spans="1:9" ht="15">
      <c r="A286" s="5" t="s">
        <v>25</v>
      </c>
      <c r="B286" s="1" t="s">
        <v>189</v>
      </c>
      <c r="E286" s="4">
        <v>95</v>
      </c>
      <c r="F286" s="9">
        <f>SUM(E286:E301)*1.01</f>
        <v>1686.7</v>
      </c>
      <c r="G286">
        <v>1704.9</v>
      </c>
      <c r="H286" s="14">
        <f>F286*0.0125+4</f>
        <v>25.083750000000002</v>
      </c>
      <c r="I286" s="15">
        <f>(F286+H286-G286)</f>
        <v>6.883749999999964</v>
      </c>
    </row>
    <row r="287" spans="2:9" ht="15">
      <c r="B287" s="1" t="s">
        <v>190</v>
      </c>
      <c r="C287">
        <v>2</v>
      </c>
      <c r="D287">
        <v>10</v>
      </c>
      <c r="E287" s="4">
        <v>20</v>
      </c>
      <c r="I287" s="15"/>
    </row>
    <row r="288" spans="2:9" ht="15">
      <c r="B288" s="1" t="s">
        <v>182</v>
      </c>
      <c r="C288">
        <v>2</v>
      </c>
      <c r="D288">
        <v>70</v>
      </c>
      <c r="E288" s="4">
        <v>140</v>
      </c>
      <c r="I288" s="15"/>
    </row>
    <row r="289" spans="2:9" ht="15">
      <c r="B289" s="1" t="s">
        <v>183</v>
      </c>
      <c r="C289">
        <v>2</v>
      </c>
      <c r="D289">
        <v>70</v>
      </c>
      <c r="E289" s="4">
        <v>140</v>
      </c>
      <c r="I289" s="15"/>
    </row>
    <row r="290" spans="2:9" ht="15">
      <c r="B290" s="1" t="s">
        <v>184</v>
      </c>
      <c r="E290" s="4">
        <v>22</v>
      </c>
      <c r="I290" s="15"/>
    </row>
    <row r="291" spans="2:9" ht="15">
      <c r="B291" s="1" t="s">
        <v>188</v>
      </c>
      <c r="C291">
        <v>3</v>
      </c>
      <c r="D291">
        <v>8</v>
      </c>
      <c r="E291" s="4">
        <v>24</v>
      </c>
      <c r="I291" s="15"/>
    </row>
    <row r="292" spans="2:9" ht="15">
      <c r="B292" s="11" t="s">
        <v>187</v>
      </c>
      <c r="E292" s="4">
        <v>0</v>
      </c>
      <c r="I292" s="15"/>
    </row>
    <row r="293" spans="2:9" ht="15">
      <c r="B293" s="1" t="s">
        <v>158</v>
      </c>
      <c r="E293" s="4">
        <v>18</v>
      </c>
      <c r="I293" s="15"/>
    </row>
    <row r="294" spans="2:9" ht="15">
      <c r="B294" s="1" t="s">
        <v>98</v>
      </c>
      <c r="E294" s="4">
        <v>18</v>
      </c>
      <c r="I294" s="15"/>
    </row>
    <row r="295" spans="2:9" ht="15">
      <c r="B295" s="1" t="s">
        <v>186</v>
      </c>
      <c r="E295" s="4">
        <v>23</v>
      </c>
      <c r="I295" s="15"/>
    </row>
    <row r="296" spans="2:9" ht="15">
      <c r="B296" s="1" t="s">
        <v>185</v>
      </c>
      <c r="E296" s="4">
        <v>70</v>
      </c>
      <c r="I296" s="15"/>
    </row>
    <row r="297" spans="2:9" ht="15">
      <c r="B297" t="s">
        <v>337</v>
      </c>
      <c r="E297" s="4">
        <v>16.5</v>
      </c>
      <c r="I297" s="15"/>
    </row>
    <row r="298" spans="2:9" ht="15">
      <c r="B298" t="s">
        <v>338</v>
      </c>
      <c r="E298" s="4">
        <v>16.5</v>
      </c>
      <c r="I298" s="15"/>
    </row>
    <row r="299" spans="2:9" ht="15">
      <c r="B299" t="s">
        <v>339</v>
      </c>
      <c r="E299" s="4">
        <v>16.5</v>
      </c>
      <c r="I299" s="15"/>
    </row>
    <row r="300" spans="2:9" ht="15">
      <c r="B300" t="s">
        <v>340</v>
      </c>
      <c r="E300" s="4">
        <v>16.5</v>
      </c>
      <c r="I300" s="15"/>
    </row>
    <row r="301" spans="2:9" ht="15">
      <c r="B301" t="s">
        <v>371</v>
      </c>
      <c r="C301">
        <v>22</v>
      </c>
      <c r="D301">
        <v>47</v>
      </c>
      <c r="E301" s="4">
        <v>1034</v>
      </c>
      <c r="I301" s="15"/>
    </row>
    <row r="302" ht="15">
      <c r="I302" s="15"/>
    </row>
    <row r="303" spans="1:9" ht="15">
      <c r="A303" s="5" t="s">
        <v>30</v>
      </c>
      <c r="B303" s="1" t="s">
        <v>193</v>
      </c>
      <c r="E303" s="4">
        <v>18</v>
      </c>
      <c r="F303" s="9">
        <f>SUM(E303:E314)*1.01</f>
        <v>470.86199999999997</v>
      </c>
      <c r="G303">
        <v>471</v>
      </c>
      <c r="H303" s="14">
        <f>F303*0.0125+4</f>
        <v>9.885774999999999</v>
      </c>
      <c r="I303" s="15">
        <f>(F303+H303-G303)</f>
        <v>9.74777499999999</v>
      </c>
    </row>
    <row r="304" spans="2:9" ht="15">
      <c r="B304" s="1" t="s">
        <v>194</v>
      </c>
      <c r="E304" s="4">
        <v>18</v>
      </c>
      <c r="I304" s="15"/>
    </row>
    <row r="305" spans="2:9" ht="15">
      <c r="B305" s="1" t="s">
        <v>195</v>
      </c>
      <c r="E305" s="4">
        <v>18</v>
      </c>
      <c r="I305" s="15"/>
    </row>
    <row r="306" spans="2:9" ht="15">
      <c r="B306" s="1" t="s">
        <v>196</v>
      </c>
      <c r="E306" s="4">
        <v>18</v>
      </c>
      <c r="I306" s="15"/>
    </row>
    <row r="307" spans="2:9" ht="15">
      <c r="B307" s="1" t="s">
        <v>191</v>
      </c>
      <c r="E307" s="4">
        <v>32.5</v>
      </c>
      <c r="I307" s="15"/>
    </row>
    <row r="308" spans="2:9" ht="15">
      <c r="B308" s="1" t="s">
        <v>197</v>
      </c>
      <c r="E308" s="4">
        <v>32.5</v>
      </c>
      <c r="I308" s="15"/>
    </row>
    <row r="309" spans="2:9" ht="15">
      <c r="B309" s="1" t="s">
        <v>198</v>
      </c>
      <c r="E309" s="4">
        <v>48</v>
      </c>
      <c r="I309" s="15"/>
    </row>
    <row r="310" spans="2:9" ht="15">
      <c r="B310" s="1" t="s">
        <v>192</v>
      </c>
      <c r="E310" s="4">
        <v>13.2</v>
      </c>
      <c r="I310" s="15"/>
    </row>
    <row r="311" spans="2:9" ht="15">
      <c r="B311" s="1" t="s">
        <v>105</v>
      </c>
      <c r="E311" s="4">
        <v>129</v>
      </c>
      <c r="I311" s="15"/>
    </row>
    <row r="312" spans="2:9" ht="15">
      <c r="B312" s="1" t="s">
        <v>70</v>
      </c>
      <c r="E312" s="4">
        <v>99</v>
      </c>
      <c r="I312" s="15"/>
    </row>
    <row r="313" spans="2:9" ht="15">
      <c r="B313" s="1" t="s">
        <v>199</v>
      </c>
      <c r="C313">
        <v>3</v>
      </c>
      <c r="D313">
        <v>10</v>
      </c>
      <c r="E313" s="4">
        <v>30</v>
      </c>
      <c r="I313" s="15"/>
    </row>
    <row r="314" spans="2:9" ht="15">
      <c r="B314" s="1" t="s">
        <v>200</v>
      </c>
      <c r="E314" s="4">
        <v>10</v>
      </c>
      <c r="I314" s="15"/>
    </row>
    <row r="315" ht="15">
      <c r="I315" s="15"/>
    </row>
    <row r="316" spans="1:9" ht="15">
      <c r="A316" s="5" t="s">
        <v>20</v>
      </c>
      <c r="B316" s="1" t="s">
        <v>126</v>
      </c>
      <c r="E316" s="4">
        <v>120</v>
      </c>
      <c r="F316" s="9">
        <f>SUM(E316:E322)*1.01</f>
        <v>404</v>
      </c>
      <c r="G316">
        <v>404</v>
      </c>
      <c r="H316" s="14">
        <f>F316*0.0125+4</f>
        <v>9.05</v>
      </c>
      <c r="I316" s="15">
        <f>(F316+H316-G316)</f>
        <v>9.050000000000011</v>
      </c>
    </row>
    <row r="317" spans="2:9" ht="15">
      <c r="B317" s="1" t="s">
        <v>125</v>
      </c>
      <c r="E317" s="4">
        <v>67</v>
      </c>
      <c r="I317" s="15"/>
    </row>
    <row r="318" spans="2:9" ht="15">
      <c r="B318" s="1" t="s">
        <v>70</v>
      </c>
      <c r="E318" s="4">
        <v>99</v>
      </c>
      <c r="I318" s="15"/>
    </row>
    <row r="319" spans="2:9" ht="15">
      <c r="B319" s="1" t="s">
        <v>124</v>
      </c>
      <c r="E319" s="4">
        <v>67</v>
      </c>
      <c r="I319" s="15"/>
    </row>
    <row r="320" spans="2:9" ht="15">
      <c r="B320" s="1" t="s">
        <v>363</v>
      </c>
      <c r="C320">
        <v>2</v>
      </c>
      <c r="D320">
        <v>7</v>
      </c>
      <c r="E320" s="4">
        <v>14</v>
      </c>
      <c r="I320" s="15"/>
    </row>
    <row r="321" spans="2:9" ht="15">
      <c r="B321" s="1" t="s">
        <v>364</v>
      </c>
      <c r="E321" s="4">
        <v>33</v>
      </c>
      <c r="I321" s="15"/>
    </row>
    <row r="322" spans="2:9" ht="15">
      <c r="B322" s="6" t="s">
        <v>365</v>
      </c>
      <c r="E322" s="4">
        <v>0</v>
      </c>
      <c r="I322" s="15"/>
    </row>
    <row r="323" ht="15">
      <c r="I323" s="15"/>
    </row>
    <row r="324" spans="1:9" ht="15">
      <c r="A324" s="5" t="s">
        <v>10</v>
      </c>
      <c r="B324" s="1" t="s">
        <v>201</v>
      </c>
      <c r="C324">
        <v>30</v>
      </c>
      <c r="D324">
        <v>0.3</v>
      </c>
      <c r="E324" s="4">
        <v>9</v>
      </c>
      <c r="F324" s="9">
        <f>SUM(E324:E333)*1.01</f>
        <v>802.445</v>
      </c>
      <c r="G324">
        <v>803</v>
      </c>
      <c r="H324" s="14">
        <f>F324*0.0125+4</f>
        <v>14.030562500000002</v>
      </c>
      <c r="I324" s="15">
        <f>(F324+H324-G324)</f>
        <v>13.475562500000024</v>
      </c>
    </row>
    <row r="325" spans="2:9" ht="15">
      <c r="B325" s="1" t="s">
        <v>202</v>
      </c>
      <c r="C325">
        <v>10</v>
      </c>
      <c r="D325">
        <v>0.8</v>
      </c>
      <c r="E325" s="4">
        <v>8</v>
      </c>
      <c r="I325" s="15"/>
    </row>
    <row r="326" spans="2:9" ht="15">
      <c r="B326" s="1" t="s">
        <v>203</v>
      </c>
      <c r="E326" s="4">
        <v>33</v>
      </c>
      <c r="I326" s="15"/>
    </row>
    <row r="327" spans="2:9" ht="15">
      <c r="B327" s="1" t="s">
        <v>204</v>
      </c>
      <c r="E327" s="4">
        <v>240</v>
      </c>
      <c r="I327" s="15"/>
    </row>
    <row r="328" spans="2:9" ht="15">
      <c r="B328" s="1" t="s">
        <v>94</v>
      </c>
      <c r="E328" s="4">
        <v>120</v>
      </c>
      <c r="I328" s="15"/>
    </row>
    <row r="329" spans="2:9" ht="15">
      <c r="B329" s="1" t="s">
        <v>86</v>
      </c>
      <c r="E329" s="4">
        <v>120</v>
      </c>
      <c r="I329" s="15"/>
    </row>
    <row r="330" spans="2:9" ht="15">
      <c r="B330" s="1" t="s">
        <v>205</v>
      </c>
      <c r="E330" s="4">
        <v>54</v>
      </c>
      <c r="I330" s="15"/>
    </row>
    <row r="331" spans="2:9" ht="15">
      <c r="B331" s="1" t="s">
        <v>206</v>
      </c>
      <c r="E331" s="4">
        <v>129</v>
      </c>
      <c r="I331" s="15"/>
    </row>
    <row r="332" spans="2:9" ht="15">
      <c r="B332" s="1" t="s">
        <v>207</v>
      </c>
      <c r="E332" s="4">
        <v>14.5</v>
      </c>
      <c r="I332" s="15"/>
    </row>
    <row r="333" spans="2:9" ht="15">
      <c r="B333" s="1" t="s">
        <v>208</v>
      </c>
      <c r="E333" s="4">
        <v>67</v>
      </c>
      <c r="I333" s="15"/>
    </row>
    <row r="334" spans="2:9" ht="15">
      <c r="B334" s="1"/>
      <c r="I334" s="15"/>
    </row>
    <row r="335" spans="1:9" ht="15">
      <c r="A335" s="5" t="s">
        <v>24</v>
      </c>
      <c r="B335" s="1" t="s">
        <v>209</v>
      </c>
      <c r="E335" s="4">
        <v>120</v>
      </c>
      <c r="F335" s="9">
        <f>SUM(E335:E337)*1.01</f>
        <v>363.6</v>
      </c>
      <c r="G335">
        <v>363.6</v>
      </c>
      <c r="H335" s="14">
        <f>F335*0.0125+4</f>
        <v>8.545000000000002</v>
      </c>
      <c r="I335" s="15">
        <f>(F335+H335-G335)</f>
        <v>8.545000000000016</v>
      </c>
    </row>
    <row r="336" spans="2:9" ht="15">
      <c r="B336" s="1" t="s">
        <v>126</v>
      </c>
      <c r="E336" s="4">
        <v>120</v>
      </c>
      <c r="I336" s="15"/>
    </row>
    <row r="337" spans="2:9" ht="15">
      <c r="B337" s="1" t="s">
        <v>119</v>
      </c>
      <c r="E337" s="4">
        <v>120</v>
      </c>
      <c r="I337" s="15"/>
    </row>
    <row r="338" ht="15">
      <c r="I338" s="15"/>
    </row>
    <row r="339" spans="1:9" ht="15">
      <c r="A339" s="5" t="s">
        <v>16</v>
      </c>
      <c r="B339" s="1" t="s">
        <v>210</v>
      </c>
      <c r="E339" s="4">
        <v>95</v>
      </c>
      <c r="F339" s="9">
        <f>SUM(E339:E342)*1.01</f>
        <v>220.58399999999997</v>
      </c>
      <c r="G339">
        <v>220.6</v>
      </c>
      <c r="H339" s="14">
        <f>F339*0.0125+4</f>
        <v>6.7573</v>
      </c>
      <c r="I339" s="15">
        <f>(F339+H339-G339)</f>
        <v>6.741299999999967</v>
      </c>
    </row>
    <row r="340" spans="2:9" ht="15">
      <c r="B340" s="1" t="s">
        <v>211</v>
      </c>
      <c r="E340" s="4">
        <v>97</v>
      </c>
      <c r="I340" s="15"/>
    </row>
    <row r="341" spans="2:9" ht="15">
      <c r="B341" s="1" t="s">
        <v>212</v>
      </c>
      <c r="E341" s="4">
        <v>13.2</v>
      </c>
      <c r="I341" s="15"/>
    </row>
    <row r="342" spans="2:9" ht="15">
      <c r="B342" s="1" t="s">
        <v>169</v>
      </c>
      <c r="E342" s="4">
        <v>13.2</v>
      </c>
      <c r="I342" s="15"/>
    </row>
    <row r="343" ht="15">
      <c r="I343" s="15"/>
    </row>
    <row r="344" spans="1:9" ht="15">
      <c r="A344" s="5" t="s">
        <v>28</v>
      </c>
      <c r="B344" s="1" t="s">
        <v>217</v>
      </c>
      <c r="E344" s="4">
        <v>18</v>
      </c>
      <c r="F344" s="9">
        <f>SUM(E344:E352)*1.01</f>
        <v>385.315</v>
      </c>
      <c r="G344">
        <v>385</v>
      </c>
      <c r="H344" s="14">
        <f>F344*0.0125+4</f>
        <v>8.8164375</v>
      </c>
      <c r="I344" s="15">
        <f>(F344+H344-G344)</f>
        <v>9.131437500000004</v>
      </c>
    </row>
    <row r="345" spans="2:9" ht="15">
      <c r="B345" s="1" t="s">
        <v>216</v>
      </c>
      <c r="E345" s="4">
        <v>18</v>
      </c>
      <c r="I345" s="15"/>
    </row>
    <row r="346" spans="2:9" ht="15">
      <c r="B346" s="1" t="s">
        <v>158</v>
      </c>
      <c r="E346" s="4">
        <v>18</v>
      </c>
      <c r="I346" s="15"/>
    </row>
    <row r="347" spans="2:9" ht="15">
      <c r="B347" s="1" t="s">
        <v>215</v>
      </c>
      <c r="E347" s="4">
        <v>18</v>
      </c>
      <c r="I347" s="15"/>
    </row>
    <row r="348" spans="2:9" ht="15">
      <c r="B348" s="1" t="s">
        <v>98</v>
      </c>
      <c r="E348" s="4">
        <v>18</v>
      </c>
      <c r="I348" s="15"/>
    </row>
    <row r="349" spans="2:9" ht="15">
      <c r="B349" s="1" t="s">
        <v>214</v>
      </c>
      <c r="E349" s="4">
        <v>99</v>
      </c>
      <c r="I349" s="15"/>
    </row>
    <row r="350" spans="2:9" ht="15">
      <c r="B350" s="1" t="s">
        <v>65</v>
      </c>
      <c r="E350" s="4">
        <v>21</v>
      </c>
      <c r="I350" s="15"/>
    </row>
    <row r="351" spans="2:9" ht="15">
      <c r="B351" s="1" t="s">
        <v>213</v>
      </c>
      <c r="E351" s="4">
        <v>16.5</v>
      </c>
      <c r="I351" s="15"/>
    </row>
    <row r="352" spans="2:9" ht="15">
      <c r="B352" s="1" t="s">
        <v>83</v>
      </c>
      <c r="E352" s="4">
        <v>155</v>
      </c>
      <c r="I352" s="15"/>
    </row>
    <row r="353" spans="2:9" ht="15">
      <c r="B353" s="1"/>
      <c r="I353" s="15"/>
    </row>
    <row r="354" spans="1:9" ht="15">
      <c r="A354" s="5" t="s">
        <v>289</v>
      </c>
      <c r="B354" s="1" t="s">
        <v>292</v>
      </c>
      <c r="E354" s="4">
        <v>190</v>
      </c>
      <c r="F354" s="9">
        <f>SUM(E354:E366)*1.01</f>
        <v>918.999</v>
      </c>
      <c r="G354">
        <v>919</v>
      </c>
      <c r="H354" s="14">
        <f>F354*0.0125+4</f>
        <v>15.4874875</v>
      </c>
      <c r="I354" s="15">
        <f>(F354+H354-G354)</f>
        <v>15.486487500000067</v>
      </c>
    </row>
    <row r="355" spans="2:9" ht="15">
      <c r="B355" s="1" t="s">
        <v>291</v>
      </c>
      <c r="E355" s="4">
        <v>97</v>
      </c>
      <c r="I355" s="15"/>
    </row>
    <row r="356" spans="2:9" ht="15">
      <c r="B356" s="1" t="s">
        <v>290</v>
      </c>
      <c r="E356" s="4">
        <v>99</v>
      </c>
      <c r="I356" s="15"/>
    </row>
    <row r="357" spans="2:9" ht="15">
      <c r="B357" s="1" t="s">
        <v>206</v>
      </c>
      <c r="E357" s="4">
        <v>129</v>
      </c>
      <c r="I357" s="15"/>
    </row>
    <row r="358" spans="2:9" ht="15">
      <c r="B358" s="20" t="s">
        <v>432</v>
      </c>
      <c r="E358" s="4">
        <v>129</v>
      </c>
      <c r="I358" s="15"/>
    </row>
    <row r="359" spans="2:9" ht="15">
      <c r="B359" s="1" t="s">
        <v>293</v>
      </c>
      <c r="E359" s="4">
        <v>129</v>
      </c>
      <c r="I359" s="15"/>
    </row>
    <row r="360" spans="2:9" ht="15">
      <c r="B360" s="1" t="s">
        <v>294</v>
      </c>
      <c r="E360" s="4">
        <v>8</v>
      </c>
      <c r="I360" s="15"/>
    </row>
    <row r="361" spans="2:9" ht="15">
      <c r="B361" s="1" t="s">
        <v>300</v>
      </c>
      <c r="E361" s="4">
        <v>8</v>
      </c>
      <c r="I361" s="15"/>
    </row>
    <row r="362" spans="2:9" ht="15">
      <c r="B362" t="s">
        <v>295</v>
      </c>
      <c r="C362">
        <v>3</v>
      </c>
      <c r="D362">
        <v>4.8</v>
      </c>
      <c r="E362" s="4">
        <v>14.4</v>
      </c>
      <c r="I362" s="15"/>
    </row>
    <row r="363" spans="2:9" ht="15">
      <c r="B363" s="1" t="s">
        <v>296</v>
      </c>
      <c r="E363" s="4">
        <v>57</v>
      </c>
      <c r="I363" s="15"/>
    </row>
    <row r="364" spans="2:9" ht="15">
      <c r="B364" s="1" t="s">
        <v>297</v>
      </c>
      <c r="E364" s="4">
        <v>16.5</v>
      </c>
      <c r="I364" s="15"/>
    </row>
    <row r="365" spans="2:9" ht="15">
      <c r="B365" s="1" t="s">
        <v>298</v>
      </c>
      <c r="E365" s="4">
        <v>16.5</v>
      </c>
      <c r="I365" s="15"/>
    </row>
    <row r="366" spans="2:9" ht="15">
      <c r="B366" t="s">
        <v>299</v>
      </c>
      <c r="E366" s="4">
        <v>16.5</v>
      </c>
      <c r="I366" s="15"/>
    </row>
    <row r="367" spans="2:9" ht="15">
      <c r="B367" s="1"/>
      <c r="I367" s="15"/>
    </row>
    <row r="368" spans="1:9" ht="15">
      <c r="A368" s="5" t="s">
        <v>3</v>
      </c>
      <c r="B368" s="1" t="s">
        <v>171</v>
      </c>
      <c r="E368" s="4">
        <v>18</v>
      </c>
      <c r="F368" s="9">
        <f>SUM(E368:E385)*1.01</f>
        <v>1244.32</v>
      </c>
      <c r="G368">
        <v>1244.3</v>
      </c>
      <c r="H368" s="14">
        <f>F368*0.0125+4</f>
        <v>19.554000000000002</v>
      </c>
      <c r="I368" s="15">
        <f>(F368+H368-G368)</f>
        <v>19.57400000000007</v>
      </c>
    </row>
    <row r="369" spans="2:9" ht="15">
      <c r="B369" s="1" t="s">
        <v>78</v>
      </c>
      <c r="E369" s="4">
        <v>18</v>
      </c>
      <c r="I369" s="15"/>
    </row>
    <row r="370" spans="2:9" ht="15">
      <c r="B370" s="1" t="s">
        <v>218</v>
      </c>
      <c r="E370" s="4">
        <v>140</v>
      </c>
      <c r="I370" s="15"/>
    </row>
    <row r="371" spans="2:9" ht="15">
      <c r="B371" s="1" t="s">
        <v>180</v>
      </c>
      <c r="E371" s="4">
        <v>129</v>
      </c>
      <c r="I371" s="15"/>
    </row>
    <row r="372" spans="2:9" ht="15">
      <c r="B372" s="1" t="s">
        <v>219</v>
      </c>
      <c r="E372" s="4">
        <v>97</v>
      </c>
      <c r="I372" s="15"/>
    </row>
    <row r="373" spans="2:9" ht="15">
      <c r="B373" s="1" t="s">
        <v>220</v>
      </c>
      <c r="E373" s="4">
        <v>67</v>
      </c>
      <c r="I373" s="15"/>
    </row>
    <row r="374" spans="2:9" ht="15">
      <c r="B374" s="1" t="s">
        <v>146</v>
      </c>
      <c r="E374" s="4">
        <v>95</v>
      </c>
      <c r="I374" s="15"/>
    </row>
    <row r="375" spans="2:9" ht="15">
      <c r="B375" s="1" t="s">
        <v>145</v>
      </c>
      <c r="E375" s="4">
        <v>95</v>
      </c>
      <c r="I375" s="15"/>
    </row>
    <row r="376" spans="2:9" ht="15">
      <c r="B376" s="1" t="s">
        <v>221</v>
      </c>
      <c r="E376" s="4">
        <v>68</v>
      </c>
      <c r="I376" s="15"/>
    </row>
    <row r="377" spans="2:9" ht="15">
      <c r="B377" s="1" t="s">
        <v>222</v>
      </c>
      <c r="E377" s="4">
        <v>36</v>
      </c>
      <c r="I377" s="15"/>
    </row>
    <row r="378" spans="2:9" ht="15">
      <c r="B378" s="1" t="s">
        <v>223</v>
      </c>
      <c r="E378" s="4">
        <v>36</v>
      </c>
      <c r="I378" s="15"/>
    </row>
    <row r="379" spans="2:9" ht="15">
      <c r="B379" s="1" t="s">
        <v>224</v>
      </c>
      <c r="E379" s="4">
        <v>36</v>
      </c>
      <c r="I379" s="15"/>
    </row>
    <row r="380" spans="2:9" ht="15">
      <c r="B380" s="1" t="s">
        <v>225</v>
      </c>
      <c r="E380" s="4">
        <v>36</v>
      </c>
      <c r="I380" s="15"/>
    </row>
    <row r="381" spans="2:9" ht="15">
      <c r="B381" s="1" t="s">
        <v>226</v>
      </c>
      <c r="E381" s="4">
        <v>89</v>
      </c>
      <c r="I381" s="15"/>
    </row>
    <row r="382" spans="2:9" ht="15">
      <c r="B382" s="1" t="s">
        <v>400</v>
      </c>
      <c r="E382" s="4">
        <v>39</v>
      </c>
      <c r="I382" s="15"/>
    </row>
    <row r="383" spans="2:9" ht="15">
      <c r="B383" s="1" t="s">
        <v>52</v>
      </c>
      <c r="E383" s="4">
        <v>39</v>
      </c>
      <c r="I383" s="15"/>
    </row>
    <row r="384" spans="2:9" ht="15">
      <c r="B384" s="1" t="s">
        <v>238</v>
      </c>
      <c r="E384" s="4">
        <v>39</v>
      </c>
      <c r="I384" s="15"/>
    </row>
    <row r="385" spans="2:9" ht="15">
      <c r="B385" s="1" t="s">
        <v>108</v>
      </c>
      <c r="E385" s="4">
        <v>155</v>
      </c>
      <c r="I385" s="15"/>
    </row>
    <row r="386" ht="15">
      <c r="I386" s="15"/>
    </row>
    <row r="387" spans="1:9" ht="15">
      <c r="A387" s="5" t="s">
        <v>323</v>
      </c>
      <c r="B387" t="s">
        <v>217</v>
      </c>
      <c r="C387">
        <v>3</v>
      </c>
      <c r="D387">
        <v>18</v>
      </c>
      <c r="E387" s="4">
        <v>54</v>
      </c>
      <c r="F387" s="9">
        <f>SUM(E387:E404)*1.01</f>
        <v>665.3880000000004</v>
      </c>
      <c r="G387">
        <v>685</v>
      </c>
      <c r="H387" s="14">
        <f>F387*0.0125+4</f>
        <v>12.317350000000005</v>
      </c>
      <c r="I387" s="15">
        <f>(F387+H387-G387)</f>
        <v>-7.294649999999592</v>
      </c>
    </row>
    <row r="388" spans="2:9" ht="15">
      <c r="B388" t="s">
        <v>158</v>
      </c>
      <c r="E388" s="4">
        <v>18</v>
      </c>
      <c r="I388" s="15"/>
    </row>
    <row r="389" spans="2:9" ht="15">
      <c r="B389" s="10" t="s">
        <v>324</v>
      </c>
      <c r="E389" s="4">
        <v>0</v>
      </c>
      <c r="I389" s="15"/>
    </row>
    <row r="390" spans="2:9" ht="15">
      <c r="B390" t="s">
        <v>325</v>
      </c>
      <c r="E390" s="4">
        <v>190</v>
      </c>
      <c r="I390" s="15"/>
    </row>
    <row r="391" spans="2:9" ht="15">
      <c r="B391" t="s">
        <v>105</v>
      </c>
      <c r="E391" s="4">
        <v>129</v>
      </c>
      <c r="I391" s="15"/>
    </row>
    <row r="392" spans="2:9" ht="15">
      <c r="B392" t="s">
        <v>326</v>
      </c>
      <c r="E392" s="4">
        <v>97</v>
      </c>
      <c r="I392" s="15"/>
    </row>
    <row r="393" spans="2:9" ht="15">
      <c r="B393" t="s">
        <v>270</v>
      </c>
      <c r="E393" s="4">
        <v>95</v>
      </c>
      <c r="I393" s="15"/>
    </row>
    <row r="394" spans="2:9" ht="15">
      <c r="B394" t="s">
        <v>327</v>
      </c>
      <c r="C394">
        <v>6</v>
      </c>
      <c r="D394">
        <v>7.2</v>
      </c>
      <c r="E394" s="4">
        <v>43.2</v>
      </c>
      <c r="I394" s="15"/>
    </row>
    <row r="395" spans="2:9" ht="15">
      <c r="B395" t="s">
        <v>328</v>
      </c>
      <c r="E395" s="4">
        <v>7</v>
      </c>
      <c r="I395" s="15"/>
    </row>
    <row r="396" spans="2:9" ht="15">
      <c r="B396" t="s">
        <v>329</v>
      </c>
      <c r="E396" s="4">
        <v>3.2</v>
      </c>
      <c r="I396" s="15"/>
    </row>
    <row r="397" spans="2:9" ht="15">
      <c r="B397" t="s">
        <v>330</v>
      </c>
      <c r="E397" s="4">
        <v>3.2</v>
      </c>
      <c r="I397" s="15"/>
    </row>
    <row r="398" spans="2:9" ht="15">
      <c r="B398" t="s">
        <v>331</v>
      </c>
      <c r="E398" s="4">
        <v>3.2</v>
      </c>
      <c r="I398" s="15"/>
    </row>
    <row r="399" spans="2:9" ht="15">
      <c r="B399" t="s">
        <v>305</v>
      </c>
      <c r="E399" s="4">
        <v>3.2</v>
      </c>
      <c r="I399" s="15"/>
    </row>
    <row r="400" spans="2:9" ht="15">
      <c r="B400" t="s">
        <v>332</v>
      </c>
      <c r="E400" s="4">
        <v>3.2</v>
      </c>
      <c r="I400" s="15"/>
    </row>
    <row r="401" spans="2:9" ht="15">
      <c r="B401" t="s">
        <v>333</v>
      </c>
      <c r="E401" s="4">
        <v>3.2</v>
      </c>
      <c r="I401" s="15"/>
    </row>
    <row r="402" spans="2:9" ht="15">
      <c r="B402" t="s">
        <v>308</v>
      </c>
      <c r="E402" s="4">
        <v>3.2</v>
      </c>
      <c r="I402" s="15"/>
    </row>
    <row r="403" spans="2:9" ht="15">
      <c r="B403" t="s">
        <v>334</v>
      </c>
      <c r="E403" s="4">
        <v>3.2</v>
      </c>
      <c r="I403" s="15"/>
    </row>
    <row r="404" spans="2:9" ht="15">
      <c r="B404" s="7" t="s">
        <v>335</v>
      </c>
      <c r="E404" s="4">
        <v>0</v>
      </c>
      <c r="I404" s="15"/>
    </row>
    <row r="405" ht="15">
      <c r="I405" s="15"/>
    </row>
    <row r="406" spans="1:9" ht="15">
      <c r="A406" s="5" t="s">
        <v>22</v>
      </c>
      <c r="B406" s="1" t="s">
        <v>228</v>
      </c>
      <c r="E406" s="4">
        <v>18</v>
      </c>
      <c r="F406" s="9">
        <f>SUM(E406:E413)*1.01</f>
        <v>622.16</v>
      </c>
      <c r="G406">
        <v>622.2</v>
      </c>
      <c r="H406" s="14">
        <f>F406*0.0125+4</f>
        <v>11.777000000000001</v>
      </c>
      <c r="I406" s="15">
        <f>(F406+H406-G406)</f>
        <v>11.736999999999966</v>
      </c>
    </row>
    <row r="407" spans="2:9" ht="15">
      <c r="B407" s="1" t="s">
        <v>157</v>
      </c>
      <c r="E407" s="4">
        <v>18</v>
      </c>
      <c r="I407" s="15"/>
    </row>
    <row r="408" spans="2:9" ht="15">
      <c r="B408" s="1" t="s">
        <v>229</v>
      </c>
      <c r="C408">
        <v>4</v>
      </c>
      <c r="D408">
        <v>18</v>
      </c>
      <c r="E408" s="4">
        <v>72</v>
      </c>
      <c r="I408" s="15"/>
    </row>
    <row r="409" spans="2:9" ht="15">
      <c r="B409" s="1" t="s">
        <v>227</v>
      </c>
      <c r="C409">
        <v>2</v>
      </c>
      <c r="D409">
        <v>99</v>
      </c>
      <c r="E409" s="4">
        <v>198</v>
      </c>
      <c r="I409" s="15"/>
    </row>
    <row r="410" spans="2:9" ht="15">
      <c r="B410" s="1" t="s">
        <v>230</v>
      </c>
      <c r="E410" s="4">
        <v>67</v>
      </c>
      <c r="I410" s="15"/>
    </row>
    <row r="411" spans="2:9" ht="15">
      <c r="B411" s="1" t="s">
        <v>231</v>
      </c>
      <c r="E411" s="4">
        <v>67</v>
      </c>
      <c r="I411" s="15"/>
    </row>
    <row r="412" spans="2:9" ht="15">
      <c r="B412" s="1" t="s">
        <v>232</v>
      </c>
      <c r="E412" s="4">
        <v>155</v>
      </c>
      <c r="I412" s="15"/>
    </row>
    <row r="413" spans="2:9" ht="15">
      <c r="B413" s="1" t="s">
        <v>132</v>
      </c>
      <c r="E413" s="4">
        <v>21</v>
      </c>
      <c r="I413" s="15"/>
    </row>
    <row r="414" ht="15">
      <c r="I414" s="15"/>
    </row>
    <row r="415" spans="1:9" ht="15">
      <c r="A415" s="5" t="s">
        <v>9</v>
      </c>
      <c r="B415" s="1" t="s">
        <v>171</v>
      </c>
      <c r="E415" s="4">
        <v>18</v>
      </c>
      <c r="F415" s="9">
        <f>SUM(E415:E423)*1.01</f>
        <v>617.11</v>
      </c>
      <c r="G415">
        <v>617.1</v>
      </c>
      <c r="H415" s="14">
        <f>F415*0.0125+4</f>
        <v>11.713875000000002</v>
      </c>
      <c r="I415" s="15">
        <f>(F415+H415-G415)</f>
        <v>11.723875000000021</v>
      </c>
    </row>
    <row r="416" spans="2:9" ht="15">
      <c r="B416" s="1" t="s">
        <v>78</v>
      </c>
      <c r="E416" s="4">
        <v>18</v>
      </c>
      <c r="I416" s="15"/>
    </row>
    <row r="417" spans="2:9" ht="15">
      <c r="B417" s="1" t="s">
        <v>233</v>
      </c>
      <c r="E417" s="4">
        <v>23</v>
      </c>
      <c r="I417" s="15"/>
    </row>
    <row r="418" spans="2:9" ht="15">
      <c r="B418" s="1" t="s">
        <v>58</v>
      </c>
      <c r="E418" s="4">
        <v>123</v>
      </c>
      <c r="I418" s="15"/>
    </row>
    <row r="419" spans="2:9" ht="15">
      <c r="B419" s="1" t="s">
        <v>118</v>
      </c>
      <c r="E419" s="4">
        <v>99</v>
      </c>
      <c r="I419" s="15"/>
    </row>
    <row r="420" spans="2:9" ht="15">
      <c r="B420" s="1" t="s">
        <v>42</v>
      </c>
      <c r="E420" s="4">
        <v>73</v>
      </c>
      <c r="I420" s="15"/>
    </row>
    <row r="421" spans="2:9" ht="15">
      <c r="B421" s="1" t="s">
        <v>220</v>
      </c>
      <c r="E421" s="4">
        <v>67</v>
      </c>
      <c r="I421" s="15"/>
    </row>
    <row r="422" spans="2:9" ht="15">
      <c r="B422" s="1" t="s">
        <v>47</v>
      </c>
      <c r="E422" s="4">
        <v>145</v>
      </c>
      <c r="I422" s="15"/>
    </row>
    <row r="423" spans="2:9" ht="15">
      <c r="B423" s="1" t="s">
        <v>114</v>
      </c>
      <c r="E423" s="4">
        <v>45</v>
      </c>
      <c r="I423" s="15"/>
    </row>
    <row r="424" ht="15">
      <c r="I424" s="15"/>
    </row>
    <row r="425" spans="1:9" ht="15">
      <c r="A425" s="5" t="s">
        <v>410</v>
      </c>
      <c r="B425" t="s">
        <v>228</v>
      </c>
      <c r="E425" s="4">
        <v>18</v>
      </c>
      <c r="F425" s="9">
        <f>SUM(E425:E435)*1.01</f>
        <v>967.58</v>
      </c>
      <c r="G425">
        <v>968</v>
      </c>
      <c r="H425" s="14">
        <f>F425*0.0125+4</f>
        <v>16.09475</v>
      </c>
      <c r="I425" s="15">
        <f>(F425+H425-G425)</f>
        <v>15.674750000000017</v>
      </c>
    </row>
    <row r="426" spans="2:9" ht="15">
      <c r="B426" t="s">
        <v>411</v>
      </c>
      <c r="C426">
        <v>2</v>
      </c>
      <c r="D426">
        <v>9</v>
      </c>
      <c r="E426" s="4">
        <v>18</v>
      </c>
      <c r="I426" s="15"/>
    </row>
    <row r="427" spans="2:9" ht="15">
      <c r="B427" t="s">
        <v>412</v>
      </c>
      <c r="C427">
        <v>2</v>
      </c>
      <c r="D427">
        <v>8</v>
      </c>
      <c r="E427" s="4">
        <v>16</v>
      </c>
      <c r="I427" s="15"/>
    </row>
    <row r="428" spans="2:9" ht="15">
      <c r="B428" t="s">
        <v>413</v>
      </c>
      <c r="E428" s="4">
        <v>8</v>
      </c>
      <c r="I428" s="15"/>
    </row>
    <row r="429" spans="2:9" ht="15">
      <c r="B429" t="s">
        <v>414</v>
      </c>
      <c r="E429" s="4">
        <v>33</v>
      </c>
      <c r="I429" s="15"/>
    </row>
    <row r="430" spans="2:9" ht="15">
      <c r="B430" t="s">
        <v>415</v>
      </c>
      <c r="E430" s="4">
        <v>160</v>
      </c>
      <c r="I430" s="15"/>
    </row>
    <row r="431" spans="2:9" ht="15">
      <c r="B431" t="s">
        <v>416</v>
      </c>
      <c r="E431" s="4">
        <v>220</v>
      </c>
      <c r="I431" s="15"/>
    </row>
    <row r="432" spans="2:9" ht="15">
      <c r="B432" t="s">
        <v>417</v>
      </c>
      <c r="E432" s="4">
        <v>190</v>
      </c>
      <c r="I432" s="15"/>
    </row>
    <row r="433" spans="2:9" ht="15">
      <c r="B433" t="s">
        <v>418</v>
      </c>
      <c r="E433" s="4">
        <v>129</v>
      </c>
      <c r="I433" s="15"/>
    </row>
    <row r="434" spans="2:9" ht="15">
      <c r="B434" t="s">
        <v>419</v>
      </c>
      <c r="E434" s="4">
        <v>99</v>
      </c>
      <c r="I434" s="15"/>
    </row>
    <row r="435" spans="2:9" ht="15">
      <c r="B435" t="s">
        <v>420</v>
      </c>
      <c r="E435" s="4">
        <v>67</v>
      </c>
      <c r="I435" s="15"/>
    </row>
    <row r="436" ht="15">
      <c r="I436" s="15"/>
    </row>
    <row r="437" spans="1:9" ht="15">
      <c r="A437" s="5" t="s">
        <v>23</v>
      </c>
      <c r="B437" s="1" t="s">
        <v>181</v>
      </c>
      <c r="E437" s="4">
        <v>123</v>
      </c>
      <c r="F437" s="9">
        <f>SUM(E437:E469)*1.01</f>
        <v>2260.885</v>
      </c>
      <c r="G437">
        <v>2260.9</v>
      </c>
      <c r="H437" s="14">
        <f>F437*0.0125+4</f>
        <v>32.26106250000001</v>
      </c>
      <c r="I437" s="15">
        <f>(F437+H437-G437)</f>
        <v>32.246062500000335</v>
      </c>
    </row>
    <row r="438" spans="2:9" ht="15">
      <c r="B438" s="1" t="s">
        <v>147</v>
      </c>
      <c r="E438" s="4">
        <v>67</v>
      </c>
      <c r="I438" s="15"/>
    </row>
    <row r="439" spans="2:9" ht="15">
      <c r="B439" s="1" t="s">
        <v>234</v>
      </c>
      <c r="E439" s="4">
        <v>129</v>
      </c>
      <c r="I439" s="15"/>
    </row>
    <row r="440" spans="2:9" ht="15">
      <c r="B440" s="1" t="s">
        <v>47</v>
      </c>
      <c r="E440" s="4">
        <v>145</v>
      </c>
      <c r="I440" s="15"/>
    </row>
    <row r="441" spans="2:9" ht="15">
      <c r="B441" s="1" t="s">
        <v>235</v>
      </c>
      <c r="E441" s="4">
        <v>68</v>
      </c>
      <c r="I441" s="15"/>
    </row>
    <row r="442" spans="2:9" ht="15">
      <c r="B442" s="1" t="s">
        <v>236</v>
      </c>
      <c r="E442" s="4">
        <v>80</v>
      </c>
      <c r="I442" s="15"/>
    </row>
    <row r="443" spans="2:9" ht="15">
      <c r="B443" s="1" t="s">
        <v>237</v>
      </c>
      <c r="E443" s="4">
        <v>99</v>
      </c>
      <c r="I443" s="15"/>
    </row>
    <row r="444" spans="2:9" ht="15">
      <c r="B444" s="1" t="s">
        <v>102</v>
      </c>
      <c r="E444" s="4">
        <v>70</v>
      </c>
      <c r="I444" s="15"/>
    </row>
    <row r="445" spans="2:9" ht="15">
      <c r="B445" s="1" t="s">
        <v>238</v>
      </c>
      <c r="E445" s="4">
        <v>39</v>
      </c>
      <c r="I445" s="15"/>
    </row>
    <row r="446" spans="2:9" ht="15">
      <c r="B446" s="1" t="s">
        <v>239</v>
      </c>
      <c r="E446" s="4">
        <v>57</v>
      </c>
      <c r="I446" s="15"/>
    </row>
    <row r="447" spans="2:9" ht="15">
      <c r="B447" s="1" t="s">
        <v>240</v>
      </c>
      <c r="E447" s="4">
        <v>57</v>
      </c>
      <c r="I447" s="15"/>
    </row>
    <row r="448" spans="2:9" ht="15">
      <c r="B448" s="1" t="s">
        <v>241</v>
      </c>
      <c r="E448" s="4">
        <v>33</v>
      </c>
      <c r="I448" s="15"/>
    </row>
    <row r="449" spans="2:9" ht="15">
      <c r="B449" s="1" t="s">
        <v>242</v>
      </c>
      <c r="E449" s="4">
        <v>16.5</v>
      </c>
      <c r="I449" s="15"/>
    </row>
    <row r="450" spans="2:9" ht="15">
      <c r="B450" s="1" t="s">
        <v>243</v>
      </c>
      <c r="E450" s="4">
        <v>16.5</v>
      </c>
      <c r="I450" s="15"/>
    </row>
    <row r="451" spans="2:9" ht="15">
      <c r="B451" s="12" t="s">
        <v>429</v>
      </c>
      <c r="E451" s="4">
        <v>49</v>
      </c>
      <c r="I451" s="15"/>
    </row>
    <row r="452" spans="2:9" ht="15">
      <c r="B452" s="1" t="s">
        <v>244</v>
      </c>
      <c r="E452" s="4">
        <v>270</v>
      </c>
      <c r="I452" s="15"/>
    </row>
    <row r="453" spans="2:9" ht="15">
      <c r="B453" s="1" t="s">
        <v>245</v>
      </c>
      <c r="E453" s="4">
        <v>12.5</v>
      </c>
      <c r="I453" s="15"/>
    </row>
    <row r="454" spans="2:9" ht="15">
      <c r="B454" s="1" t="s">
        <v>246</v>
      </c>
      <c r="E454" s="4">
        <v>12.5</v>
      </c>
      <c r="I454" s="15"/>
    </row>
    <row r="455" spans="2:9" ht="15">
      <c r="B455" s="1" t="s">
        <v>247</v>
      </c>
      <c r="E455" s="4">
        <v>12.5</v>
      </c>
      <c r="I455" s="15"/>
    </row>
    <row r="456" spans="2:9" ht="15">
      <c r="B456" s="1" t="s">
        <v>248</v>
      </c>
      <c r="E456" s="4">
        <v>12.5</v>
      </c>
      <c r="I456" s="15"/>
    </row>
    <row r="457" spans="2:9" ht="15">
      <c r="B457" t="s">
        <v>255</v>
      </c>
      <c r="E457" s="4">
        <v>123</v>
      </c>
      <c r="I457" s="15"/>
    </row>
    <row r="458" spans="2:9" ht="15">
      <c r="B458" t="s">
        <v>286</v>
      </c>
      <c r="E458" s="4">
        <v>145</v>
      </c>
      <c r="I458" s="15"/>
    </row>
    <row r="459" spans="2:9" ht="15">
      <c r="B459" t="s">
        <v>234</v>
      </c>
      <c r="E459" s="4">
        <v>129</v>
      </c>
      <c r="I459" s="15"/>
    </row>
    <row r="460" spans="2:9" ht="15">
      <c r="B460" t="s">
        <v>362</v>
      </c>
      <c r="E460" s="4">
        <v>33</v>
      </c>
      <c r="I460" s="15"/>
    </row>
    <row r="461" spans="2:9" ht="15">
      <c r="B461" t="s">
        <v>361</v>
      </c>
      <c r="E461" s="4">
        <v>33</v>
      </c>
      <c r="I461" s="15"/>
    </row>
    <row r="462" spans="2:9" ht="15">
      <c r="B462" t="s">
        <v>97</v>
      </c>
      <c r="E462" s="4">
        <v>97</v>
      </c>
      <c r="I462" s="15"/>
    </row>
    <row r="463" spans="2:9" ht="15">
      <c r="B463" t="s">
        <v>360</v>
      </c>
      <c r="E463" s="4">
        <v>99</v>
      </c>
      <c r="I463" s="15"/>
    </row>
    <row r="464" spans="2:9" ht="15">
      <c r="B464" t="s">
        <v>359</v>
      </c>
      <c r="E464" s="4">
        <v>99</v>
      </c>
      <c r="I464" s="15"/>
    </row>
    <row r="465" spans="2:9" ht="15">
      <c r="B465" t="s">
        <v>358</v>
      </c>
      <c r="E465" s="4">
        <v>7</v>
      </c>
      <c r="I465" s="15"/>
    </row>
    <row r="466" spans="2:9" ht="15">
      <c r="B466" t="s">
        <v>357</v>
      </c>
      <c r="E466" s="4">
        <v>14.5</v>
      </c>
      <c r="I466" s="15"/>
    </row>
    <row r="467" spans="2:9" ht="15">
      <c r="B467" t="s">
        <v>354</v>
      </c>
      <c r="E467" s="4">
        <v>70</v>
      </c>
      <c r="I467" s="15"/>
    </row>
    <row r="468" spans="2:9" ht="15">
      <c r="B468" t="s">
        <v>356</v>
      </c>
      <c r="E468" s="4">
        <v>10</v>
      </c>
      <c r="I468" s="15"/>
    </row>
    <row r="469" spans="2:9" ht="15">
      <c r="B469" t="s">
        <v>355</v>
      </c>
      <c r="E469" s="4">
        <v>10</v>
      </c>
      <c r="I469" s="15"/>
    </row>
    <row r="470" ht="15">
      <c r="I470" s="15"/>
    </row>
    <row r="471" spans="1:9" ht="15">
      <c r="A471" s="5" t="s">
        <v>1</v>
      </c>
      <c r="B471" s="1" t="s">
        <v>127</v>
      </c>
      <c r="E471" s="4">
        <v>129</v>
      </c>
      <c r="F471" s="9">
        <f>SUM(E471:E472)*1.01</f>
        <v>151.5</v>
      </c>
      <c r="G471">
        <v>152</v>
      </c>
      <c r="H471" s="14">
        <f>F471*0.0125+4</f>
        <v>5.89375</v>
      </c>
      <c r="I471" s="15">
        <f>(F471+H471-G471)</f>
        <v>5.393750000000011</v>
      </c>
    </row>
    <row r="472" spans="2:9" ht="15">
      <c r="B472" s="1" t="s">
        <v>65</v>
      </c>
      <c r="E472" s="4">
        <v>21</v>
      </c>
      <c r="I472" s="15"/>
    </row>
    <row r="473" ht="15">
      <c r="I473" s="15"/>
    </row>
    <row r="474" spans="1:9" ht="15">
      <c r="A474" s="5" t="s">
        <v>14</v>
      </c>
      <c r="B474" s="1" t="s">
        <v>249</v>
      </c>
      <c r="E474" s="4">
        <v>120</v>
      </c>
      <c r="F474" s="9">
        <f>SUM(E474:E480)*1.01</f>
        <v>470.66</v>
      </c>
      <c r="G474">
        <v>471</v>
      </c>
      <c r="H474" s="14">
        <f>F474*0.0125+4</f>
        <v>9.88325</v>
      </c>
      <c r="I474" s="15">
        <f>(F474+H474-G474)</f>
        <v>9.54325</v>
      </c>
    </row>
    <row r="475" spans="2:9" ht="15">
      <c r="B475" s="1" t="s">
        <v>250</v>
      </c>
      <c r="E475" s="4">
        <v>129</v>
      </c>
      <c r="I475" s="15"/>
    </row>
    <row r="476" spans="2:9" ht="15">
      <c r="B476" s="1" t="s">
        <v>83</v>
      </c>
      <c r="E476" s="4">
        <v>155</v>
      </c>
      <c r="I476" s="15"/>
    </row>
    <row r="477" spans="2:9" ht="15">
      <c r="B477" s="1" t="s">
        <v>251</v>
      </c>
      <c r="E477" s="4">
        <v>16.5</v>
      </c>
      <c r="I477" s="15"/>
    </row>
    <row r="478" spans="2:9" ht="15">
      <c r="B478" s="1" t="s">
        <v>252</v>
      </c>
      <c r="E478" s="4">
        <v>16.5</v>
      </c>
      <c r="I478" s="15"/>
    </row>
    <row r="479" spans="2:9" ht="15">
      <c r="B479" s="1" t="s">
        <v>254</v>
      </c>
      <c r="E479" s="4">
        <v>14.5</v>
      </c>
      <c r="I479" s="15"/>
    </row>
    <row r="480" spans="2:9" ht="15">
      <c r="B480" s="1" t="s">
        <v>253</v>
      </c>
      <c r="E480" s="4">
        <v>14.5</v>
      </c>
      <c r="I480" s="15"/>
    </row>
    <row r="481" ht="15">
      <c r="I481" s="15"/>
    </row>
    <row r="482" spans="1:9" ht="15">
      <c r="A482" s="5" t="s">
        <v>0</v>
      </c>
      <c r="B482" s="1" t="s">
        <v>255</v>
      </c>
      <c r="E482" s="4">
        <v>123</v>
      </c>
      <c r="F482" s="9">
        <f>SUM(E482:E508)*1.01</f>
        <v>2586.61</v>
      </c>
      <c r="G482">
        <v>2600</v>
      </c>
      <c r="H482" s="14">
        <f>F482*0.0125+4</f>
        <v>36.332625</v>
      </c>
      <c r="I482" s="15">
        <f>(F482+H482-G482)</f>
        <v>22.942625000000135</v>
      </c>
    </row>
    <row r="483" spans="2:9" ht="15">
      <c r="B483" s="1" t="s">
        <v>256</v>
      </c>
      <c r="E483" s="4">
        <v>129</v>
      </c>
      <c r="I483" s="15"/>
    </row>
    <row r="484" spans="2:9" ht="15">
      <c r="B484" s="1" t="s">
        <v>257</v>
      </c>
      <c r="E484" s="4">
        <v>99</v>
      </c>
      <c r="I484" s="15"/>
    </row>
    <row r="485" spans="2:9" ht="15">
      <c r="B485" s="1" t="s">
        <v>173</v>
      </c>
      <c r="E485" s="4">
        <v>97</v>
      </c>
      <c r="I485" s="15"/>
    </row>
    <row r="486" spans="2:9" ht="15">
      <c r="B486" s="1" t="s">
        <v>258</v>
      </c>
      <c r="E486" s="4">
        <v>129</v>
      </c>
      <c r="I486" s="15"/>
    </row>
    <row r="487" spans="2:9" ht="15">
      <c r="B487" s="1" t="s">
        <v>259</v>
      </c>
      <c r="E487" s="4">
        <v>129</v>
      </c>
      <c r="I487" s="15"/>
    </row>
    <row r="488" spans="2:9" ht="15">
      <c r="B488" s="1" t="s">
        <v>260</v>
      </c>
      <c r="E488" s="4">
        <v>10</v>
      </c>
      <c r="I488" s="15"/>
    </row>
    <row r="489" spans="2:9" ht="15">
      <c r="B489" s="1" t="s">
        <v>261</v>
      </c>
      <c r="E489" s="4">
        <v>10</v>
      </c>
      <c r="I489" s="15"/>
    </row>
    <row r="490" spans="2:9" ht="15">
      <c r="B490" s="1" t="s">
        <v>95</v>
      </c>
      <c r="E490" s="4">
        <v>95</v>
      </c>
      <c r="I490" s="15"/>
    </row>
    <row r="491" spans="2:9" ht="15">
      <c r="B491" s="1" t="s">
        <v>262</v>
      </c>
      <c r="E491" s="4">
        <v>44</v>
      </c>
      <c r="I491" s="15"/>
    </row>
    <row r="492" spans="2:9" ht="15">
      <c r="B492" s="1" t="s">
        <v>263</v>
      </c>
      <c r="E492" s="4">
        <v>140</v>
      </c>
      <c r="I492" s="15"/>
    </row>
    <row r="493" spans="2:9" ht="15">
      <c r="B493" s="1" t="s">
        <v>264</v>
      </c>
      <c r="C493">
        <v>2</v>
      </c>
      <c r="D493">
        <v>80</v>
      </c>
      <c r="E493" s="4">
        <v>160</v>
      </c>
      <c r="I493" s="15"/>
    </row>
    <row r="494" spans="2:9" ht="15">
      <c r="B494" s="1" t="s">
        <v>46</v>
      </c>
      <c r="E494" s="4">
        <v>33</v>
      </c>
      <c r="I494" s="15"/>
    </row>
    <row r="495" spans="2:9" ht="15">
      <c r="B495" s="1" t="s">
        <v>265</v>
      </c>
      <c r="E495" s="4">
        <v>120</v>
      </c>
      <c r="I495" s="15"/>
    </row>
    <row r="496" spans="2:9" ht="15">
      <c r="B496" s="1" t="s">
        <v>266</v>
      </c>
      <c r="E496" s="4">
        <v>99</v>
      </c>
      <c r="I496" s="15"/>
    </row>
    <row r="497" spans="2:9" ht="15">
      <c r="B497" s="1" t="s">
        <v>267</v>
      </c>
      <c r="C497">
        <v>2</v>
      </c>
      <c r="D497">
        <v>18</v>
      </c>
      <c r="E497" s="4">
        <v>36</v>
      </c>
      <c r="I497" s="15"/>
    </row>
    <row r="498" spans="2:9" ht="15">
      <c r="B498" s="1" t="s">
        <v>268</v>
      </c>
      <c r="E498" s="4">
        <v>190</v>
      </c>
      <c r="I498" s="15"/>
    </row>
    <row r="499" spans="2:9" ht="15">
      <c r="B499" s="1" t="s">
        <v>269</v>
      </c>
      <c r="E499" s="4">
        <v>190</v>
      </c>
      <c r="I499" s="15"/>
    </row>
    <row r="500" spans="2:9" ht="15">
      <c r="B500" s="1" t="s">
        <v>270</v>
      </c>
      <c r="E500" s="4">
        <v>95</v>
      </c>
      <c r="I500" s="15"/>
    </row>
    <row r="501" spans="2:9" ht="15">
      <c r="B501" s="1" t="s">
        <v>271</v>
      </c>
      <c r="E501" s="4">
        <v>95</v>
      </c>
      <c r="I501" s="15"/>
    </row>
    <row r="502" spans="2:9" ht="15">
      <c r="B502" s="1" t="s">
        <v>256</v>
      </c>
      <c r="E502" s="4">
        <v>129</v>
      </c>
      <c r="I502" s="15"/>
    </row>
    <row r="503" spans="2:9" ht="15">
      <c r="B503" s="1" t="s">
        <v>58</v>
      </c>
      <c r="E503" s="4">
        <v>123</v>
      </c>
      <c r="I503" s="15"/>
    </row>
    <row r="504" spans="2:9" ht="15">
      <c r="B504" s="1" t="s">
        <v>272</v>
      </c>
      <c r="C504">
        <v>2</v>
      </c>
      <c r="D504">
        <v>47</v>
      </c>
      <c r="E504" s="4">
        <v>94</v>
      </c>
      <c r="I504" s="15"/>
    </row>
    <row r="505" spans="2:9" ht="15">
      <c r="B505" s="1" t="s">
        <v>273</v>
      </c>
      <c r="E505" s="4">
        <v>32.5</v>
      </c>
      <c r="I505" s="15"/>
    </row>
    <row r="506" spans="2:9" ht="15">
      <c r="B506" s="1" t="s">
        <v>117</v>
      </c>
      <c r="E506" s="4">
        <v>99</v>
      </c>
      <c r="I506" s="15"/>
    </row>
    <row r="507" spans="2:9" ht="15">
      <c r="B507" s="1" t="s">
        <v>262</v>
      </c>
      <c r="E507" s="4">
        <v>44</v>
      </c>
      <c r="I507" s="15"/>
    </row>
    <row r="508" spans="2:9" ht="15">
      <c r="B508" s="1" t="s">
        <v>274</v>
      </c>
      <c r="E508" s="4">
        <v>16.5</v>
      </c>
      <c r="I508" s="15"/>
    </row>
    <row r="509" ht="15">
      <c r="I509" s="15"/>
    </row>
    <row r="510" spans="1:9" ht="15">
      <c r="A510" s="5" t="s">
        <v>29</v>
      </c>
      <c r="B510" s="1" t="s">
        <v>56</v>
      </c>
      <c r="E510" s="4">
        <v>13.2</v>
      </c>
      <c r="F510" s="9">
        <f>SUM(E510:E514)*1.01</f>
        <v>383.19399999999996</v>
      </c>
      <c r="G510">
        <v>384</v>
      </c>
      <c r="H510" s="14">
        <f>F510*0.0125+4</f>
        <v>8.789925</v>
      </c>
      <c r="I510" s="15">
        <f>(F510+H510-G510)</f>
        <v>7.983924999999942</v>
      </c>
    </row>
    <row r="511" spans="2:9" ht="15">
      <c r="B511" s="1" t="s">
        <v>276</v>
      </c>
      <c r="E511" s="4">
        <v>13.2</v>
      </c>
      <c r="I511" s="15"/>
    </row>
    <row r="512" spans="2:9" ht="15">
      <c r="B512" s="1" t="s">
        <v>83</v>
      </c>
      <c r="E512" s="4">
        <v>155</v>
      </c>
      <c r="I512" s="15"/>
    </row>
    <row r="513" spans="2:9" ht="15">
      <c r="B513" s="1" t="s">
        <v>275</v>
      </c>
      <c r="E513" s="4">
        <v>99</v>
      </c>
      <c r="I513" s="15"/>
    </row>
    <row r="514" spans="2:9" ht="15">
      <c r="B514" s="1" t="s">
        <v>118</v>
      </c>
      <c r="E514" s="4">
        <v>99</v>
      </c>
      <c r="I514" s="15"/>
    </row>
    <row r="515" ht="15">
      <c r="I515" s="15"/>
    </row>
    <row r="516" spans="1:9" ht="15">
      <c r="A516" s="5" t="s">
        <v>13</v>
      </c>
      <c r="B516" s="1" t="s">
        <v>107</v>
      </c>
      <c r="E516" s="4">
        <v>155</v>
      </c>
      <c r="F516" s="9">
        <f>SUM(E516:E522)*1.01</f>
        <v>562.57</v>
      </c>
      <c r="G516">
        <v>563</v>
      </c>
      <c r="H516" s="14">
        <f>F516*0.0125+4</f>
        <v>11.032125</v>
      </c>
      <c r="I516" s="15">
        <f>(F516+H516-G516)</f>
        <v>10.602125000000001</v>
      </c>
    </row>
    <row r="517" spans="2:9" ht="15">
      <c r="B517" s="1" t="s">
        <v>116</v>
      </c>
      <c r="E517" s="4">
        <v>99</v>
      </c>
      <c r="I517" s="15"/>
    </row>
    <row r="518" spans="2:9" ht="15">
      <c r="B518" s="1" t="s">
        <v>277</v>
      </c>
      <c r="E518" s="4">
        <v>95</v>
      </c>
      <c r="I518" s="15"/>
    </row>
    <row r="519" spans="2:9" ht="15">
      <c r="B519" s="1" t="s">
        <v>66</v>
      </c>
      <c r="E519" s="4">
        <v>99</v>
      </c>
      <c r="I519" s="15"/>
    </row>
    <row r="520" spans="2:9" ht="15">
      <c r="B520" s="1" t="s">
        <v>278</v>
      </c>
      <c r="E520" s="4">
        <v>67</v>
      </c>
      <c r="I520" s="15"/>
    </row>
    <row r="521" spans="2:9" ht="15">
      <c r="B521" s="1" t="s">
        <v>279</v>
      </c>
      <c r="E521" s="4">
        <v>21</v>
      </c>
      <c r="I521" s="15"/>
    </row>
    <row r="522" spans="2:9" ht="15">
      <c r="B522" s="1" t="s">
        <v>280</v>
      </c>
      <c r="E522" s="4">
        <v>21</v>
      </c>
      <c r="I522" s="15"/>
    </row>
    <row r="523" ht="15">
      <c r="I523" s="15"/>
    </row>
    <row r="524" spans="1:9" ht="15">
      <c r="A524" s="5" t="s">
        <v>19</v>
      </c>
      <c r="B524" s="1" t="s">
        <v>282</v>
      </c>
      <c r="E524" s="4">
        <v>23</v>
      </c>
      <c r="F524" s="9">
        <f>SUM(E524:E533)*1.01</f>
        <v>487.325</v>
      </c>
      <c r="G524">
        <v>488</v>
      </c>
      <c r="H524" s="14">
        <f>F524*0.0125+4</f>
        <v>10.0915625</v>
      </c>
      <c r="I524" s="15">
        <f>(F524+H524-G524)</f>
        <v>9.416562499999998</v>
      </c>
    </row>
    <row r="525" spans="2:9" ht="15">
      <c r="B525" s="1" t="s">
        <v>31</v>
      </c>
      <c r="E525" s="4">
        <v>67</v>
      </c>
      <c r="I525" s="15"/>
    </row>
    <row r="526" spans="2:9" ht="15">
      <c r="B526" s="1" t="s">
        <v>52</v>
      </c>
      <c r="C526">
        <v>2</v>
      </c>
      <c r="D526">
        <v>39</v>
      </c>
      <c r="E526" s="4">
        <v>78</v>
      </c>
      <c r="I526" s="15"/>
    </row>
    <row r="527" spans="2:9" ht="15">
      <c r="B527" s="1" t="s">
        <v>32</v>
      </c>
      <c r="E527" s="4">
        <v>16.5</v>
      </c>
      <c r="I527" s="15"/>
    </row>
    <row r="528" spans="2:9" ht="15">
      <c r="B528" s="1" t="s">
        <v>33</v>
      </c>
      <c r="E528" s="4">
        <v>12.5</v>
      </c>
      <c r="I528" s="15"/>
    </row>
    <row r="529" spans="2:9" ht="15">
      <c r="B529" s="1" t="s">
        <v>281</v>
      </c>
      <c r="E529" s="4">
        <v>14.5</v>
      </c>
      <c r="I529" s="15"/>
    </row>
    <row r="530" spans="2:9" ht="15">
      <c r="B530" s="1" t="s">
        <v>34</v>
      </c>
      <c r="E530" s="4">
        <v>10</v>
      </c>
      <c r="I530" s="15"/>
    </row>
    <row r="531" spans="2:9" ht="15">
      <c r="B531" t="s">
        <v>336</v>
      </c>
      <c r="E531" s="4">
        <v>95</v>
      </c>
      <c r="I531" s="15"/>
    </row>
    <row r="532" spans="2:9" ht="15">
      <c r="B532" t="s">
        <v>70</v>
      </c>
      <c r="E532" s="4">
        <v>99</v>
      </c>
      <c r="I532" s="15"/>
    </row>
    <row r="533" spans="2:9" ht="15">
      <c r="B533" t="s">
        <v>124</v>
      </c>
      <c r="E533" s="4">
        <v>67</v>
      </c>
      <c r="I533" s="15"/>
    </row>
    <row r="534" ht="15">
      <c r="I534" s="15"/>
    </row>
    <row r="535" spans="1:9" ht="15">
      <c r="A535" s="5" t="s">
        <v>5</v>
      </c>
      <c r="B535" s="11" t="s">
        <v>164</v>
      </c>
      <c r="E535" s="4">
        <v>0</v>
      </c>
      <c r="F535" s="9">
        <f>SUM(E535:E563)*1.01</f>
        <v>1688.6190000000001</v>
      </c>
      <c r="G535">
        <v>1696.7</v>
      </c>
      <c r="H535" s="14">
        <f>F535*0.0125+4</f>
        <v>25.107737500000002</v>
      </c>
      <c r="I535" s="15">
        <f>(F535+H535-G535)</f>
        <v>17.02673750000008</v>
      </c>
    </row>
    <row r="536" spans="2:9" ht="15">
      <c r="B536" s="6" t="s">
        <v>283</v>
      </c>
      <c r="E536" s="4">
        <v>0</v>
      </c>
      <c r="I536" s="15"/>
    </row>
    <row r="537" spans="2:9" ht="15">
      <c r="B537" s="1" t="s">
        <v>284</v>
      </c>
      <c r="E537" s="4">
        <v>4.1</v>
      </c>
      <c r="I537" s="15"/>
    </row>
    <row r="538" spans="2:9" ht="15">
      <c r="B538" s="1" t="s">
        <v>154</v>
      </c>
      <c r="E538" s="4">
        <v>18</v>
      </c>
      <c r="I538" s="15"/>
    </row>
    <row r="539" spans="2:9" ht="15">
      <c r="B539" s="1" t="s">
        <v>78</v>
      </c>
      <c r="E539" s="4">
        <v>18</v>
      </c>
      <c r="I539" s="15"/>
    </row>
    <row r="540" spans="2:9" ht="15">
      <c r="B540" s="1" t="s">
        <v>218</v>
      </c>
      <c r="E540" s="4">
        <v>140</v>
      </c>
      <c r="I540" s="15"/>
    </row>
    <row r="541" spans="2:9" ht="15">
      <c r="B541" s="1" t="s">
        <v>285</v>
      </c>
      <c r="E541" s="4">
        <v>23</v>
      </c>
      <c r="I541" s="15"/>
    </row>
    <row r="542" spans="2:9" ht="15">
      <c r="B542" s="1" t="s">
        <v>58</v>
      </c>
      <c r="E542" s="4">
        <v>123</v>
      </c>
      <c r="I542" s="15"/>
    </row>
    <row r="543" spans="2:9" ht="15">
      <c r="B543" s="1" t="s">
        <v>286</v>
      </c>
      <c r="E543" s="4">
        <v>145</v>
      </c>
      <c r="I543" s="15"/>
    </row>
    <row r="544" spans="2:9" ht="15">
      <c r="B544" s="1" t="s">
        <v>71</v>
      </c>
      <c r="E544" s="4">
        <v>99</v>
      </c>
      <c r="I544" s="15"/>
    </row>
    <row r="545" spans="2:9" ht="15">
      <c r="B545" s="1" t="s">
        <v>70</v>
      </c>
      <c r="E545" s="4">
        <v>99</v>
      </c>
      <c r="I545" s="15"/>
    </row>
    <row r="546" spans="2:9" ht="15">
      <c r="B546" s="1" t="s">
        <v>117</v>
      </c>
      <c r="E546" s="4">
        <v>99</v>
      </c>
      <c r="I546" s="15"/>
    </row>
    <row r="547" spans="2:9" ht="15">
      <c r="B547" s="1" t="s">
        <v>116</v>
      </c>
      <c r="E547" s="4">
        <v>99</v>
      </c>
      <c r="I547" s="15"/>
    </row>
    <row r="548" spans="2:9" ht="15">
      <c r="B548" s="1" t="s">
        <v>173</v>
      </c>
      <c r="E548" s="4">
        <v>97</v>
      </c>
      <c r="I548" s="15"/>
    </row>
    <row r="549" spans="2:9" ht="15">
      <c r="B549" s="1" t="s">
        <v>124</v>
      </c>
      <c r="E549" s="4">
        <v>67</v>
      </c>
      <c r="I549" s="15"/>
    </row>
    <row r="550" spans="2:9" ht="15">
      <c r="B550" s="1" t="s">
        <v>145</v>
      </c>
      <c r="E550" s="4">
        <v>95</v>
      </c>
      <c r="I550" s="15"/>
    </row>
    <row r="551" spans="2:9" ht="15">
      <c r="B551" s="1" t="s">
        <v>109</v>
      </c>
      <c r="E551" s="4">
        <v>129</v>
      </c>
      <c r="I551" s="15"/>
    </row>
    <row r="552" spans="2:9" ht="15">
      <c r="B552" s="1" t="s">
        <v>287</v>
      </c>
      <c r="E552" s="4">
        <v>99</v>
      </c>
      <c r="I552" s="15"/>
    </row>
    <row r="553" spans="2:9" ht="15">
      <c r="B553" s="12" t="s">
        <v>431</v>
      </c>
      <c r="E553" s="4">
        <v>49</v>
      </c>
      <c r="I553" s="15"/>
    </row>
    <row r="554" spans="2:9" ht="15">
      <c r="B554" s="1" t="s">
        <v>288</v>
      </c>
      <c r="E554" s="4">
        <v>16.5</v>
      </c>
      <c r="I554" s="15"/>
    </row>
    <row r="555" spans="2:9" ht="15">
      <c r="B555" s="1" t="s">
        <v>232</v>
      </c>
      <c r="E555" s="4">
        <v>155</v>
      </c>
      <c r="I555" s="15"/>
    </row>
    <row r="556" spans="2:9" ht="15">
      <c r="B556" t="s">
        <v>301</v>
      </c>
      <c r="E556" s="4">
        <v>32.5</v>
      </c>
      <c r="I556" s="15"/>
    </row>
    <row r="557" spans="2:9" ht="15">
      <c r="B557" t="s">
        <v>302</v>
      </c>
      <c r="E557" s="4">
        <v>10</v>
      </c>
      <c r="I557" s="15"/>
    </row>
    <row r="558" spans="2:9" ht="15">
      <c r="B558" t="s">
        <v>303</v>
      </c>
      <c r="E558" s="4">
        <v>21</v>
      </c>
      <c r="I558" s="15"/>
    </row>
    <row r="559" spans="2:9" ht="15">
      <c r="B559" t="s">
        <v>304</v>
      </c>
      <c r="E559" s="4">
        <v>21</v>
      </c>
      <c r="I559" s="15"/>
    </row>
    <row r="560" spans="2:9" ht="15">
      <c r="B560" t="s">
        <v>305</v>
      </c>
      <c r="E560" s="4">
        <v>3.2</v>
      </c>
      <c r="I560" s="15"/>
    </row>
    <row r="561" spans="2:9" ht="15">
      <c r="B561" t="s">
        <v>306</v>
      </c>
      <c r="E561" s="4">
        <v>3.2</v>
      </c>
      <c r="I561" s="15"/>
    </row>
    <row r="562" spans="2:9" ht="15">
      <c r="B562" t="s">
        <v>307</v>
      </c>
      <c r="E562" s="4">
        <v>3.2</v>
      </c>
      <c r="I562" s="15"/>
    </row>
    <row r="563" spans="2:9" ht="15">
      <c r="B563" t="s">
        <v>308</v>
      </c>
      <c r="E563" s="4">
        <v>3.2</v>
      </c>
      <c r="I563" s="15"/>
    </row>
    <row r="564" ht="15">
      <c r="I564" s="15"/>
    </row>
    <row r="565" spans="1:9" ht="15">
      <c r="A565" s="5" t="s">
        <v>341</v>
      </c>
      <c r="B565" t="s">
        <v>344</v>
      </c>
      <c r="E565" s="4">
        <v>240</v>
      </c>
      <c r="F565" s="9">
        <f>SUM(E565:E576)*1.01</f>
        <v>847.7940000000001</v>
      </c>
      <c r="G565">
        <v>847.8</v>
      </c>
      <c r="H565" s="14">
        <f>F565*0.0125+4</f>
        <v>14.597425000000001</v>
      </c>
      <c r="I565" s="15">
        <f>(F565+H565-G565)</f>
        <v>14.591425000000186</v>
      </c>
    </row>
    <row r="566" spans="2:9" ht="15">
      <c r="B566" t="s">
        <v>58</v>
      </c>
      <c r="E566" s="4">
        <v>123</v>
      </c>
      <c r="I566" s="15"/>
    </row>
    <row r="567" spans="2:9" ht="15">
      <c r="B567" t="s">
        <v>232</v>
      </c>
      <c r="E567" s="4">
        <v>155</v>
      </c>
      <c r="I567" s="15"/>
    </row>
    <row r="568" spans="2:9" ht="15">
      <c r="B568" t="s">
        <v>70</v>
      </c>
      <c r="E568" s="4">
        <v>99</v>
      </c>
      <c r="I568" s="15"/>
    </row>
    <row r="569" spans="2:9" ht="15">
      <c r="B569" t="s">
        <v>342</v>
      </c>
      <c r="E569" s="4">
        <v>67</v>
      </c>
      <c r="I569" s="15"/>
    </row>
    <row r="570" spans="2:9" ht="15">
      <c r="B570" t="s">
        <v>192</v>
      </c>
      <c r="E570" s="4">
        <v>13.2</v>
      </c>
      <c r="I570" s="15"/>
    </row>
    <row r="571" spans="2:9" ht="15">
      <c r="B571" t="s">
        <v>343</v>
      </c>
      <c r="E571" s="4">
        <v>13.2</v>
      </c>
      <c r="I571" s="15"/>
    </row>
    <row r="572" spans="2:9" ht="15">
      <c r="B572" t="s">
        <v>196</v>
      </c>
      <c r="E572" s="4">
        <v>18</v>
      </c>
      <c r="I572" s="15"/>
    </row>
    <row r="573" spans="2:9" ht="15">
      <c r="B573" t="s">
        <v>215</v>
      </c>
      <c r="E573" s="4">
        <v>18</v>
      </c>
      <c r="I573" s="15"/>
    </row>
    <row r="574" spans="2:9" ht="15">
      <c r="B574" t="s">
        <v>98</v>
      </c>
      <c r="E574" s="4">
        <v>18</v>
      </c>
      <c r="I574" s="15"/>
    </row>
    <row r="575" spans="2:9" ht="15">
      <c r="B575" t="s">
        <v>92</v>
      </c>
      <c r="C575">
        <v>2</v>
      </c>
      <c r="D575">
        <v>18</v>
      </c>
      <c r="E575" s="4">
        <v>36</v>
      </c>
      <c r="I575" s="15"/>
    </row>
    <row r="576" spans="2:9" ht="15">
      <c r="B576" t="s">
        <v>52</v>
      </c>
      <c r="E576" s="4">
        <v>39</v>
      </c>
      <c r="I576" s="15"/>
    </row>
    <row r="577" ht="15">
      <c r="I577" s="15"/>
    </row>
    <row r="578" spans="1:9" ht="15">
      <c r="A578" s="19" t="s">
        <v>422</v>
      </c>
      <c r="B578" t="s">
        <v>423</v>
      </c>
      <c r="E578" s="4">
        <v>220</v>
      </c>
      <c r="F578" s="9">
        <f>SUM(E578:E579)*1.01</f>
        <v>292.9</v>
      </c>
      <c r="H578" s="14">
        <f>F578*0.0125+4</f>
        <v>7.66125</v>
      </c>
      <c r="I578" s="15">
        <f>(F578+H578-G578)</f>
        <v>300.56125</v>
      </c>
    </row>
    <row r="579" spans="2:5" ht="15">
      <c r="B579" t="s">
        <v>424</v>
      </c>
      <c r="E579" s="4">
        <v>70</v>
      </c>
    </row>
    <row r="581" spans="6:8" ht="15">
      <c r="F581" s="9">
        <f>SUM(F2:F580)</f>
        <v>40333.744000000006</v>
      </c>
      <c r="H581" s="14">
        <f>SUM(H2:H580)</f>
        <v>676.1718</v>
      </c>
    </row>
  </sheetData>
  <sheetProtection/>
  <printOptions/>
  <pageMargins left="0.7" right="0.7" top="0.75" bottom="0.75" header="0.3" footer="0.3"/>
  <pageSetup horizontalDpi="600" verticalDpi="600" orientation="portrait" paperSiz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2016-10-25T07:18:35Z</dcterms:created>
  <dcterms:modified xsi:type="dcterms:W3CDTF">2016-11-21T08:44:53Z</dcterms:modified>
  <cp:category/>
  <cp:version/>
  <cp:contentType/>
  <cp:contentStatus/>
</cp:coreProperties>
</file>