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8" i="1" l="1"/>
  <c r="H167" i="1"/>
  <c r="H165" i="1"/>
  <c r="H164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6" i="1"/>
  <c r="H145" i="1"/>
  <c r="H144" i="1"/>
  <c r="H143" i="1"/>
  <c r="H142" i="1"/>
  <c r="H141" i="1"/>
  <c r="H140" i="1"/>
  <c r="H138" i="1"/>
  <c r="H137" i="1"/>
  <c r="H136" i="1"/>
  <c r="H135" i="1"/>
  <c r="H134" i="1"/>
  <c r="H132" i="1"/>
  <c r="H131" i="1"/>
  <c r="H130" i="1"/>
  <c r="H129" i="1"/>
  <c r="H128" i="1"/>
  <c r="H127" i="1"/>
  <c r="H126" i="1"/>
  <c r="H125" i="1"/>
  <c r="H123" i="1"/>
  <c r="H122" i="1"/>
  <c r="H121" i="1"/>
  <c r="H120" i="1"/>
  <c r="H119" i="1"/>
  <c r="H118" i="1"/>
  <c r="H117" i="1"/>
  <c r="H116" i="1"/>
  <c r="H115" i="1"/>
  <c r="H114" i="1"/>
  <c r="H113" i="1"/>
  <c r="H111" i="1"/>
  <c r="H110" i="1"/>
  <c r="H108" i="1"/>
  <c r="H107" i="1"/>
  <c r="H105" i="1"/>
  <c r="H104" i="1"/>
  <c r="H103" i="1"/>
  <c r="H102" i="1"/>
  <c r="H100" i="1"/>
  <c r="H99" i="1"/>
  <c r="H98" i="1"/>
  <c r="H96" i="1"/>
  <c r="H95" i="1"/>
  <c r="H94" i="1"/>
  <c r="H93" i="1"/>
  <c r="H92" i="1"/>
  <c r="H90" i="1"/>
  <c r="H89" i="1"/>
  <c r="H88" i="1"/>
  <c r="H87" i="1"/>
  <c r="H86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5" i="1"/>
  <c r="H34" i="1"/>
  <c r="H33" i="1"/>
  <c r="H32" i="1"/>
  <c r="H31" i="1"/>
  <c r="H30" i="1"/>
  <c r="H29" i="1"/>
  <c r="H28" i="1"/>
  <c r="H27" i="1"/>
  <c r="H26" i="1"/>
  <c r="H25" i="1"/>
  <c r="A25" i="1"/>
  <c r="H24" i="1"/>
  <c r="H23" i="1"/>
  <c r="H22" i="1"/>
  <c r="H20" i="1"/>
  <c r="A20" i="1"/>
  <c r="H19" i="1"/>
  <c r="H17" i="1"/>
  <c r="H16" i="1"/>
  <c r="H15" i="1"/>
  <c r="H14" i="1"/>
  <c r="A14" i="1"/>
  <c r="H13" i="1"/>
  <c r="A13" i="1"/>
  <c r="H12" i="1"/>
  <c r="H11" i="1"/>
  <c r="H10" i="1"/>
  <c r="H9" i="1"/>
  <c r="H8" i="1"/>
  <c r="A8" i="1"/>
</calcChain>
</file>

<file path=xl/sharedStrings.xml><?xml version="1.0" encoding="utf-8"?>
<sst xmlns="http://schemas.openxmlformats.org/spreadsheetml/2006/main" count="465" uniqueCount="186">
  <si>
    <t>ОПТ</t>
  </si>
  <si>
    <t>№п/п</t>
  </si>
  <si>
    <t>Наименование продукта</t>
  </si>
  <si>
    <t>Вид тары</t>
  </si>
  <si>
    <t>вес</t>
  </si>
  <si>
    <t>Кол-во шт /месте</t>
  </si>
  <si>
    <t>срок реализации</t>
  </si>
  <si>
    <t>Цена за кг.</t>
  </si>
  <si>
    <t>Цена за кор.</t>
  </si>
  <si>
    <t>ВЕСОВОЕ В ТЕЛЕВИЗОРЕ</t>
  </si>
  <si>
    <t>Печенье песочное</t>
  </si>
  <si>
    <t>Курабье Домашнее</t>
  </si>
  <si>
    <t>ТВ</t>
  </si>
  <si>
    <t>45 сут.</t>
  </si>
  <si>
    <t>Печенье "Топтыжка"</t>
  </si>
  <si>
    <t>30 сут.</t>
  </si>
  <si>
    <t>Печенье "Нежное"</t>
  </si>
  <si>
    <t>Печенье "Маков цвет"</t>
  </si>
  <si>
    <t>Печенье "Творожное"</t>
  </si>
  <si>
    <t>Печенье "Любимое"</t>
  </si>
  <si>
    <t>Печенье "Журавушка"</t>
  </si>
  <si>
    <t>Печенье "Славяночка"</t>
  </si>
  <si>
    <t>Печенье "Шалунишка" с малиновым конфитюром</t>
  </si>
  <si>
    <t xml:space="preserve">Печенье "Премьера"с зефиром и конфитюром в глазури </t>
  </si>
  <si>
    <t>Печенье Овсянное</t>
  </si>
  <si>
    <t>Печенье овсяное</t>
  </si>
  <si>
    <t>Овсянное полезное 0,4 фасовка 10шт. в коробке</t>
  </si>
  <si>
    <t>гофра</t>
  </si>
  <si>
    <t>Овсянка</t>
  </si>
  <si>
    <t>Суфле</t>
  </si>
  <si>
    <t>Печенье бисквитное</t>
  </si>
  <si>
    <t>Рулет "Шарм" темный бисквит белое суфле</t>
  </si>
  <si>
    <t>20 сут.</t>
  </si>
  <si>
    <t>Рулет "Восточный аромат" белый бисквит белое суфле</t>
  </si>
  <si>
    <t>Рулет "Любава" белый бисквит темное суфле</t>
  </si>
  <si>
    <t>Биск.печ. с суфле "Южанка" в глазури</t>
  </si>
  <si>
    <t>гоф/тв</t>
  </si>
  <si>
    <t>Биск.печ. с суфле "Северянка" в белой глазури</t>
  </si>
  <si>
    <t>Печенье "Аргентинское танго" (какао)</t>
  </si>
  <si>
    <t>Печенье "Влюблённая парочка" (лимон)</t>
  </si>
  <si>
    <t>Печенье "Поцелуй ангела" (птичка)</t>
  </si>
  <si>
    <t>Печенье "Печевасики" цукаты в белой глазури</t>
  </si>
  <si>
    <t>Печенье "Печевасики" цукаты в глазури</t>
  </si>
  <si>
    <t>Печенье "Печевасики" с арахисом в белой глазури</t>
  </si>
  <si>
    <t>Печенье "Печевасики" с арахисом в глазури</t>
  </si>
  <si>
    <t>Печенье "Клеопатра" медовое в глазури</t>
  </si>
  <si>
    <t>Печенье Офисное</t>
  </si>
  <si>
    <t>Эклер</t>
  </si>
  <si>
    <t>Печенье заварное</t>
  </si>
  <si>
    <t>"Печевкусики с начинкой фруктовой в глазури тёмной"</t>
  </si>
  <si>
    <t>"Печевкусики с начинкой фруктовой в глазури белой"</t>
  </si>
  <si>
    <t>Печенье "Паутинка" с конфитюром, декором и глаз. дном</t>
  </si>
  <si>
    <t>Печенье "Секрет" с конфитюром и с сахарной пудрой</t>
  </si>
  <si>
    <t>Печенье "Фокус" пустышки с декором и глазированным дном</t>
  </si>
  <si>
    <t>Печенье "Крошка" пустышка в глазури тёмной</t>
  </si>
  <si>
    <t>Печенье "Хаврошка" пустышка в глазури белой</t>
  </si>
  <si>
    <t>Печенье "Золотые купола" пустышка с сахарной пудрой</t>
  </si>
  <si>
    <t>Мечта белая</t>
  </si>
  <si>
    <t xml:space="preserve">Мечта черная </t>
  </si>
  <si>
    <t>Мечта белая 1 кг</t>
  </si>
  <si>
    <t>Мечта черная 1 кг</t>
  </si>
  <si>
    <t>Сливочный берег в белой глазури</t>
  </si>
  <si>
    <t>Шоколадный остров в глазури</t>
  </si>
  <si>
    <t>Печенье "Чудесное" эклер с ванильным кремом</t>
  </si>
  <si>
    <t>Печенье "Искушение" эклер с карамельным кремом</t>
  </si>
  <si>
    <t>Печенье "Венера" эклер с шоколадным кремом</t>
  </si>
  <si>
    <t>Эклер "Дворянское гнездо" с вареной сгущенкой</t>
  </si>
  <si>
    <t>Эклер "Услада" со вкусом клубники со сливками</t>
  </si>
  <si>
    <t>Эклер "Фартуна" со вкусом крем-брюле</t>
  </si>
  <si>
    <t>ВАФЛИ</t>
  </si>
  <si>
    <t>Вафельное изделие с арахисом "Роз-Мари"</t>
  </si>
  <si>
    <t>Вафельное изделие с кокосом "Модница"</t>
  </si>
  <si>
    <t>Вафельное изделие в глазури "Шоколадное чудо"</t>
  </si>
  <si>
    <t>Вафельное изделие в белой глазури "Сладкоежка"</t>
  </si>
  <si>
    <t>ПРЯНИК</t>
  </si>
  <si>
    <t>Пряник Банановый 5</t>
  </si>
  <si>
    <t>Пряник Сердце 5</t>
  </si>
  <si>
    <t>Пряник Ирисный 5</t>
  </si>
  <si>
    <t>Пряник Мятный 5</t>
  </si>
  <si>
    <t>Пряник Ореховый 5</t>
  </si>
  <si>
    <t>Пряник Кофейный 5</t>
  </si>
  <si>
    <t>Пряник Банановый 3</t>
  </si>
  <si>
    <t>Пряник Сердце 3</t>
  </si>
  <si>
    <t>Пряник Ирисный 3</t>
  </si>
  <si>
    <t>Пряник Мятный 3</t>
  </si>
  <si>
    <t>Пряник Ореховый 3</t>
  </si>
  <si>
    <t>Пряник Кофейный 3</t>
  </si>
  <si>
    <t>Пряник Ванильный 5</t>
  </si>
  <si>
    <t>Пряник Лимонный 5</t>
  </si>
  <si>
    <t>Пряник Клюквенный 5</t>
  </si>
  <si>
    <t>Пряник Сливочный 5</t>
  </si>
  <si>
    <t>Пряник Шоколадный 5</t>
  </si>
  <si>
    <t>Пряник Ванильный 3</t>
  </si>
  <si>
    <t>Пряник Лимонный 3</t>
  </si>
  <si>
    <t>Пряник Клюквенный 3</t>
  </si>
  <si>
    <t>Пряник Сливочный 3</t>
  </si>
  <si>
    <t>Пряник Шоколадный 3</t>
  </si>
  <si>
    <t>ПРЯНИК ФАСОВАННЫЙ</t>
  </si>
  <si>
    <t>Пряник Ванильный фасовка 0,400</t>
  </si>
  <si>
    <t>Пряник Лимонный фасовка 0,400</t>
  </si>
  <si>
    <t>Пряник Клюквенный фасовка 0,400</t>
  </si>
  <si>
    <t>Пряник Сливочный фасовка 0,400</t>
  </si>
  <si>
    <t>Пряник Шоколадный  фасовка 0,400</t>
  </si>
  <si>
    <t>ПЕЧЕНЬЕ САХАРНОЕ</t>
  </si>
  <si>
    <t>Печенье сахарное "Земляничное"</t>
  </si>
  <si>
    <t>90 сут.</t>
  </si>
  <si>
    <t>Печенье сахарное "Топлёное молоко"</t>
  </si>
  <si>
    <t>Печенье сахарное "Сливочное"</t>
  </si>
  <si>
    <t>Печенье сахарное "Вкус детства"</t>
  </si>
  <si>
    <t>Печенье сахарное "К кофе"</t>
  </si>
  <si>
    <t>Печенье крошковое</t>
  </si>
  <si>
    <t>Печенье с кокосом "Жемчужина"</t>
  </si>
  <si>
    <t>Печенье в глазури "Улыбка"</t>
  </si>
  <si>
    <t>Печенье в  белой глазури "Веселая зебра"</t>
  </si>
  <si>
    <t>Печенье слоеное</t>
  </si>
  <si>
    <t xml:space="preserve">Кексы  </t>
  </si>
  <si>
    <t>Хворост с сахарной пудрой</t>
  </si>
  <si>
    <t>Слойка сахарная "Ассоль"</t>
  </si>
  <si>
    <t>Слойка с маком</t>
  </si>
  <si>
    <t>Слоеное с сахаром</t>
  </si>
  <si>
    <t>Печенье слоеное с кремом</t>
  </si>
  <si>
    <t>Печенье "Для Вас" слоеная трубочка с шок. кремом</t>
  </si>
  <si>
    <t>Печенье "Девичья радость" слоеная трубочка с ван. кремом</t>
  </si>
  <si>
    <t>Орешки</t>
  </si>
  <si>
    <t>Орешек со сгущёным молоком 1,5 кг</t>
  </si>
  <si>
    <t>Орешек со сгущёным молоком</t>
  </si>
  <si>
    <t>Кекс</t>
  </si>
  <si>
    <t>Кекс "Анютины глазки"</t>
  </si>
  <si>
    <t xml:space="preserve">Кекс "Дуэт" </t>
  </si>
  <si>
    <t>Кекс "Изюминка"</t>
  </si>
  <si>
    <t>Кекс "Люкс" шарлотка с брусничным конфитюром</t>
  </si>
  <si>
    <t>Кекс "Недотрога" лев со сгущеным молоком</t>
  </si>
  <si>
    <t>Круассаны</t>
  </si>
  <si>
    <t>Кекс "Возрождение" с конфитюром</t>
  </si>
  <si>
    <t>Кекс "Возрождение" с вареным сгущенным молоком</t>
  </si>
  <si>
    <t>Кекс "Вдохновение" с конфитюром</t>
  </si>
  <si>
    <t>Кекс "Вдохновение" с вареным сгущенным молоком</t>
  </si>
  <si>
    <t>Неженка</t>
  </si>
  <si>
    <t>Кекс "Кармен" шарлотка с темной сгущёнкой</t>
  </si>
  <si>
    <t xml:space="preserve">Кекс "Мадлен" шарлотка с белой сгущенкой </t>
  </si>
  <si>
    <t>Круассанчики с шоколадной начинкой</t>
  </si>
  <si>
    <t>Круассанчики с ванильной начинкой</t>
  </si>
  <si>
    <t>Круассанчики с карамельной начинкой</t>
  </si>
  <si>
    <t xml:space="preserve">Мини Круассан с брусничной начинкой </t>
  </si>
  <si>
    <t xml:space="preserve">Мини Круассан с вареным сгущеным молоком  </t>
  </si>
  <si>
    <t>Мини Круассан с начинкой лесная ягода</t>
  </si>
  <si>
    <t xml:space="preserve">Мини Круассан со сгущеным молоком  </t>
  </si>
  <si>
    <t xml:space="preserve">Мини Круассан с персиковым джемом </t>
  </si>
  <si>
    <t>Печенье сдобное</t>
  </si>
  <si>
    <t>Печенье "Неженка с повидлом-абрикос "</t>
  </si>
  <si>
    <t>Печенье "Неженка с повидлом-клубника"</t>
  </si>
  <si>
    <t>Корзинка с розовым зефиром</t>
  </si>
  <si>
    <t>Корзинка с ванильным зефиром</t>
  </si>
  <si>
    <t>Зефиры</t>
  </si>
  <si>
    <t>Корзинка с конфитюром</t>
  </si>
  <si>
    <t>Мармелад</t>
  </si>
  <si>
    <t>Мармелад в глазури "Жар-птица"</t>
  </si>
  <si>
    <t>90 сут</t>
  </si>
  <si>
    <t>Мармелад в белой глазури "Восторг"</t>
  </si>
  <si>
    <t>Мармелад двух-слойный "Вернисаж"</t>
  </si>
  <si>
    <t>Мармелад двух-слойный"Клубника и сливки</t>
  </si>
  <si>
    <t>Мармелад двух-слойный "Салют"</t>
  </si>
  <si>
    <t>Мармелад "Самоцветы"</t>
  </si>
  <si>
    <t xml:space="preserve">Мармелад ассорти "Великолепная тройка" </t>
  </si>
  <si>
    <t>Зефир "Топлёное молоко"</t>
  </si>
  <si>
    <t>Зефир "Крем-брюле"</t>
  </si>
  <si>
    <t>Зефир "Эпотаж" со вкусом чёрной смородины</t>
  </si>
  <si>
    <t>Зефир "Эпотаж" со вкусом персика</t>
  </si>
  <si>
    <t>Зефир с мармеладом</t>
  </si>
  <si>
    <t xml:space="preserve">Зефир ванильный </t>
  </si>
  <si>
    <t>Зефир ванильный  1 кг</t>
  </si>
  <si>
    <t xml:space="preserve">Зефир бел/розовый </t>
  </si>
  <si>
    <t>Зефир в белой глазури</t>
  </si>
  <si>
    <t xml:space="preserve">Зефир в шоколаде </t>
  </si>
  <si>
    <t>Зефир в шоколаде 1 кг</t>
  </si>
  <si>
    <t>Зефир "Нежный"(палочки бел/розовые)</t>
  </si>
  <si>
    <t xml:space="preserve">Зефир "Экзотика"( палочки грушевые) </t>
  </si>
  <si>
    <t>Зефирные палочки c земляничным конфитюром</t>
  </si>
  <si>
    <t>Зефирные палочки c земляничным конфитюром в глазури</t>
  </si>
  <si>
    <t>Грильяж</t>
  </si>
  <si>
    <t>Грильяж в шоколаде</t>
  </si>
  <si>
    <t>60 сут.</t>
  </si>
  <si>
    <t>ТЕСТО СЛОЕНОЕ</t>
  </si>
  <si>
    <t>Тесто слоеное дрожжевое</t>
  </si>
  <si>
    <t>упак</t>
  </si>
  <si>
    <t>Тесто слоеное бездрожжевое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</si>
</sst>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#,##0.0_р_."/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charset val="204"/>
    </font>
    <font>
      <u/>
      <sz val="10"/>
      <color theme="10"/>
      <name val="Arial Cyr"/>
      <charset val="204"/>
    </font>
    <font>
      <b/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</cellStyleXfs>
  <cellXfs count="273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1" fillId="0" borderId="5" xfId="0" applyFont="1" applyBorder="1" applyAlignment="1"/>
    <xf numFmtId="0" fontId="3" fillId="0" borderId="7" xfId="0" applyFont="1" applyBorder="1" applyAlignment="1"/>
    <xf numFmtId="164" fontId="4" fillId="0" borderId="7" xfId="0" applyNumberFormat="1" applyFont="1" applyBorder="1" applyAlignment="1">
      <alignment horizontal="left" indent="1"/>
    </xf>
    <xf numFmtId="164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0" fontId="1" fillId="0" borderId="5" xfId="0" applyFont="1" applyBorder="1" applyAlignment="1">
      <alignment horizontal="center"/>
    </xf>
    <xf numFmtId="0" fontId="6" fillId="0" borderId="7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 indent="1"/>
    </xf>
    <xf numFmtId="0" fontId="4" fillId="0" borderId="7" xfId="0" applyFont="1" applyBorder="1" applyAlignment="1"/>
    <xf numFmtId="2" fontId="4" fillId="0" borderId="7" xfId="0" applyNumberFormat="1" applyFont="1" applyBorder="1" applyAlignment="1"/>
    <xf numFmtId="2" fontId="4" fillId="0" borderId="8" xfId="0" applyNumberFormat="1" applyFont="1" applyBorder="1" applyAlignment="1"/>
    <xf numFmtId="0" fontId="0" fillId="0" borderId="7" xfId="0" applyFont="1" applyBorder="1" applyAlignment="1"/>
    <xf numFmtId="0" fontId="0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 indent="1"/>
    </xf>
    <xf numFmtId="0" fontId="1" fillId="0" borderId="9" xfId="0" applyFont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wrapText="1" indent="1"/>
    </xf>
    <xf numFmtId="2" fontId="4" fillId="2" borderId="12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0" fontId="9" fillId="3" borderId="14" xfId="2" applyFont="1" applyFill="1" applyBorder="1" applyAlignment="1">
      <alignment horizontal="left" vertical="top" wrapText="1"/>
    </xf>
    <xf numFmtId="0" fontId="4" fillId="0" borderId="0" xfId="0" applyFont="1"/>
    <xf numFmtId="0" fontId="0" fillId="2" borderId="17" xfId="0" applyFont="1" applyFill="1" applyBorder="1"/>
    <xf numFmtId="165" fontId="10" fillId="2" borderId="10" xfId="2" applyNumberFormat="1" applyFont="1" applyFill="1" applyBorder="1" applyAlignment="1">
      <alignment vertical="top" wrapText="1"/>
    </xf>
    <xf numFmtId="165" fontId="0" fillId="2" borderId="18" xfId="0" applyNumberFormat="1" applyFont="1" applyFill="1" applyBorder="1" applyAlignment="1">
      <alignment horizontal="center" vertical="center"/>
    </xf>
    <xf numFmtId="165" fontId="0" fillId="2" borderId="18" xfId="0" applyNumberFormat="1" applyFont="1" applyFill="1" applyBorder="1" applyAlignment="1">
      <alignment horizontal="left" indent="1"/>
    </xf>
    <xf numFmtId="2" fontId="0" fillId="2" borderId="18" xfId="0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0" fontId="4" fillId="5" borderId="17" xfId="0" applyFont="1" applyFill="1" applyBorder="1"/>
    <xf numFmtId="165" fontId="11" fillId="5" borderId="10" xfId="2" applyNumberFormat="1" applyFont="1" applyFill="1" applyBorder="1" applyAlignment="1">
      <alignment vertical="top" wrapText="1"/>
    </xf>
    <xf numFmtId="165" fontId="4" fillId="5" borderId="18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0" fontId="4" fillId="5" borderId="0" xfId="0" applyFont="1" applyFill="1"/>
    <xf numFmtId="0" fontId="0" fillId="2" borderId="20" xfId="0" applyFont="1" applyFill="1" applyBorder="1"/>
    <xf numFmtId="165" fontId="12" fillId="2" borderId="21" xfId="2" applyNumberFormat="1" applyFont="1" applyFill="1" applyBorder="1" applyAlignment="1">
      <alignment vertical="top" wrapText="1"/>
    </xf>
    <xf numFmtId="165" fontId="0" fillId="2" borderId="7" xfId="0" applyNumberFormat="1" applyFont="1" applyFill="1" applyBorder="1" applyAlignment="1">
      <alignment horizontal="center" vertical="center"/>
    </xf>
    <xf numFmtId="165" fontId="0" fillId="2" borderId="7" xfId="0" applyNumberFormat="1" applyFont="1" applyFill="1" applyBorder="1" applyAlignment="1">
      <alignment horizontal="left" indent="1"/>
    </xf>
    <xf numFmtId="2" fontId="0" fillId="2" borderId="7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65" fontId="10" fillId="2" borderId="21" xfId="2" applyNumberFormat="1" applyFont="1" applyFill="1" applyBorder="1" applyAlignment="1">
      <alignment vertical="top" wrapText="1"/>
    </xf>
    <xf numFmtId="0" fontId="12" fillId="4" borderId="5" xfId="2" applyFont="1" applyFill="1" applyBorder="1" applyAlignment="1">
      <alignment horizontal="left" vertical="top" wrapText="1"/>
    </xf>
    <xf numFmtId="165" fontId="12" fillId="2" borderId="21" xfId="2" applyNumberFormat="1" applyFont="1" applyFill="1" applyBorder="1" applyAlignment="1">
      <alignment horizontal="left" vertical="top" wrapText="1"/>
    </xf>
    <xf numFmtId="165" fontId="10" fillId="6" borderId="21" xfId="2" applyNumberFormat="1" applyFont="1" applyFill="1" applyBorder="1" applyAlignment="1">
      <alignment vertical="top" wrapText="1"/>
    </xf>
    <xf numFmtId="165" fontId="0" fillId="6" borderId="7" xfId="0" applyNumberFormat="1" applyFont="1" applyFill="1" applyBorder="1" applyAlignment="1">
      <alignment horizontal="center" vertical="center"/>
    </xf>
    <xf numFmtId="165" fontId="0" fillId="6" borderId="7" xfId="0" applyNumberFormat="1" applyFont="1" applyFill="1" applyBorder="1" applyAlignment="1">
      <alignment horizontal="left" indent="1"/>
    </xf>
    <xf numFmtId="2" fontId="0" fillId="6" borderId="7" xfId="0" applyNumberFormat="1" applyFont="1" applyFill="1" applyBorder="1" applyAlignment="1">
      <alignment horizontal="center" vertical="center"/>
    </xf>
    <xf numFmtId="2" fontId="0" fillId="6" borderId="8" xfId="0" applyNumberFormat="1" applyFont="1" applyFill="1" applyBorder="1" applyAlignment="1">
      <alignment horizontal="center" vertical="center"/>
    </xf>
    <xf numFmtId="165" fontId="12" fillId="6" borderId="11" xfId="2" applyNumberFormat="1" applyFont="1" applyFill="1" applyBorder="1" applyAlignment="1">
      <alignment horizontal="left" vertical="top" wrapText="1"/>
    </xf>
    <xf numFmtId="165" fontId="0" fillId="6" borderId="12" xfId="0" applyNumberFormat="1" applyFont="1" applyFill="1" applyBorder="1" applyAlignment="1">
      <alignment horizontal="center" vertical="center"/>
    </xf>
    <xf numFmtId="165" fontId="0" fillId="6" borderId="12" xfId="0" applyNumberFormat="1" applyFont="1" applyFill="1" applyBorder="1" applyAlignment="1">
      <alignment horizontal="left" indent="1"/>
    </xf>
    <xf numFmtId="2" fontId="0" fillId="6" borderId="12" xfId="0" applyNumberFormat="1" applyFont="1" applyFill="1" applyBorder="1" applyAlignment="1">
      <alignment horizontal="center" vertical="center"/>
    </xf>
    <xf numFmtId="2" fontId="0" fillId="6" borderId="13" xfId="0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top" wrapText="1"/>
    </xf>
    <xf numFmtId="0" fontId="9" fillId="5" borderId="5" xfId="2" applyFont="1" applyFill="1" applyBorder="1" applyAlignment="1">
      <alignment horizontal="left" vertical="top" wrapText="1"/>
    </xf>
    <xf numFmtId="0" fontId="13" fillId="5" borderId="25" xfId="2" applyFont="1" applyFill="1" applyBorder="1" applyAlignment="1">
      <alignment vertical="top" wrapText="1"/>
    </xf>
    <xf numFmtId="165" fontId="9" fillId="5" borderId="18" xfId="2" applyNumberFormat="1" applyFont="1" applyFill="1" applyBorder="1" applyAlignment="1">
      <alignment horizontal="center" vertical="center" wrapText="1"/>
    </xf>
    <xf numFmtId="4" fontId="9" fillId="5" borderId="18" xfId="2" applyNumberFormat="1" applyFont="1" applyFill="1" applyBorder="1" applyAlignment="1">
      <alignment horizontal="center" vertical="center" wrapText="1"/>
    </xf>
    <xf numFmtId="4" fontId="9" fillId="5" borderId="19" xfId="2" applyNumberFormat="1" applyFont="1" applyFill="1" applyBorder="1" applyAlignment="1">
      <alignment horizontal="center" vertical="center" wrapText="1"/>
    </xf>
    <xf numFmtId="165" fontId="10" fillId="2" borderId="6" xfId="2" applyNumberFormat="1" applyFont="1" applyFill="1" applyBorder="1" applyAlignment="1">
      <alignment vertical="top" wrapText="1"/>
    </xf>
    <xf numFmtId="165" fontId="0" fillId="2" borderId="26" xfId="0" applyNumberFormat="1" applyFont="1" applyFill="1" applyBorder="1" applyAlignment="1">
      <alignment horizontal="center" vertical="center"/>
    </xf>
    <xf numFmtId="165" fontId="0" fillId="2" borderId="26" xfId="0" applyNumberFormat="1" applyFont="1" applyFill="1" applyBorder="1" applyAlignment="1">
      <alignment horizontal="left" indent="1"/>
    </xf>
    <xf numFmtId="2" fontId="0" fillId="2" borderId="26" xfId="0" applyNumberFormat="1" applyFont="1" applyFill="1" applyBorder="1" applyAlignment="1">
      <alignment horizontal="center" vertical="center"/>
    </xf>
    <xf numFmtId="2" fontId="0" fillId="2" borderId="27" xfId="0" applyNumberFormat="1" applyFont="1" applyFill="1" applyBorder="1" applyAlignment="1">
      <alignment horizontal="center" vertical="center"/>
    </xf>
    <xf numFmtId="0" fontId="9" fillId="6" borderId="5" xfId="2" applyFont="1" applyFill="1" applyBorder="1" applyAlignment="1">
      <alignment horizontal="left" vertical="top" wrapText="1"/>
    </xf>
    <xf numFmtId="165" fontId="12" fillId="6" borderId="10" xfId="2" applyNumberFormat="1" applyFont="1" applyFill="1" applyBorder="1" applyAlignment="1">
      <alignment horizontal="left" vertical="top" wrapText="1"/>
    </xf>
    <xf numFmtId="165" fontId="12" fillId="6" borderId="18" xfId="2" applyNumberFormat="1" applyFont="1" applyFill="1" applyBorder="1" applyAlignment="1">
      <alignment horizontal="center" vertical="center" wrapText="1"/>
    </xf>
    <xf numFmtId="165" fontId="12" fillId="6" borderId="18" xfId="2" applyNumberFormat="1" applyFont="1" applyFill="1" applyBorder="1" applyAlignment="1">
      <alignment horizontal="left" wrapText="1" indent="1"/>
    </xf>
    <xf numFmtId="2" fontId="12" fillId="6" borderId="18" xfId="2" applyNumberFormat="1" applyFont="1" applyFill="1" applyBorder="1" applyAlignment="1">
      <alignment horizontal="center" vertical="center" wrapText="1"/>
    </xf>
    <xf numFmtId="2" fontId="12" fillId="6" borderId="19" xfId="2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165" fontId="12" fillId="6" borderId="21" xfId="2" applyNumberFormat="1" applyFont="1" applyFill="1" applyBorder="1" applyAlignment="1">
      <alignment horizontal="left" vertical="top" wrapText="1"/>
    </xf>
    <xf numFmtId="165" fontId="12" fillId="6" borderId="7" xfId="2" applyNumberFormat="1" applyFont="1" applyFill="1" applyBorder="1" applyAlignment="1">
      <alignment horizontal="center" vertical="center" wrapText="1"/>
    </xf>
    <xf numFmtId="165" fontId="12" fillId="6" borderId="7" xfId="2" applyNumberFormat="1" applyFont="1" applyFill="1" applyBorder="1" applyAlignment="1">
      <alignment horizontal="left" wrapText="1" indent="1"/>
    </xf>
    <xf numFmtId="2" fontId="12" fillId="6" borderId="7" xfId="2" applyNumberFormat="1" applyFont="1" applyFill="1" applyBorder="1" applyAlignment="1">
      <alignment horizontal="center" vertical="center" wrapText="1"/>
    </xf>
    <xf numFmtId="2" fontId="12" fillId="6" borderId="8" xfId="2" applyNumberFormat="1" applyFont="1" applyFill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/>
    </xf>
    <xf numFmtId="0" fontId="0" fillId="2" borderId="28" xfId="0" applyFont="1" applyFill="1" applyBorder="1"/>
    <xf numFmtId="0" fontId="0" fillId="5" borderId="5" xfId="0" applyFont="1" applyFill="1" applyBorder="1"/>
    <xf numFmtId="165" fontId="10" fillId="5" borderId="21" xfId="2" applyNumberFormat="1" applyFont="1" applyFill="1" applyBorder="1" applyAlignment="1">
      <alignment vertical="top" wrapText="1"/>
    </xf>
    <xf numFmtId="165" fontId="0" fillId="5" borderId="7" xfId="0" applyNumberFormat="1" applyFont="1" applyFill="1" applyBorder="1" applyAlignment="1">
      <alignment horizontal="center" vertical="center"/>
    </xf>
    <xf numFmtId="165" fontId="0" fillId="5" borderId="7" xfId="0" applyNumberFormat="1" applyFont="1" applyFill="1" applyBorder="1" applyAlignment="1">
      <alignment horizontal="left" indent="1"/>
    </xf>
    <xf numFmtId="2" fontId="0" fillId="5" borderId="7" xfId="0" applyNumberFormat="1" applyFont="1" applyFill="1" applyBorder="1" applyAlignment="1">
      <alignment horizontal="center" vertical="center"/>
    </xf>
    <xf numFmtId="2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/>
    <xf numFmtId="0" fontId="0" fillId="2" borderId="5" xfId="0" applyFont="1" applyFill="1" applyBorder="1"/>
    <xf numFmtId="0" fontId="10" fillId="2" borderId="11" xfId="2" applyFont="1" applyFill="1" applyBorder="1" applyAlignment="1">
      <alignment vertical="top" wrapText="1"/>
    </xf>
    <xf numFmtId="0" fontId="0" fillId="2" borderId="12" xfId="0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left" indent="1"/>
    </xf>
    <xf numFmtId="2" fontId="0" fillId="2" borderId="12" xfId="0" applyNumberFormat="1" applyFont="1" applyFill="1" applyBorder="1" applyAlignment="1">
      <alignment horizontal="center" vertical="center"/>
    </xf>
    <xf numFmtId="2" fontId="0" fillId="2" borderId="13" xfId="0" applyNumberFormat="1" applyFont="1" applyFill="1" applyBorder="1" applyAlignment="1">
      <alignment horizontal="center" vertical="center"/>
    </xf>
    <xf numFmtId="165" fontId="12" fillId="7" borderId="10" xfId="2" applyNumberFormat="1" applyFont="1" applyFill="1" applyBorder="1" applyAlignment="1">
      <alignment horizontal="left" vertical="top" wrapText="1"/>
    </xf>
    <xf numFmtId="165" fontId="12" fillId="7" borderId="18" xfId="2" applyNumberFormat="1" applyFont="1" applyFill="1" applyBorder="1" applyAlignment="1">
      <alignment horizontal="center" vertical="top" wrapText="1"/>
    </xf>
    <xf numFmtId="165" fontId="12" fillId="7" borderId="18" xfId="2" applyNumberFormat="1" applyFont="1" applyFill="1" applyBorder="1" applyAlignment="1">
      <alignment horizontal="left" wrapText="1" indent="1"/>
    </xf>
    <xf numFmtId="2" fontId="12" fillId="7" borderId="18" xfId="2" applyNumberFormat="1" applyFont="1" applyFill="1" applyBorder="1" applyAlignment="1">
      <alignment horizontal="center" vertical="center" wrapText="1"/>
    </xf>
    <xf numFmtId="2" fontId="12" fillId="7" borderId="19" xfId="2" applyNumberFormat="1" applyFont="1" applyFill="1" applyBorder="1" applyAlignment="1">
      <alignment horizontal="center" vertical="center" wrapText="1"/>
    </xf>
    <xf numFmtId="165" fontId="12" fillId="7" borderId="21" xfId="2" applyNumberFormat="1" applyFont="1" applyFill="1" applyBorder="1" applyAlignment="1">
      <alignment horizontal="left" vertical="top" wrapText="1"/>
    </xf>
    <xf numFmtId="165" fontId="12" fillId="7" borderId="7" xfId="2" applyNumberFormat="1" applyFont="1" applyFill="1" applyBorder="1" applyAlignment="1">
      <alignment horizontal="center" vertical="top" wrapText="1"/>
    </xf>
    <xf numFmtId="165" fontId="12" fillId="7" borderId="7" xfId="2" applyNumberFormat="1" applyFont="1" applyFill="1" applyBorder="1" applyAlignment="1">
      <alignment horizontal="left" wrapText="1" indent="1"/>
    </xf>
    <xf numFmtId="2" fontId="12" fillId="7" borderId="7" xfId="2" applyNumberFormat="1" applyFont="1" applyFill="1" applyBorder="1" applyAlignment="1">
      <alignment horizontal="center" vertical="center" wrapText="1"/>
    </xf>
    <xf numFmtId="2" fontId="12" fillId="7" borderId="8" xfId="2" applyNumberFormat="1" applyFont="1" applyFill="1" applyBorder="1" applyAlignment="1">
      <alignment horizontal="center" vertical="center" wrapText="1"/>
    </xf>
    <xf numFmtId="0" fontId="12" fillId="6" borderId="5" xfId="2" applyFont="1" applyFill="1" applyBorder="1" applyAlignment="1">
      <alignment horizontal="left" vertical="top" wrapText="1"/>
    </xf>
    <xf numFmtId="165" fontId="12" fillId="6" borderId="7" xfId="2" applyNumberFormat="1" applyFont="1" applyFill="1" applyBorder="1" applyAlignment="1">
      <alignment horizontal="center" vertical="top" wrapText="1"/>
    </xf>
    <xf numFmtId="0" fontId="0" fillId="6" borderId="0" xfId="0" applyFont="1" applyFill="1"/>
    <xf numFmtId="0" fontId="0" fillId="6" borderId="5" xfId="0" applyFont="1" applyFill="1" applyBorder="1"/>
    <xf numFmtId="0" fontId="4" fillId="5" borderId="5" xfId="0" applyFont="1" applyFill="1" applyBorder="1"/>
    <xf numFmtId="165" fontId="9" fillId="5" borderId="21" xfId="2" applyNumberFormat="1" applyFont="1" applyFill="1" applyBorder="1" applyAlignment="1">
      <alignment vertical="top" wrapText="1"/>
    </xf>
    <xf numFmtId="165" fontId="4" fillId="5" borderId="7" xfId="0" applyNumberFormat="1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2" fontId="4" fillId="5" borderId="8" xfId="0" applyNumberFormat="1" applyFont="1" applyFill="1" applyBorder="1" applyAlignment="1">
      <alignment horizontal="center" vertical="center"/>
    </xf>
    <xf numFmtId="2" fontId="4" fillId="5" borderId="29" xfId="0" applyNumberFormat="1" applyFont="1" applyFill="1" applyBorder="1" applyAlignment="1">
      <alignment horizontal="center" vertical="center"/>
    </xf>
    <xf numFmtId="165" fontId="10" fillId="2" borderId="11" xfId="2" applyNumberFormat="1" applyFont="1" applyFill="1" applyBorder="1" applyAlignment="1">
      <alignment vertical="top" wrapText="1"/>
    </xf>
    <xf numFmtId="2" fontId="0" fillId="0" borderId="12" xfId="0" applyNumberFormat="1" applyFont="1" applyBorder="1" applyAlignment="1">
      <alignment horizontal="center" vertical="center"/>
    </xf>
    <xf numFmtId="165" fontId="10" fillId="6" borderId="10" xfId="2" applyNumberFormat="1" applyFont="1" applyFill="1" applyBorder="1" applyAlignment="1">
      <alignment vertical="top" wrapText="1"/>
    </xf>
    <xf numFmtId="165" fontId="12" fillId="6" borderId="18" xfId="0" applyNumberFormat="1" applyFont="1" applyFill="1" applyBorder="1" applyAlignment="1">
      <alignment horizontal="center"/>
    </xf>
    <xf numFmtId="165" fontId="12" fillId="6" borderId="18" xfId="0" applyNumberFormat="1" applyFont="1" applyFill="1" applyBorder="1" applyAlignment="1">
      <alignment horizontal="left" indent="1"/>
    </xf>
    <xf numFmtId="2" fontId="12" fillId="6" borderId="18" xfId="0" applyNumberFormat="1" applyFont="1" applyFill="1" applyBorder="1" applyAlignment="1">
      <alignment horizontal="center"/>
    </xf>
    <xf numFmtId="2" fontId="12" fillId="6" borderId="19" xfId="0" applyNumberFormat="1" applyFont="1" applyFill="1" applyBorder="1" applyAlignment="1">
      <alignment horizontal="center"/>
    </xf>
    <xf numFmtId="165" fontId="12" fillId="6" borderId="7" xfId="0" applyNumberFormat="1" applyFont="1" applyFill="1" applyBorder="1" applyAlignment="1">
      <alignment horizontal="center"/>
    </xf>
    <xf numFmtId="165" fontId="12" fillId="6" borderId="7" xfId="0" applyNumberFormat="1" applyFont="1" applyFill="1" applyBorder="1" applyAlignment="1">
      <alignment horizontal="left" indent="1"/>
    </xf>
    <xf numFmtId="2" fontId="12" fillId="6" borderId="7" xfId="0" applyNumberFormat="1" applyFont="1" applyFill="1" applyBorder="1" applyAlignment="1">
      <alignment horizontal="center"/>
    </xf>
    <xf numFmtId="2" fontId="12" fillId="6" borderId="8" xfId="0" applyNumberFormat="1" applyFont="1" applyFill="1" applyBorder="1" applyAlignment="1">
      <alignment horizontal="center"/>
    </xf>
    <xf numFmtId="165" fontId="10" fillId="6" borderId="11" xfId="2" applyNumberFormat="1" applyFont="1" applyFill="1" applyBorder="1" applyAlignment="1">
      <alignment vertical="top" wrapText="1"/>
    </xf>
    <xf numFmtId="165" fontId="12" fillId="6" borderId="12" xfId="0" applyNumberFormat="1" applyFont="1" applyFill="1" applyBorder="1" applyAlignment="1">
      <alignment horizontal="center"/>
    </xf>
    <xf numFmtId="165" fontId="12" fillId="6" borderId="12" xfId="0" applyNumberFormat="1" applyFont="1" applyFill="1" applyBorder="1" applyAlignment="1">
      <alignment horizontal="left" indent="1"/>
    </xf>
    <xf numFmtId="2" fontId="12" fillId="6" borderId="12" xfId="0" applyNumberFormat="1" applyFont="1" applyFill="1" applyBorder="1" applyAlignment="1">
      <alignment horizontal="center"/>
    </xf>
    <xf numFmtId="2" fontId="12" fillId="6" borderId="13" xfId="0" applyNumberFormat="1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 vertical="center" wrapText="1"/>
    </xf>
    <xf numFmtId="165" fontId="0" fillId="6" borderId="18" xfId="0" applyNumberFormat="1" applyFont="1" applyFill="1" applyBorder="1" applyAlignment="1">
      <alignment horizontal="center" vertical="center" wrapText="1"/>
    </xf>
    <xf numFmtId="165" fontId="0" fillId="6" borderId="18" xfId="0" applyNumberFormat="1" applyFont="1" applyFill="1" applyBorder="1" applyAlignment="1">
      <alignment horizontal="left" wrapText="1" indent="1"/>
    </xf>
    <xf numFmtId="0" fontId="0" fillId="6" borderId="19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 wrapText="1"/>
    </xf>
    <xf numFmtId="165" fontId="0" fillId="6" borderId="7" xfId="0" applyNumberFormat="1" applyFont="1" applyFill="1" applyBorder="1" applyAlignment="1">
      <alignment horizontal="center" vertical="center" wrapText="1"/>
    </xf>
    <xf numFmtId="165" fontId="0" fillId="6" borderId="7" xfId="0" applyNumberFormat="1" applyFont="1" applyFill="1" applyBorder="1" applyAlignment="1">
      <alignment horizontal="left" wrapText="1" indent="1"/>
    </xf>
    <xf numFmtId="0" fontId="0" fillId="6" borderId="8" xfId="0" applyFont="1" applyFill="1" applyBorder="1" applyAlignment="1">
      <alignment horizontal="center" vertical="center" wrapText="1"/>
    </xf>
    <xf numFmtId="165" fontId="12" fillId="6" borderId="7" xfId="0" applyNumberFormat="1" applyFont="1" applyFill="1" applyBorder="1" applyAlignment="1">
      <alignment horizontal="center" vertical="center"/>
    </xf>
    <xf numFmtId="2" fontId="12" fillId="6" borderId="7" xfId="0" applyNumberFormat="1" applyFont="1" applyFill="1" applyBorder="1" applyAlignment="1">
      <alignment horizontal="center" vertical="center"/>
    </xf>
    <xf numFmtId="2" fontId="12" fillId="6" borderId="8" xfId="0" applyNumberFormat="1" applyFont="1" applyFill="1" applyBorder="1" applyAlignment="1">
      <alignment horizontal="center" vertical="center"/>
    </xf>
    <xf numFmtId="165" fontId="10" fillId="6" borderId="25" xfId="2" applyNumberFormat="1" applyFont="1" applyFill="1" applyBorder="1" applyAlignment="1">
      <alignment vertical="top" wrapText="1"/>
    </xf>
    <xf numFmtId="0" fontId="0" fillId="6" borderId="3" xfId="0" applyFont="1" applyFill="1" applyBorder="1" applyAlignment="1">
      <alignment horizontal="center" vertical="center" wrapText="1"/>
    </xf>
    <xf numFmtId="165" fontId="0" fillId="6" borderId="3" xfId="0" applyNumberFormat="1" applyFont="1" applyFill="1" applyBorder="1" applyAlignment="1">
      <alignment horizontal="center" vertical="center" wrapText="1"/>
    </xf>
    <xf numFmtId="165" fontId="0" fillId="6" borderId="3" xfId="0" applyNumberFormat="1" applyFont="1" applyFill="1" applyBorder="1" applyAlignment="1">
      <alignment horizontal="left" wrapText="1" indent="1"/>
    </xf>
    <xf numFmtId="0" fontId="0" fillId="6" borderId="4" xfId="0" applyFont="1" applyFill="1" applyBorder="1" applyAlignment="1">
      <alignment horizontal="center" vertical="center" wrapText="1"/>
    </xf>
    <xf numFmtId="165" fontId="10" fillId="6" borderId="2" xfId="2" applyNumberFormat="1" applyFont="1" applyFill="1" applyBorder="1" applyAlignment="1">
      <alignment vertical="top" wrapText="1"/>
    </xf>
    <xf numFmtId="165" fontId="12" fillId="6" borderId="30" xfId="0" applyNumberFormat="1" applyFont="1" applyFill="1" applyBorder="1" applyAlignment="1">
      <alignment horizontal="center"/>
    </xf>
    <xf numFmtId="165" fontId="12" fillId="6" borderId="30" xfId="0" applyNumberFormat="1" applyFont="1" applyFill="1" applyBorder="1" applyAlignment="1">
      <alignment horizontal="left" indent="1"/>
    </xf>
    <xf numFmtId="2" fontId="12" fillId="6" borderId="30" xfId="0" applyNumberFormat="1" applyFont="1" applyFill="1" applyBorder="1" applyAlignment="1">
      <alignment horizontal="center"/>
    </xf>
    <xf numFmtId="2" fontId="12" fillId="6" borderId="31" xfId="0" applyNumberFormat="1" applyFont="1" applyFill="1" applyBorder="1" applyAlignment="1">
      <alignment horizontal="center"/>
    </xf>
    <xf numFmtId="165" fontId="10" fillId="6" borderId="32" xfId="2" applyNumberFormat="1" applyFont="1" applyFill="1" applyBorder="1" applyAlignment="1">
      <alignment vertical="top" wrapText="1"/>
    </xf>
    <xf numFmtId="165" fontId="12" fillId="6" borderId="33" xfId="0" applyNumberFormat="1" applyFont="1" applyFill="1" applyBorder="1" applyAlignment="1">
      <alignment horizontal="center"/>
    </xf>
    <xf numFmtId="165" fontId="12" fillId="6" borderId="33" xfId="0" applyNumberFormat="1" applyFont="1" applyFill="1" applyBorder="1" applyAlignment="1">
      <alignment horizontal="left" indent="1"/>
    </xf>
    <xf numFmtId="2" fontId="12" fillId="6" borderId="33" xfId="0" applyNumberFormat="1" applyFont="1" applyFill="1" applyBorder="1" applyAlignment="1">
      <alignment horizontal="center"/>
    </xf>
    <xf numFmtId="2" fontId="12" fillId="6" borderId="34" xfId="0" applyNumberFormat="1" applyFont="1" applyFill="1" applyBorder="1" applyAlignment="1">
      <alignment horizontal="center"/>
    </xf>
    <xf numFmtId="165" fontId="12" fillId="6" borderId="3" xfId="0" applyNumberFormat="1" applyFont="1" applyFill="1" applyBorder="1" applyAlignment="1">
      <alignment horizontal="center"/>
    </xf>
    <xf numFmtId="165" fontId="12" fillId="6" borderId="3" xfId="0" applyNumberFormat="1" applyFont="1" applyFill="1" applyBorder="1" applyAlignment="1">
      <alignment horizontal="left" indent="1"/>
    </xf>
    <xf numFmtId="2" fontId="12" fillId="6" borderId="3" xfId="0" applyNumberFormat="1" applyFont="1" applyFill="1" applyBorder="1" applyAlignment="1">
      <alignment horizontal="center"/>
    </xf>
    <xf numFmtId="2" fontId="12" fillId="6" borderId="4" xfId="0" applyNumberFormat="1" applyFont="1" applyFill="1" applyBorder="1" applyAlignment="1">
      <alignment horizontal="center"/>
    </xf>
    <xf numFmtId="165" fontId="10" fillId="6" borderId="10" xfId="2" applyNumberFormat="1" applyFont="1" applyFill="1" applyBorder="1" applyAlignment="1">
      <alignment horizontal="left" wrapText="1"/>
    </xf>
    <xf numFmtId="166" fontId="0" fillId="6" borderId="18" xfId="0" applyNumberFormat="1" applyFont="1" applyFill="1" applyBorder="1" applyAlignment="1">
      <alignment horizontal="left" wrapText="1" indent="1"/>
    </xf>
    <xf numFmtId="2" fontId="0" fillId="6" borderId="18" xfId="0" applyNumberFormat="1" applyFont="1" applyFill="1" applyBorder="1" applyAlignment="1">
      <alignment horizontal="center" vertical="center" wrapText="1"/>
    </xf>
    <xf numFmtId="2" fontId="0" fillId="6" borderId="19" xfId="0" applyNumberFormat="1" applyFont="1" applyFill="1" applyBorder="1" applyAlignment="1">
      <alignment horizontal="center" vertical="center" wrapText="1"/>
    </xf>
    <xf numFmtId="165" fontId="10" fillId="6" borderId="21" xfId="2" applyNumberFormat="1" applyFont="1" applyFill="1" applyBorder="1" applyAlignment="1">
      <alignment horizontal="left" wrapText="1"/>
    </xf>
    <xf numFmtId="166" fontId="0" fillId="6" borderId="7" xfId="0" applyNumberFormat="1" applyFont="1" applyFill="1" applyBorder="1" applyAlignment="1">
      <alignment horizontal="left" wrapText="1" indent="1"/>
    </xf>
    <xf numFmtId="2" fontId="0" fillId="6" borderId="7" xfId="0" applyNumberFormat="1" applyFont="1" applyFill="1" applyBorder="1" applyAlignment="1">
      <alignment horizontal="center" vertical="center" wrapText="1"/>
    </xf>
    <xf numFmtId="2" fontId="0" fillId="6" borderId="8" xfId="0" applyNumberFormat="1" applyFont="1" applyFill="1" applyBorder="1" applyAlignment="1">
      <alignment horizontal="center" vertical="center" wrapText="1"/>
    </xf>
    <xf numFmtId="166" fontId="0" fillId="6" borderId="7" xfId="0" applyNumberFormat="1" applyFont="1" applyFill="1" applyBorder="1" applyAlignment="1">
      <alignment horizontal="left" indent="1"/>
    </xf>
    <xf numFmtId="166" fontId="0" fillId="6" borderId="12" xfId="0" applyNumberFormat="1" applyFont="1" applyFill="1" applyBorder="1" applyAlignment="1">
      <alignment horizontal="left" indent="1"/>
    </xf>
    <xf numFmtId="0" fontId="4" fillId="2" borderId="5" xfId="0" applyFont="1" applyFill="1" applyBorder="1"/>
    <xf numFmtId="2" fontId="0" fillId="0" borderId="18" xfId="0" applyNumberFormat="1" applyFont="1" applyBorder="1" applyAlignment="1">
      <alignment horizontal="center" vertical="center"/>
    </xf>
    <xf numFmtId="0" fontId="0" fillId="0" borderId="9" xfId="0" applyFont="1" applyBorder="1"/>
    <xf numFmtId="0" fontId="0" fillId="6" borderId="9" xfId="0" applyFont="1" applyFill="1" applyBorder="1"/>
    <xf numFmtId="165" fontId="12" fillId="6" borderId="7" xfId="2" applyNumberFormat="1" applyFont="1" applyFill="1" applyBorder="1" applyAlignment="1">
      <alignment horizontal="center" vertical="center"/>
    </xf>
    <xf numFmtId="165" fontId="12" fillId="6" borderId="7" xfId="2" applyNumberFormat="1" applyFont="1" applyFill="1" applyBorder="1" applyAlignment="1">
      <alignment horizontal="left" indent="1"/>
    </xf>
    <xf numFmtId="2" fontId="12" fillId="6" borderId="8" xfId="2" applyNumberFormat="1" applyFont="1" applyFill="1" applyBorder="1" applyAlignment="1">
      <alignment horizontal="center" vertical="center"/>
    </xf>
    <xf numFmtId="0" fontId="13" fillId="5" borderId="35" xfId="2" applyFont="1" applyFill="1" applyBorder="1" applyAlignment="1">
      <alignment vertical="top" wrapText="1"/>
    </xf>
    <xf numFmtId="165" fontId="4" fillId="5" borderId="3" xfId="0" applyNumberFormat="1" applyFont="1" applyFill="1" applyBorder="1" applyAlignment="1">
      <alignment horizontal="center" vertical="center"/>
    </xf>
    <xf numFmtId="165" fontId="9" fillId="5" borderId="3" xfId="2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0" fontId="13" fillId="5" borderId="36" xfId="2" applyFont="1" applyFill="1" applyBorder="1" applyAlignment="1">
      <alignment vertical="top" wrapText="1"/>
    </xf>
    <xf numFmtId="165" fontId="4" fillId="5" borderId="33" xfId="0" applyNumberFormat="1" applyFont="1" applyFill="1" applyBorder="1" applyAlignment="1">
      <alignment horizontal="center" vertical="center"/>
    </xf>
    <xf numFmtId="165" fontId="9" fillId="5" borderId="33" xfId="2" applyNumberFormat="1" applyFont="1" applyFill="1" applyBorder="1" applyAlignment="1">
      <alignment horizontal="center" vertical="center" wrapText="1"/>
    </xf>
    <xf numFmtId="2" fontId="4" fillId="5" borderId="33" xfId="0" applyNumberFormat="1" applyFont="1" applyFill="1" applyBorder="1" applyAlignment="1">
      <alignment horizontal="center" vertical="center"/>
    </xf>
    <xf numFmtId="2" fontId="4" fillId="5" borderId="34" xfId="0" applyNumberFormat="1" applyFont="1" applyFill="1" applyBorder="1" applyAlignment="1">
      <alignment horizontal="center" vertical="center"/>
    </xf>
    <xf numFmtId="165" fontId="0" fillId="6" borderId="18" xfId="0" applyNumberFormat="1" applyFont="1" applyFill="1" applyBorder="1" applyAlignment="1">
      <alignment horizontal="center" vertical="center"/>
    </xf>
    <xf numFmtId="165" fontId="0" fillId="6" borderId="18" xfId="0" applyNumberFormat="1" applyFont="1" applyFill="1" applyBorder="1" applyAlignment="1">
      <alignment horizontal="left" indent="1"/>
    </xf>
    <xf numFmtId="2" fontId="0" fillId="6" borderId="18" xfId="0" applyNumberFormat="1" applyFont="1" applyFill="1" applyBorder="1" applyAlignment="1">
      <alignment horizontal="center" vertical="center"/>
    </xf>
    <xf numFmtId="2" fontId="0" fillId="6" borderId="19" xfId="0" applyNumberFormat="1" applyFont="1" applyFill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165" fontId="9" fillId="5" borderId="18" xfId="2" applyNumberFormat="1" applyFont="1" applyFill="1" applyBorder="1" applyAlignment="1">
      <alignment horizontal="left" vertical="top" wrapText="1"/>
    </xf>
    <xf numFmtId="0" fontId="4" fillId="5" borderId="18" xfId="0" applyFont="1" applyFill="1" applyBorder="1" applyAlignment="1">
      <alignment horizontal="center" vertical="center" wrapText="1"/>
    </xf>
    <xf numFmtId="166" fontId="4" fillId="5" borderId="18" xfId="0" applyNumberFormat="1" applyFont="1" applyFill="1" applyBorder="1" applyAlignment="1">
      <alignment horizontal="center" vertical="center" wrapText="1"/>
    </xf>
    <xf numFmtId="2" fontId="4" fillId="5" borderId="18" xfId="0" applyNumberFormat="1" applyFont="1" applyFill="1" applyBorder="1" applyAlignment="1">
      <alignment horizontal="center" vertical="center" wrapText="1"/>
    </xf>
    <xf numFmtId="165" fontId="9" fillId="5" borderId="7" xfId="2" applyNumberFormat="1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center" vertical="center" wrapText="1"/>
    </xf>
    <xf numFmtId="166" fontId="4" fillId="5" borderId="7" xfId="0" applyNumberFormat="1" applyFont="1" applyFill="1" applyBorder="1" applyAlignment="1">
      <alignment horizontal="center" vertical="center" wrapText="1"/>
    </xf>
    <xf numFmtId="2" fontId="4" fillId="5" borderId="7" xfId="0" applyNumberFormat="1" applyFont="1" applyFill="1" applyBorder="1" applyAlignment="1">
      <alignment horizontal="center" vertical="center" wrapText="1"/>
    </xf>
    <xf numFmtId="165" fontId="4" fillId="5" borderId="18" xfId="0" applyNumberFormat="1" applyFont="1" applyFill="1" applyBorder="1" applyAlignment="1">
      <alignment horizontal="left" indent="1"/>
    </xf>
    <xf numFmtId="165" fontId="11" fillId="5" borderId="21" xfId="2" applyNumberFormat="1" applyFont="1" applyFill="1" applyBorder="1" applyAlignment="1">
      <alignment vertical="top" wrapText="1"/>
    </xf>
    <xf numFmtId="165" fontId="4" fillId="5" borderId="7" xfId="0" applyNumberFormat="1" applyFont="1" applyFill="1" applyBorder="1" applyAlignment="1">
      <alignment horizontal="left" indent="1"/>
    </xf>
    <xf numFmtId="0" fontId="9" fillId="4" borderId="5" xfId="2" applyFont="1" applyFill="1" applyBorder="1" applyAlignment="1">
      <alignment horizontal="left" vertical="top" wrapText="1"/>
    </xf>
    <xf numFmtId="165" fontId="11" fillId="5" borderId="11" xfId="2" applyNumberFormat="1" applyFont="1" applyFill="1" applyBorder="1" applyAlignment="1">
      <alignment vertical="top" wrapText="1"/>
    </xf>
    <xf numFmtId="165" fontId="4" fillId="5" borderId="12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0" fontId="4" fillId="2" borderId="20" xfId="0" applyFont="1" applyFill="1" applyBorder="1"/>
    <xf numFmtId="165" fontId="10" fillId="2" borderId="32" xfId="2" applyNumberFormat="1" applyFont="1" applyFill="1" applyBorder="1" applyAlignment="1">
      <alignment vertical="top" wrapText="1"/>
    </xf>
    <xf numFmtId="165" fontId="0" fillId="2" borderId="33" xfId="0" applyNumberFormat="1" applyFont="1" applyFill="1" applyBorder="1" applyAlignment="1">
      <alignment horizontal="center" vertical="center"/>
    </xf>
    <xf numFmtId="165" fontId="0" fillId="2" borderId="33" xfId="0" applyNumberFormat="1" applyFont="1" applyFill="1" applyBorder="1" applyAlignment="1">
      <alignment horizontal="left" indent="1"/>
    </xf>
    <xf numFmtId="2" fontId="0" fillId="2" borderId="33" xfId="0" applyNumberFormat="1" applyFont="1" applyFill="1" applyBorder="1" applyAlignment="1">
      <alignment horizontal="center" vertical="center"/>
    </xf>
    <xf numFmtId="2" fontId="0" fillId="2" borderId="34" xfId="0" applyNumberFormat="1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wrapText="1"/>
    </xf>
    <xf numFmtId="0" fontId="4" fillId="5" borderId="3" xfId="0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0" fontId="4" fillId="5" borderId="37" xfId="0" applyFont="1" applyFill="1" applyBorder="1"/>
    <xf numFmtId="0" fontId="4" fillId="5" borderId="38" xfId="0" applyFont="1" applyFill="1" applyBorder="1" applyAlignment="1">
      <alignment horizontal="center" vertical="center"/>
    </xf>
    <xf numFmtId="2" fontId="4" fillId="5" borderId="38" xfId="0" applyNumberFormat="1" applyFont="1" applyFill="1" applyBorder="1" applyAlignment="1">
      <alignment horizontal="center" vertical="center"/>
    </xf>
    <xf numFmtId="2" fontId="4" fillId="5" borderId="39" xfId="0" applyNumberFormat="1" applyFont="1" applyFill="1" applyBorder="1" applyAlignment="1">
      <alignment horizontal="center" vertical="center"/>
    </xf>
    <xf numFmtId="0" fontId="4" fillId="5" borderId="10" xfId="0" applyFont="1" applyFill="1" applyBorder="1"/>
    <xf numFmtId="0" fontId="4" fillId="5" borderId="18" xfId="0" applyFont="1" applyFill="1" applyBorder="1" applyAlignment="1">
      <alignment horizontal="center" vertical="center"/>
    </xf>
    <xf numFmtId="0" fontId="4" fillId="5" borderId="32" xfId="0" applyFont="1" applyFill="1" applyBorder="1"/>
    <xf numFmtId="0" fontId="4" fillId="5" borderId="33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left" indent="1"/>
    </xf>
    <xf numFmtId="2" fontId="0" fillId="0" borderId="0" xfId="0" applyNumberFormat="1" applyFont="1"/>
    <xf numFmtId="165" fontId="12" fillId="6" borderId="18" xfId="2" applyNumberFormat="1" applyFont="1" applyFill="1" applyBorder="1" applyAlignment="1">
      <alignment horizontal="center" vertical="center"/>
    </xf>
    <xf numFmtId="165" fontId="12" fillId="6" borderId="18" xfId="2" applyNumberFormat="1" applyFont="1" applyFill="1" applyBorder="1" applyAlignment="1">
      <alignment horizontal="left" indent="1"/>
    </xf>
    <xf numFmtId="2" fontId="12" fillId="6" borderId="19" xfId="2" applyNumberFormat="1" applyFont="1" applyFill="1" applyBorder="1" applyAlignment="1">
      <alignment horizontal="center" vertical="center"/>
    </xf>
    <xf numFmtId="165" fontId="12" fillId="6" borderId="12" xfId="2" applyNumberFormat="1" applyFont="1" applyFill="1" applyBorder="1" applyAlignment="1">
      <alignment horizontal="center" vertical="center" wrapText="1"/>
    </xf>
    <xf numFmtId="165" fontId="9" fillId="4" borderId="14" xfId="2" applyNumberFormat="1" applyFont="1" applyFill="1" applyBorder="1" applyAlignment="1">
      <alignment horizontal="left" vertical="top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4" fillId="8" borderId="14" xfId="0" applyFont="1" applyFill="1" applyBorder="1" applyAlignment="1">
      <alignment wrapText="1"/>
    </xf>
    <xf numFmtId="0" fontId="4" fillId="8" borderId="15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8" borderId="14" xfId="0" applyFont="1" applyFill="1" applyBorder="1" applyAlignment="1">
      <alignment horizontal="left" vertical="top" wrapText="1"/>
    </xf>
    <xf numFmtId="0" fontId="4" fillId="8" borderId="15" xfId="0" applyFont="1" applyFill="1" applyBorder="1" applyAlignment="1">
      <alignment horizontal="left" vertical="top" wrapText="1"/>
    </xf>
    <xf numFmtId="0" fontId="4" fillId="8" borderId="16" xfId="0" applyFont="1" applyFill="1" applyBorder="1" applyAlignment="1">
      <alignment horizontal="left" vertical="top" wrapText="1"/>
    </xf>
    <xf numFmtId="165" fontId="11" fillId="4" borderId="22" xfId="2" applyNumberFormat="1" applyFont="1" applyFill="1" applyBorder="1" applyAlignment="1">
      <alignment vertical="top" wrapText="1"/>
    </xf>
    <xf numFmtId="165" fontId="11" fillId="4" borderId="23" xfId="2" applyNumberFormat="1" applyFont="1" applyFill="1" applyBorder="1" applyAlignment="1">
      <alignment vertical="top" wrapText="1"/>
    </xf>
    <xf numFmtId="165" fontId="11" fillId="4" borderId="24" xfId="2" applyNumberFormat="1" applyFont="1" applyFill="1" applyBorder="1" applyAlignment="1">
      <alignment vertical="top" wrapText="1"/>
    </xf>
    <xf numFmtId="165" fontId="9" fillId="4" borderId="14" xfId="2" applyNumberFormat="1" applyFont="1" applyFill="1" applyBorder="1" applyAlignment="1">
      <alignment vertical="top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5" fontId="11" fillId="8" borderId="22" xfId="2" applyNumberFormat="1" applyFont="1" applyFill="1" applyBorder="1" applyAlignment="1">
      <alignment vertical="top" wrapText="1"/>
    </xf>
    <xf numFmtId="0" fontId="4" fillId="8" borderId="23" xfId="0" applyFont="1" applyFill="1" applyBorder="1" applyAlignment="1">
      <alignment wrapText="1"/>
    </xf>
    <xf numFmtId="0" fontId="4" fillId="8" borderId="24" xfId="0" applyFont="1" applyFill="1" applyBorder="1" applyAlignment="1">
      <alignment wrapText="1"/>
    </xf>
    <xf numFmtId="165" fontId="11" fillId="8" borderId="22" xfId="2" applyNumberFormat="1" applyFont="1" applyFill="1" applyBorder="1" applyAlignment="1">
      <alignment horizontal="left" wrapText="1"/>
    </xf>
    <xf numFmtId="0" fontId="4" fillId="8" borderId="23" xfId="0" applyFont="1" applyFill="1" applyBorder="1" applyAlignment="1">
      <alignment horizontal="left" wrapText="1"/>
    </xf>
    <xf numFmtId="0" fontId="4" fillId="8" borderId="24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7" fillId="0" borderId="7" xfId="0" applyFont="1" applyBorder="1" applyAlignment="1">
      <alignment horizontal="left"/>
    </xf>
    <xf numFmtId="0" fontId="7" fillId="0" borderId="7" xfId="0" applyFont="1" applyBorder="1" applyAlignment="1"/>
    <xf numFmtId="0" fontId="7" fillId="0" borderId="8" xfId="0" applyFont="1" applyBorder="1" applyAlignment="1"/>
    <xf numFmtId="0" fontId="9" fillId="4" borderId="14" xfId="2" applyFont="1" applyFill="1" applyBorder="1" applyAlignment="1">
      <alignment horizontal="left" vertical="top" wrapText="1"/>
    </xf>
    <xf numFmtId="165" fontId="9" fillId="4" borderId="22" xfId="2" applyNumberFormat="1" applyFont="1" applyFill="1" applyBorder="1" applyAlignment="1">
      <alignment horizontal="left" vertical="top" wrapText="1"/>
    </xf>
    <xf numFmtId="165" fontId="9" fillId="4" borderId="23" xfId="2" applyNumberFormat="1" applyFont="1" applyFill="1" applyBorder="1" applyAlignment="1">
      <alignment horizontal="left" vertical="top" wrapText="1"/>
    </xf>
    <xf numFmtId="165" fontId="9" fillId="4" borderId="24" xfId="2" applyNumberFormat="1" applyFont="1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133348</xdr:colOff>
      <xdr:row>0</xdr:row>
      <xdr:rowOff>0</xdr:rowOff>
    </xdr:from>
    <xdr:to>
      <xdr:col>1</xdr:col>
      <xdr:colOff>3829049</xdr:colOff>
      <xdr:row>4</xdr:row>
      <xdr:rowOff>123825</xdr:rowOff>
    </xdr:to>
    <xdr:pic>
      <xdr:nvPicPr>
        <xdr:cNvPr id="2" name="Picture 2" descr="Безымянный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3" y="0"/>
          <a:ext cx="3695701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abSelected="1" workbookViewId="0">
      <selection activeCell="B9" sqref="B9"/>
    </sheetView>
  </sheetViews>
  <sheetFormatPr defaultRowHeight="15" x14ac:dyDescent="0.25"/>
  <cols>
    <col min="1" max="1" width="0.140625" style="2" customWidth="1"/>
    <col min="2" max="2" width="60" style="2" customWidth="1"/>
    <col min="3" max="3" width="9" style="231" customWidth="1"/>
    <col min="4" max="4" width="6.7109375" style="231" customWidth="1"/>
    <col min="5" max="5" width="9" style="232" customWidth="1"/>
    <col min="6" max="6" width="11.5703125" style="231" customWidth="1"/>
    <col min="7" max="7" width="7.85546875" style="233" customWidth="1"/>
    <col min="8" max="8" width="9.28515625" style="233" customWidth="1"/>
    <col min="9" max="16384" width="9.140625" style="2"/>
  </cols>
  <sheetData>
    <row r="1" spans="1:8" ht="25.5" customHeight="1" x14ac:dyDescent="0.25">
      <c r="A1" s="1"/>
      <c r="B1" s="259"/>
      <c r="C1" s="262" t="s">
        <v>0</v>
      </c>
      <c r="D1" s="262"/>
      <c r="E1" s="262"/>
      <c r="F1" s="262"/>
      <c r="G1" s="262"/>
      <c r="H1" s="263"/>
    </row>
    <row r="2" spans="1:8" ht="23.25" customHeight="1" x14ac:dyDescent="0.25">
      <c r="A2" s="3"/>
      <c r="B2" s="260"/>
      <c r="C2" s="4"/>
      <c r="D2" s="4"/>
      <c r="E2" s="5"/>
      <c r="F2" s="6"/>
      <c r="G2" s="7"/>
      <c r="H2" s="8"/>
    </row>
    <row r="3" spans="1:8" ht="15" customHeight="1" x14ac:dyDescent="0.25">
      <c r="A3" s="9"/>
      <c r="B3" s="260"/>
      <c r="C3" s="10"/>
      <c r="D3" s="10"/>
      <c r="E3" s="11"/>
      <c r="F3" s="12"/>
      <c r="G3" s="13"/>
      <c r="H3" s="14"/>
    </row>
    <row r="4" spans="1:8" ht="13.5" customHeight="1" x14ac:dyDescent="0.25">
      <c r="A4" s="9"/>
      <c r="B4" s="260"/>
      <c r="C4" s="15"/>
      <c r="D4" s="16"/>
      <c r="E4" s="17"/>
      <c r="F4" s="264"/>
      <c r="G4" s="264"/>
      <c r="H4" s="265"/>
    </row>
    <row r="5" spans="1:8" ht="15.75" customHeight="1" thickBot="1" x14ac:dyDescent="0.3">
      <c r="A5" s="18"/>
      <c r="B5" s="261"/>
      <c r="C5" s="266"/>
      <c r="D5" s="267"/>
      <c r="E5" s="267"/>
      <c r="F5" s="267"/>
      <c r="G5" s="267"/>
      <c r="H5" s="268"/>
    </row>
    <row r="6" spans="1:8" ht="45" customHeight="1" thickBot="1" x14ac:dyDescent="0.3">
      <c r="A6" s="19" t="s">
        <v>1</v>
      </c>
      <c r="B6" s="20" t="s">
        <v>2</v>
      </c>
      <c r="C6" s="21" t="s">
        <v>3</v>
      </c>
      <c r="D6" s="22" t="s">
        <v>4</v>
      </c>
      <c r="E6" s="23" t="s">
        <v>5</v>
      </c>
      <c r="F6" s="21" t="s">
        <v>6</v>
      </c>
      <c r="G6" s="24" t="s">
        <v>7</v>
      </c>
      <c r="H6" s="25" t="s">
        <v>8</v>
      </c>
    </row>
    <row r="7" spans="1:8" s="27" customFormat="1" ht="16.5" customHeight="1" thickBot="1" x14ac:dyDescent="0.3">
      <c r="A7" s="26" t="s">
        <v>9</v>
      </c>
      <c r="B7" s="269" t="s">
        <v>10</v>
      </c>
      <c r="C7" s="239"/>
      <c r="D7" s="239"/>
      <c r="E7" s="239"/>
      <c r="F7" s="239"/>
      <c r="G7" s="239"/>
      <c r="H7" s="240"/>
    </row>
    <row r="8" spans="1:8" ht="15.75" customHeight="1" x14ac:dyDescent="0.25">
      <c r="A8" s="28" t="e">
        <f>#REF!+1</f>
        <v>#REF!</v>
      </c>
      <c r="B8" s="29" t="s">
        <v>11</v>
      </c>
      <c r="C8" s="30" t="s">
        <v>12</v>
      </c>
      <c r="D8" s="30">
        <v>2</v>
      </c>
      <c r="E8" s="31">
        <v>1</v>
      </c>
      <c r="F8" s="30" t="s">
        <v>13</v>
      </c>
      <c r="G8" s="32">
        <v>96.89</v>
      </c>
      <c r="H8" s="33">
        <f t="shared" ref="H8:H16" si="0">G8*D8</f>
        <v>193.78</v>
      </c>
    </row>
    <row r="9" spans="1:8" s="39" customFormat="1" ht="15.75" customHeight="1" x14ac:dyDescent="0.2">
      <c r="A9" s="34"/>
      <c r="B9" s="35" t="s">
        <v>14</v>
      </c>
      <c r="C9" s="36" t="s">
        <v>12</v>
      </c>
      <c r="D9" s="36">
        <v>2</v>
      </c>
      <c r="E9" s="36">
        <v>1</v>
      </c>
      <c r="F9" s="36" t="s">
        <v>15</v>
      </c>
      <c r="G9" s="37">
        <v>103.03</v>
      </c>
      <c r="H9" s="38">
        <f>G9*D9</f>
        <v>206.06</v>
      </c>
    </row>
    <row r="10" spans="1:8" s="39" customFormat="1" ht="15.75" customHeight="1" x14ac:dyDescent="0.2">
      <c r="A10" s="34"/>
      <c r="B10" s="35" t="s">
        <v>16</v>
      </c>
      <c r="C10" s="36" t="s">
        <v>12</v>
      </c>
      <c r="D10" s="36">
        <v>2</v>
      </c>
      <c r="E10" s="36">
        <v>1</v>
      </c>
      <c r="F10" s="36" t="s">
        <v>15</v>
      </c>
      <c r="G10" s="37">
        <v>103.03</v>
      </c>
      <c r="H10" s="38">
        <f>G10*D10</f>
        <v>206.06</v>
      </c>
    </row>
    <row r="11" spans="1:8" s="39" customFormat="1" ht="15.75" customHeight="1" x14ac:dyDescent="0.2">
      <c r="A11" s="34"/>
      <c r="B11" s="35" t="s">
        <v>17</v>
      </c>
      <c r="C11" s="36" t="s">
        <v>12</v>
      </c>
      <c r="D11" s="36">
        <v>2</v>
      </c>
      <c r="E11" s="36">
        <v>1</v>
      </c>
      <c r="F11" s="36" t="s">
        <v>15</v>
      </c>
      <c r="G11" s="37">
        <v>105</v>
      </c>
      <c r="H11" s="38">
        <f t="shared" si="0"/>
        <v>210</v>
      </c>
    </row>
    <row r="12" spans="1:8" s="39" customFormat="1" ht="15.75" customHeight="1" x14ac:dyDescent="0.2">
      <c r="A12" s="34"/>
      <c r="B12" s="35" t="s">
        <v>18</v>
      </c>
      <c r="C12" s="36" t="s">
        <v>12</v>
      </c>
      <c r="D12" s="36">
        <v>2</v>
      </c>
      <c r="E12" s="36">
        <v>1</v>
      </c>
      <c r="F12" s="36" t="s">
        <v>15</v>
      </c>
      <c r="G12" s="37">
        <v>105</v>
      </c>
      <c r="H12" s="38">
        <f t="shared" si="0"/>
        <v>210</v>
      </c>
    </row>
    <row r="13" spans="1:8" s="46" customFormat="1" ht="15" customHeight="1" x14ac:dyDescent="0.25">
      <c r="A13" s="40" t="e">
        <f>#REF!+1</f>
        <v>#REF!</v>
      </c>
      <c r="B13" s="41" t="s">
        <v>19</v>
      </c>
      <c r="C13" s="42" t="s">
        <v>12</v>
      </c>
      <c r="D13" s="42">
        <v>2</v>
      </c>
      <c r="E13" s="43">
        <v>1</v>
      </c>
      <c r="F13" s="42" t="s">
        <v>13</v>
      </c>
      <c r="G13" s="44">
        <v>103.03</v>
      </c>
      <c r="H13" s="45">
        <f t="shared" si="0"/>
        <v>206.06</v>
      </c>
    </row>
    <row r="14" spans="1:8" ht="14.25" customHeight="1" thickBot="1" x14ac:dyDescent="0.3">
      <c r="A14" s="28" t="e">
        <f>#REF!+1</f>
        <v>#REF!</v>
      </c>
      <c r="B14" s="47" t="s">
        <v>20</v>
      </c>
      <c r="C14" s="42" t="s">
        <v>12</v>
      </c>
      <c r="D14" s="42">
        <v>2</v>
      </c>
      <c r="E14" s="43">
        <v>1</v>
      </c>
      <c r="F14" s="42" t="s">
        <v>13</v>
      </c>
      <c r="G14" s="44">
        <v>121.78</v>
      </c>
      <c r="H14" s="45">
        <f t="shared" si="0"/>
        <v>243.56</v>
      </c>
    </row>
    <row r="15" spans="1:8" ht="14.25" hidden="1" customHeight="1" x14ac:dyDescent="0.25">
      <c r="A15" s="48"/>
      <c r="B15" s="49" t="s">
        <v>21</v>
      </c>
      <c r="C15" s="42" t="s">
        <v>12</v>
      </c>
      <c r="D15" s="42">
        <v>2</v>
      </c>
      <c r="E15" s="43">
        <v>1</v>
      </c>
      <c r="F15" s="42" t="s">
        <v>13</v>
      </c>
      <c r="G15" s="44">
        <v>92.125</v>
      </c>
      <c r="H15" s="45">
        <f t="shared" si="0"/>
        <v>184.25</v>
      </c>
    </row>
    <row r="16" spans="1:8" ht="14.25" hidden="1" customHeight="1" x14ac:dyDescent="0.25">
      <c r="A16" s="48"/>
      <c r="B16" s="50" t="s">
        <v>22</v>
      </c>
      <c r="C16" s="51" t="s">
        <v>12</v>
      </c>
      <c r="D16" s="51">
        <v>2</v>
      </c>
      <c r="E16" s="52">
        <v>1</v>
      </c>
      <c r="F16" s="51" t="s">
        <v>13</v>
      </c>
      <c r="G16" s="53">
        <v>108.82</v>
      </c>
      <c r="H16" s="54">
        <f t="shared" si="0"/>
        <v>217.64</v>
      </c>
    </row>
    <row r="17" spans="1:8" ht="14.25" hidden="1" customHeight="1" x14ac:dyDescent="0.25">
      <c r="A17" s="48"/>
      <c r="B17" s="55" t="s">
        <v>23</v>
      </c>
      <c r="C17" s="56" t="s">
        <v>12</v>
      </c>
      <c r="D17" s="56">
        <v>2</v>
      </c>
      <c r="E17" s="57">
        <v>1</v>
      </c>
      <c r="F17" s="56" t="s">
        <v>13</v>
      </c>
      <c r="G17" s="58">
        <v>146.05500000000001</v>
      </c>
      <c r="H17" s="59">
        <f>D17*G17</f>
        <v>292.11</v>
      </c>
    </row>
    <row r="18" spans="1:8" s="27" customFormat="1" ht="12.75" customHeight="1" thickBot="1" x14ac:dyDescent="0.25">
      <c r="A18" s="60" t="s">
        <v>24</v>
      </c>
      <c r="B18" s="270" t="s">
        <v>25</v>
      </c>
      <c r="C18" s="271"/>
      <c r="D18" s="271"/>
      <c r="E18" s="271"/>
      <c r="F18" s="271"/>
      <c r="G18" s="271"/>
      <c r="H18" s="272"/>
    </row>
    <row r="19" spans="1:8" s="39" customFormat="1" ht="12.75" customHeight="1" x14ac:dyDescent="0.2">
      <c r="A19" s="61"/>
      <c r="B19" s="62" t="s">
        <v>26</v>
      </c>
      <c r="C19" s="63" t="s">
        <v>27</v>
      </c>
      <c r="D19" s="63">
        <v>4</v>
      </c>
      <c r="E19" s="63">
        <v>10</v>
      </c>
      <c r="F19" s="63" t="s">
        <v>13</v>
      </c>
      <c r="G19" s="64">
        <v>42</v>
      </c>
      <c r="H19" s="65">
        <f>G19*E19</f>
        <v>420</v>
      </c>
    </row>
    <row r="20" spans="1:8" ht="14.25" customHeight="1" thickBot="1" x14ac:dyDescent="0.3">
      <c r="A20" s="28" t="e">
        <f>#REF!+1</f>
        <v>#REF!</v>
      </c>
      <c r="B20" s="66" t="s">
        <v>28</v>
      </c>
      <c r="C20" s="67" t="s">
        <v>12</v>
      </c>
      <c r="D20" s="67">
        <v>2</v>
      </c>
      <c r="E20" s="68">
        <v>1</v>
      </c>
      <c r="F20" s="67" t="s">
        <v>13</v>
      </c>
      <c r="G20" s="69">
        <v>96.89</v>
      </c>
      <c r="H20" s="70">
        <f>G20*D20</f>
        <v>193.78</v>
      </c>
    </row>
    <row r="21" spans="1:8" s="27" customFormat="1" ht="13.5" customHeight="1" thickBot="1" x14ac:dyDescent="0.3">
      <c r="A21" s="60" t="s">
        <v>29</v>
      </c>
      <c r="B21" s="238" t="s">
        <v>30</v>
      </c>
      <c r="C21" s="239"/>
      <c r="D21" s="239"/>
      <c r="E21" s="239"/>
      <c r="F21" s="239"/>
      <c r="G21" s="239"/>
      <c r="H21" s="240"/>
    </row>
    <row r="22" spans="1:8" s="77" customFormat="1" ht="13.5" customHeight="1" x14ac:dyDescent="0.2">
      <c r="A22" s="71"/>
      <c r="B22" s="72" t="s">
        <v>31</v>
      </c>
      <c r="C22" s="73" t="s">
        <v>12</v>
      </c>
      <c r="D22" s="73">
        <v>2</v>
      </c>
      <c r="E22" s="74">
        <v>1</v>
      </c>
      <c r="F22" s="73" t="s">
        <v>32</v>
      </c>
      <c r="G22" s="75">
        <v>136.5</v>
      </c>
      <c r="H22" s="76">
        <f>G22*D22</f>
        <v>273</v>
      </c>
    </row>
    <row r="23" spans="1:8" s="77" customFormat="1" ht="13.5" customHeight="1" x14ac:dyDescent="0.2">
      <c r="A23" s="71"/>
      <c r="B23" s="78" t="s">
        <v>33</v>
      </c>
      <c r="C23" s="79" t="s">
        <v>12</v>
      </c>
      <c r="D23" s="79">
        <v>2</v>
      </c>
      <c r="E23" s="80">
        <v>1</v>
      </c>
      <c r="F23" s="79" t="s">
        <v>32</v>
      </c>
      <c r="G23" s="81">
        <v>136.5</v>
      </c>
      <c r="H23" s="82">
        <f>G23*D23</f>
        <v>273</v>
      </c>
    </row>
    <row r="24" spans="1:8" s="77" customFormat="1" ht="13.5" customHeight="1" x14ac:dyDescent="0.2">
      <c r="A24" s="71"/>
      <c r="B24" s="78" t="s">
        <v>34</v>
      </c>
      <c r="C24" s="79" t="s">
        <v>12</v>
      </c>
      <c r="D24" s="79">
        <v>2</v>
      </c>
      <c r="E24" s="80">
        <v>1</v>
      </c>
      <c r="F24" s="79" t="s">
        <v>32</v>
      </c>
      <c r="G24" s="81">
        <v>136.5</v>
      </c>
      <c r="H24" s="82">
        <f>G24*D24</f>
        <v>273</v>
      </c>
    </row>
    <row r="25" spans="1:8" ht="12.75" customHeight="1" x14ac:dyDescent="0.25">
      <c r="A25" s="28" t="e">
        <f>#REF!+1</f>
        <v>#REF!</v>
      </c>
      <c r="B25" s="47" t="s">
        <v>35</v>
      </c>
      <c r="C25" s="42" t="s">
        <v>36</v>
      </c>
      <c r="D25" s="42">
        <v>2</v>
      </c>
      <c r="E25" s="43">
        <v>1</v>
      </c>
      <c r="F25" s="42" t="s">
        <v>15</v>
      </c>
      <c r="G25" s="83">
        <v>129.5</v>
      </c>
      <c r="H25" s="45">
        <f>G25*D25</f>
        <v>259</v>
      </c>
    </row>
    <row r="26" spans="1:8" ht="12.75" customHeight="1" x14ac:dyDescent="0.25">
      <c r="A26" s="84">
        <v>38</v>
      </c>
      <c r="B26" s="47" t="s">
        <v>37</v>
      </c>
      <c r="C26" s="42" t="s">
        <v>36</v>
      </c>
      <c r="D26" s="42">
        <v>2</v>
      </c>
      <c r="E26" s="43">
        <v>1</v>
      </c>
      <c r="F26" s="42" t="s">
        <v>15</v>
      </c>
      <c r="G26" s="83">
        <v>129.5</v>
      </c>
      <c r="H26" s="45">
        <f>G26*D26</f>
        <v>259</v>
      </c>
    </row>
    <row r="27" spans="1:8" s="91" customFormat="1" ht="12.75" customHeight="1" x14ac:dyDescent="0.25">
      <c r="A27" s="85"/>
      <c r="B27" s="86" t="s">
        <v>38</v>
      </c>
      <c r="C27" s="87" t="s">
        <v>12</v>
      </c>
      <c r="D27" s="87">
        <v>1.7</v>
      </c>
      <c r="E27" s="88">
        <v>1</v>
      </c>
      <c r="F27" s="87" t="s">
        <v>15</v>
      </c>
      <c r="G27" s="89">
        <v>134.65</v>
      </c>
      <c r="H27" s="90">
        <f>D27*G27</f>
        <v>228.905</v>
      </c>
    </row>
    <row r="28" spans="1:8" s="91" customFormat="1" ht="12.75" customHeight="1" x14ac:dyDescent="0.25">
      <c r="A28" s="85"/>
      <c r="B28" s="86" t="s">
        <v>39</v>
      </c>
      <c r="C28" s="87" t="s">
        <v>12</v>
      </c>
      <c r="D28" s="87">
        <v>1.7</v>
      </c>
      <c r="E28" s="88">
        <v>1</v>
      </c>
      <c r="F28" s="87" t="s">
        <v>15</v>
      </c>
      <c r="G28" s="89">
        <v>134.65</v>
      </c>
      <c r="H28" s="90">
        <f>D28*G28</f>
        <v>228.905</v>
      </c>
    </row>
    <row r="29" spans="1:8" s="91" customFormat="1" ht="12.75" customHeight="1" x14ac:dyDescent="0.25">
      <c r="A29" s="85"/>
      <c r="B29" s="86" t="s">
        <v>40</v>
      </c>
      <c r="C29" s="87" t="s">
        <v>12</v>
      </c>
      <c r="D29" s="87">
        <v>1.7</v>
      </c>
      <c r="E29" s="88">
        <v>1</v>
      </c>
      <c r="F29" s="87" t="s">
        <v>15</v>
      </c>
      <c r="G29" s="89">
        <v>134.65</v>
      </c>
      <c r="H29" s="90">
        <f>D29*G29</f>
        <v>228.905</v>
      </c>
    </row>
    <row r="30" spans="1:8" ht="12.75" customHeight="1" x14ac:dyDescent="0.25">
      <c r="A30" s="92"/>
      <c r="B30" s="50" t="s">
        <v>41</v>
      </c>
      <c r="C30" s="51" t="s">
        <v>36</v>
      </c>
      <c r="D30" s="51">
        <v>2.5</v>
      </c>
      <c r="E30" s="52">
        <v>1</v>
      </c>
      <c r="F30" s="51" t="s">
        <v>15</v>
      </c>
      <c r="G30" s="53">
        <v>156.88</v>
      </c>
      <c r="H30" s="54">
        <f>G30*D30</f>
        <v>392.2</v>
      </c>
    </row>
    <row r="31" spans="1:8" ht="12.75" customHeight="1" x14ac:dyDescent="0.25">
      <c r="A31" s="92"/>
      <c r="B31" s="50" t="s">
        <v>42</v>
      </c>
      <c r="C31" s="51" t="s">
        <v>36</v>
      </c>
      <c r="D31" s="51">
        <v>2.5</v>
      </c>
      <c r="E31" s="52">
        <v>1</v>
      </c>
      <c r="F31" s="51" t="s">
        <v>15</v>
      </c>
      <c r="G31" s="53">
        <v>156.88</v>
      </c>
      <c r="H31" s="54">
        <f>G31*D31</f>
        <v>392.2</v>
      </c>
    </row>
    <row r="32" spans="1:8" ht="12.75" customHeight="1" x14ac:dyDescent="0.25">
      <c r="A32" s="92"/>
      <c r="B32" s="50" t="s">
        <v>43</v>
      </c>
      <c r="C32" s="51" t="s">
        <v>36</v>
      </c>
      <c r="D32" s="51">
        <v>2.5</v>
      </c>
      <c r="E32" s="52">
        <v>1</v>
      </c>
      <c r="F32" s="51" t="s">
        <v>15</v>
      </c>
      <c r="G32" s="53">
        <v>156.88</v>
      </c>
      <c r="H32" s="54">
        <f>D32*G32</f>
        <v>392.2</v>
      </c>
    </row>
    <row r="33" spans="1:8" ht="12.75" customHeight="1" x14ac:dyDescent="0.25">
      <c r="A33" s="92"/>
      <c r="B33" s="50" t="s">
        <v>44</v>
      </c>
      <c r="C33" s="51" t="s">
        <v>36</v>
      </c>
      <c r="D33" s="51">
        <v>2.5</v>
      </c>
      <c r="E33" s="52">
        <v>1</v>
      </c>
      <c r="F33" s="51" t="s">
        <v>15</v>
      </c>
      <c r="G33" s="53">
        <v>156.88</v>
      </c>
      <c r="H33" s="54">
        <f>D33*G33</f>
        <v>392.2</v>
      </c>
    </row>
    <row r="34" spans="1:8" ht="12.75" hidden="1" customHeight="1" x14ac:dyDescent="0.25">
      <c r="A34" s="92"/>
      <c r="B34" s="50" t="s">
        <v>45</v>
      </c>
      <c r="C34" s="51" t="s">
        <v>36</v>
      </c>
      <c r="D34" s="51">
        <v>2.5</v>
      </c>
      <c r="E34" s="52">
        <v>1</v>
      </c>
      <c r="F34" s="51" t="s">
        <v>15</v>
      </c>
      <c r="G34" s="53">
        <v>147.55199999999999</v>
      </c>
      <c r="H34" s="54">
        <f>G34*D34</f>
        <v>368.88</v>
      </c>
    </row>
    <row r="35" spans="1:8" ht="12.75" customHeight="1" thickBot="1" x14ac:dyDescent="0.3">
      <c r="A35" s="92"/>
      <c r="B35" s="93" t="s">
        <v>46</v>
      </c>
      <c r="C35" s="94" t="s">
        <v>12</v>
      </c>
      <c r="D35" s="95">
        <v>2.5</v>
      </c>
      <c r="E35" s="96">
        <v>1</v>
      </c>
      <c r="F35" s="94" t="s">
        <v>15</v>
      </c>
      <c r="G35" s="97">
        <v>131.56</v>
      </c>
      <c r="H35" s="98">
        <f>G35*D35</f>
        <v>328.9</v>
      </c>
    </row>
    <row r="36" spans="1:8" s="27" customFormat="1" ht="13.5" customHeight="1" thickBot="1" x14ac:dyDescent="0.3">
      <c r="A36" s="60" t="s">
        <v>47</v>
      </c>
      <c r="B36" s="238" t="s">
        <v>48</v>
      </c>
      <c r="C36" s="239"/>
      <c r="D36" s="239"/>
      <c r="E36" s="239"/>
      <c r="F36" s="239"/>
      <c r="G36" s="239"/>
      <c r="H36" s="240"/>
    </row>
    <row r="37" spans="1:8" ht="13.5" hidden="1" customHeight="1" x14ac:dyDescent="0.25">
      <c r="A37" s="48"/>
      <c r="B37" s="99" t="s">
        <v>49</v>
      </c>
      <c r="C37" s="100" t="s">
        <v>12</v>
      </c>
      <c r="D37" s="100">
        <v>2.5</v>
      </c>
      <c r="E37" s="101">
        <v>1</v>
      </c>
      <c r="F37" s="100" t="s">
        <v>32</v>
      </c>
      <c r="G37" s="102">
        <v>133.75</v>
      </c>
      <c r="H37" s="103">
        <f>D37*G37</f>
        <v>334.375</v>
      </c>
    </row>
    <row r="38" spans="1:8" ht="13.5" hidden="1" customHeight="1" x14ac:dyDescent="0.25">
      <c r="A38" s="48"/>
      <c r="B38" s="104" t="s">
        <v>50</v>
      </c>
      <c r="C38" s="105" t="s">
        <v>12</v>
      </c>
      <c r="D38" s="105">
        <v>2.5</v>
      </c>
      <c r="E38" s="106">
        <v>1</v>
      </c>
      <c r="F38" s="105" t="s">
        <v>32</v>
      </c>
      <c r="G38" s="107">
        <v>133.75</v>
      </c>
      <c r="H38" s="108">
        <f t="shared" ref="H38:H44" si="1">D38*G38</f>
        <v>334.375</v>
      </c>
    </row>
    <row r="39" spans="1:8" s="111" customFormat="1" ht="13.5" customHeight="1" x14ac:dyDescent="0.25">
      <c r="A39" s="109"/>
      <c r="B39" s="78" t="s">
        <v>51</v>
      </c>
      <c r="C39" s="110" t="s">
        <v>12</v>
      </c>
      <c r="D39" s="110">
        <v>2.5</v>
      </c>
      <c r="E39" s="80">
        <v>1</v>
      </c>
      <c r="F39" s="110" t="s">
        <v>32</v>
      </c>
      <c r="G39" s="81">
        <v>134.82</v>
      </c>
      <c r="H39" s="82">
        <f>G39*D39</f>
        <v>337.04999999999995</v>
      </c>
    </row>
    <row r="40" spans="1:8" s="111" customFormat="1" ht="13.5" customHeight="1" x14ac:dyDescent="0.25">
      <c r="A40" s="109"/>
      <c r="B40" s="78" t="s">
        <v>52</v>
      </c>
      <c r="C40" s="110" t="s">
        <v>12</v>
      </c>
      <c r="D40" s="110">
        <v>2.5</v>
      </c>
      <c r="E40" s="80">
        <v>1</v>
      </c>
      <c r="F40" s="110" t="s">
        <v>32</v>
      </c>
      <c r="G40" s="81">
        <v>120.22</v>
      </c>
      <c r="H40" s="82">
        <f>D40*G40</f>
        <v>300.55</v>
      </c>
    </row>
    <row r="41" spans="1:8" s="111" customFormat="1" ht="13.5" customHeight="1" x14ac:dyDescent="0.25">
      <c r="A41" s="109"/>
      <c r="B41" s="78" t="s">
        <v>53</v>
      </c>
      <c r="C41" s="110" t="s">
        <v>12</v>
      </c>
      <c r="D41" s="110">
        <v>2</v>
      </c>
      <c r="E41" s="80">
        <v>1</v>
      </c>
      <c r="F41" s="110" t="s">
        <v>32</v>
      </c>
      <c r="G41" s="81">
        <v>112.35</v>
      </c>
      <c r="H41" s="82">
        <f t="shared" si="1"/>
        <v>224.7</v>
      </c>
    </row>
    <row r="42" spans="1:8" s="111" customFormat="1" ht="13.5" hidden="1" customHeight="1" x14ac:dyDescent="0.25">
      <c r="A42" s="109"/>
      <c r="B42" s="78" t="s">
        <v>54</v>
      </c>
      <c r="C42" s="110" t="s">
        <v>12</v>
      </c>
      <c r="D42" s="110">
        <v>2.5</v>
      </c>
      <c r="E42" s="80">
        <v>1</v>
      </c>
      <c r="F42" s="110" t="s">
        <v>32</v>
      </c>
      <c r="G42" s="81">
        <v>112.35</v>
      </c>
      <c r="H42" s="82">
        <f>G42*D42</f>
        <v>280.875</v>
      </c>
    </row>
    <row r="43" spans="1:8" s="111" customFormat="1" ht="13.5" hidden="1" customHeight="1" x14ac:dyDescent="0.25">
      <c r="A43" s="109"/>
      <c r="B43" s="78" t="s">
        <v>55</v>
      </c>
      <c r="C43" s="110" t="s">
        <v>12</v>
      </c>
      <c r="D43" s="110">
        <v>2.5</v>
      </c>
      <c r="E43" s="80">
        <v>1</v>
      </c>
      <c r="F43" s="110" t="s">
        <v>32</v>
      </c>
      <c r="G43" s="81">
        <v>112.35</v>
      </c>
      <c r="H43" s="82">
        <f>D43*G43</f>
        <v>280.875</v>
      </c>
    </row>
    <row r="44" spans="1:8" s="111" customFormat="1" ht="13.5" customHeight="1" x14ac:dyDescent="0.25">
      <c r="A44" s="109"/>
      <c r="B44" s="78" t="s">
        <v>56</v>
      </c>
      <c r="C44" s="110" t="s">
        <v>12</v>
      </c>
      <c r="D44" s="110">
        <v>1.3</v>
      </c>
      <c r="E44" s="80">
        <v>1</v>
      </c>
      <c r="F44" s="110" t="s">
        <v>32</v>
      </c>
      <c r="G44" s="81">
        <v>97.75</v>
      </c>
      <c r="H44" s="82">
        <f t="shared" si="1"/>
        <v>127.075</v>
      </c>
    </row>
    <row r="45" spans="1:8" x14ac:dyDescent="0.25">
      <c r="A45" s="28">
        <v>39</v>
      </c>
      <c r="B45" s="47" t="s">
        <v>57</v>
      </c>
      <c r="C45" s="42" t="s">
        <v>36</v>
      </c>
      <c r="D45" s="42">
        <v>3</v>
      </c>
      <c r="E45" s="43">
        <v>1</v>
      </c>
      <c r="F45" s="42" t="s">
        <v>15</v>
      </c>
      <c r="G45" s="83">
        <v>141.9</v>
      </c>
      <c r="H45" s="45">
        <f t="shared" ref="H45:H56" si="2">G45*D45</f>
        <v>425.70000000000005</v>
      </c>
    </row>
    <row r="46" spans="1:8" ht="12.75" customHeight="1" x14ac:dyDescent="0.25">
      <c r="A46" s="84">
        <v>40</v>
      </c>
      <c r="B46" s="47" t="s">
        <v>58</v>
      </c>
      <c r="C46" s="42" t="s">
        <v>36</v>
      </c>
      <c r="D46" s="42">
        <v>3</v>
      </c>
      <c r="E46" s="43">
        <v>1</v>
      </c>
      <c r="F46" s="42" t="s">
        <v>15</v>
      </c>
      <c r="G46" s="83">
        <v>141.9</v>
      </c>
      <c r="H46" s="45">
        <f t="shared" si="2"/>
        <v>425.70000000000005</v>
      </c>
    </row>
    <row r="47" spans="1:8" s="111" customFormat="1" ht="12.75" customHeight="1" x14ac:dyDescent="0.25">
      <c r="A47" s="112"/>
      <c r="B47" s="50" t="s">
        <v>59</v>
      </c>
      <c r="C47" s="51" t="s">
        <v>12</v>
      </c>
      <c r="D47" s="51">
        <v>1</v>
      </c>
      <c r="E47" s="52">
        <v>1</v>
      </c>
      <c r="F47" s="51" t="s">
        <v>15</v>
      </c>
      <c r="G47" s="53">
        <v>153.13</v>
      </c>
      <c r="H47" s="54">
        <f>G47*D47</f>
        <v>153.13</v>
      </c>
    </row>
    <row r="48" spans="1:8" s="111" customFormat="1" ht="12.75" customHeight="1" x14ac:dyDescent="0.25">
      <c r="A48" s="112"/>
      <c r="B48" s="50" t="s">
        <v>60</v>
      </c>
      <c r="C48" s="51" t="s">
        <v>12</v>
      </c>
      <c r="D48" s="51">
        <v>1</v>
      </c>
      <c r="E48" s="52">
        <v>1</v>
      </c>
      <c r="F48" s="51" t="s">
        <v>15</v>
      </c>
      <c r="G48" s="53">
        <v>153.13</v>
      </c>
      <c r="H48" s="54">
        <f>G48*D48</f>
        <v>153.13</v>
      </c>
    </row>
    <row r="49" spans="1:8" ht="12.75" customHeight="1" x14ac:dyDescent="0.25">
      <c r="A49" s="92"/>
      <c r="B49" s="41" t="s">
        <v>61</v>
      </c>
      <c r="C49" s="42" t="s">
        <v>36</v>
      </c>
      <c r="D49" s="42">
        <v>3</v>
      </c>
      <c r="E49" s="43">
        <v>1</v>
      </c>
      <c r="F49" s="42" t="s">
        <v>15</v>
      </c>
      <c r="G49" s="44">
        <v>141.9</v>
      </c>
      <c r="H49" s="45">
        <f t="shared" si="2"/>
        <v>425.70000000000005</v>
      </c>
    </row>
    <row r="50" spans="1:8" ht="12.75" customHeight="1" x14ac:dyDescent="0.25">
      <c r="A50" s="92"/>
      <c r="B50" s="41" t="s">
        <v>62</v>
      </c>
      <c r="C50" s="42" t="s">
        <v>36</v>
      </c>
      <c r="D50" s="42">
        <v>3</v>
      </c>
      <c r="E50" s="43">
        <v>1</v>
      </c>
      <c r="F50" s="42" t="s">
        <v>15</v>
      </c>
      <c r="G50" s="44">
        <v>141.9</v>
      </c>
      <c r="H50" s="45">
        <f t="shared" si="2"/>
        <v>425.70000000000005</v>
      </c>
    </row>
    <row r="51" spans="1:8" s="39" customFormat="1" ht="12.75" customHeight="1" x14ac:dyDescent="0.2">
      <c r="A51" s="113"/>
      <c r="B51" s="114" t="s">
        <v>63</v>
      </c>
      <c r="C51" s="115" t="s">
        <v>12</v>
      </c>
      <c r="D51" s="115">
        <v>1.5</v>
      </c>
      <c r="E51" s="115">
        <v>1</v>
      </c>
      <c r="F51" s="115" t="s">
        <v>32</v>
      </c>
      <c r="G51" s="116">
        <v>147.80000000000001</v>
      </c>
      <c r="H51" s="117">
        <f>G51*D51</f>
        <v>221.70000000000002</v>
      </c>
    </row>
    <row r="52" spans="1:8" s="39" customFormat="1" ht="12.75" customHeight="1" x14ac:dyDescent="0.2">
      <c r="A52" s="113"/>
      <c r="B52" s="114" t="s">
        <v>64</v>
      </c>
      <c r="C52" s="115" t="s">
        <v>12</v>
      </c>
      <c r="D52" s="115">
        <v>1.5</v>
      </c>
      <c r="E52" s="115">
        <v>1</v>
      </c>
      <c r="F52" s="115" t="s">
        <v>32</v>
      </c>
      <c r="G52" s="116">
        <v>147.80000000000001</v>
      </c>
      <c r="H52" s="118">
        <f>G52*D52</f>
        <v>221.70000000000002</v>
      </c>
    </row>
    <row r="53" spans="1:8" s="39" customFormat="1" ht="12.75" customHeight="1" x14ac:dyDescent="0.2">
      <c r="A53" s="113"/>
      <c r="B53" s="114" t="s">
        <v>65</v>
      </c>
      <c r="C53" s="115" t="s">
        <v>12</v>
      </c>
      <c r="D53" s="115">
        <v>1.5</v>
      </c>
      <c r="E53" s="115">
        <v>1</v>
      </c>
      <c r="F53" s="115" t="s">
        <v>32</v>
      </c>
      <c r="G53" s="116">
        <v>147.80000000000001</v>
      </c>
      <c r="H53" s="117">
        <f>G53*D53</f>
        <v>221.70000000000002</v>
      </c>
    </row>
    <row r="54" spans="1:8" x14ac:dyDescent="0.25">
      <c r="A54" s="92"/>
      <c r="B54" s="47" t="s">
        <v>66</v>
      </c>
      <c r="C54" s="42" t="s">
        <v>12</v>
      </c>
      <c r="D54" s="42">
        <v>2</v>
      </c>
      <c r="E54" s="43">
        <v>1</v>
      </c>
      <c r="F54" s="42" t="s">
        <v>32</v>
      </c>
      <c r="G54" s="83">
        <v>141.37</v>
      </c>
      <c r="H54" s="45">
        <f t="shared" si="2"/>
        <v>282.74</v>
      </c>
    </row>
    <row r="55" spans="1:8" x14ac:dyDescent="0.25">
      <c r="A55" s="92"/>
      <c r="B55" s="47" t="s">
        <v>67</v>
      </c>
      <c r="C55" s="42" t="s">
        <v>12</v>
      </c>
      <c r="D55" s="42">
        <v>2</v>
      </c>
      <c r="E55" s="43">
        <v>1</v>
      </c>
      <c r="F55" s="42" t="s">
        <v>32</v>
      </c>
      <c r="G55" s="83">
        <v>136.21</v>
      </c>
      <c r="H55" s="45">
        <f t="shared" si="2"/>
        <v>272.42</v>
      </c>
    </row>
    <row r="56" spans="1:8" ht="15.75" thickBot="1" x14ac:dyDescent="0.3">
      <c r="A56" s="84">
        <v>40</v>
      </c>
      <c r="B56" s="119" t="s">
        <v>68</v>
      </c>
      <c r="C56" s="95" t="s">
        <v>12</v>
      </c>
      <c r="D56" s="95">
        <v>2</v>
      </c>
      <c r="E56" s="96">
        <v>1</v>
      </c>
      <c r="F56" s="95" t="s">
        <v>32</v>
      </c>
      <c r="G56" s="120">
        <v>140.77000000000001</v>
      </c>
      <c r="H56" s="98">
        <f t="shared" si="2"/>
        <v>281.54000000000002</v>
      </c>
    </row>
    <row r="57" spans="1:8" ht="15.75" thickBot="1" x14ac:dyDescent="0.3">
      <c r="A57" s="92"/>
      <c r="B57" s="253" t="s">
        <v>69</v>
      </c>
      <c r="C57" s="254"/>
      <c r="D57" s="254"/>
      <c r="E57" s="254"/>
      <c r="F57" s="254"/>
      <c r="G57" s="254"/>
      <c r="H57" s="255"/>
    </row>
    <row r="58" spans="1:8" x14ac:dyDescent="0.25">
      <c r="A58" s="92"/>
      <c r="B58" s="121" t="s">
        <v>70</v>
      </c>
      <c r="C58" s="122" t="s">
        <v>12</v>
      </c>
      <c r="D58" s="122">
        <v>2</v>
      </c>
      <c r="E58" s="123">
        <v>1</v>
      </c>
      <c r="F58" s="122" t="s">
        <v>15</v>
      </c>
      <c r="G58" s="124">
        <v>161.22999999999999</v>
      </c>
      <c r="H58" s="125">
        <f>G58*D58</f>
        <v>322.45999999999998</v>
      </c>
    </row>
    <row r="59" spans="1:8" x14ac:dyDescent="0.25">
      <c r="A59" s="92"/>
      <c r="B59" s="50" t="s">
        <v>71</v>
      </c>
      <c r="C59" s="126" t="s">
        <v>12</v>
      </c>
      <c r="D59" s="126">
        <v>2</v>
      </c>
      <c r="E59" s="127">
        <v>1</v>
      </c>
      <c r="F59" s="126" t="s">
        <v>15</v>
      </c>
      <c r="G59" s="128">
        <v>157.29</v>
      </c>
      <c r="H59" s="129">
        <f>G59*D59</f>
        <v>314.58</v>
      </c>
    </row>
    <row r="60" spans="1:8" x14ac:dyDescent="0.25">
      <c r="A60" s="92"/>
      <c r="B60" s="50" t="s">
        <v>72</v>
      </c>
      <c r="C60" s="126" t="s">
        <v>12</v>
      </c>
      <c r="D60" s="126">
        <v>3</v>
      </c>
      <c r="E60" s="127">
        <v>1</v>
      </c>
      <c r="F60" s="126" t="s">
        <v>15</v>
      </c>
      <c r="G60" s="128">
        <v>162.91</v>
      </c>
      <c r="H60" s="129">
        <f>G60*D60</f>
        <v>488.73</v>
      </c>
    </row>
    <row r="61" spans="1:8" ht="15.75" thickBot="1" x14ac:dyDescent="0.3">
      <c r="A61" s="92"/>
      <c r="B61" s="130" t="s">
        <v>73</v>
      </c>
      <c r="C61" s="131" t="s">
        <v>12</v>
      </c>
      <c r="D61" s="131">
        <v>3</v>
      </c>
      <c r="E61" s="132">
        <v>1</v>
      </c>
      <c r="F61" s="131" t="s">
        <v>15</v>
      </c>
      <c r="G61" s="133">
        <v>162.91</v>
      </c>
      <c r="H61" s="134">
        <f>G61*D61</f>
        <v>488.73</v>
      </c>
    </row>
    <row r="62" spans="1:8" ht="15.75" thickBot="1" x14ac:dyDescent="0.3">
      <c r="A62" s="92"/>
      <c r="B62" s="253" t="s">
        <v>74</v>
      </c>
      <c r="C62" s="254"/>
      <c r="D62" s="254"/>
      <c r="E62" s="254"/>
      <c r="F62" s="254"/>
      <c r="G62" s="254"/>
      <c r="H62" s="255"/>
    </row>
    <row r="63" spans="1:8" x14ac:dyDescent="0.25">
      <c r="A63" s="92"/>
      <c r="B63" s="121" t="s">
        <v>75</v>
      </c>
      <c r="C63" s="135" t="s">
        <v>27</v>
      </c>
      <c r="D63" s="136">
        <v>5</v>
      </c>
      <c r="E63" s="137">
        <v>1</v>
      </c>
      <c r="F63" s="135" t="s">
        <v>15</v>
      </c>
      <c r="G63" s="135">
        <v>58.42</v>
      </c>
      <c r="H63" s="138">
        <f>G63*D63</f>
        <v>292.10000000000002</v>
      </c>
    </row>
    <row r="64" spans="1:8" x14ac:dyDescent="0.25">
      <c r="A64" s="92"/>
      <c r="B64" s="50" t="s">
        <v>76</v>
      </c>
      <c r="C64" s="139" t="s">
        <v>27</v>
      </c>
      <c r="D64" s="140">
        <v>5</v>
      </c>
      <c r="E64" s="141">
        <v>1</v>
      </c>
      <c r="F64" s="139" t="s">
        <v>15</v>
      </c>
      <c r="G64" s="139">
        <v>58.42</v>
      </c>
      <c r="H64" s="142">
        <f>G64*D64</f>
        <v>292.10000000000002</v>
      </c>
    </row>
    <row r="65" spans="1:8" x14ac:dyDescent="0.25">
      <c r="A65" s="92"/>
      <c r="B65" s="50" t="s">
        <v>77</v>
      </c>
      <c r="C65" s="143" t="s">
        <v>27</v>
      </c>
      <c r="D65" s="143">
        <v>5</v>
      </c>
      <c r="E65" s="127">
        <v>1</v>
      </c>
      <c r="F65" s="143" t="s">
        <v>15</v>
      </c>
      <c r="G65" s="144">
        <v>58.42</v>
      </c>
      <c r="H65" s="145">
        <f>D65*G65</f>
        <v>292.10000000000002</v>
      </c>
    </row>
    <row r="66" spans="1:8" x14ac:dyDescent="0.25">
      <c r="A66" s="92"/>
      <c r="B66" s="50" t="s">
        <v>78</v>
      </c>
      <c r="C66" s="126" t="s">
        <v>27</v>
      </c>
      <c r="D66" s="126">
        <v>5</v>
      </c>
      <c r="E66" s="127">
        <v>1</v>
      </c>
      <c r="F66" s="126" t="s">
        <v>15</v>
      </c>
      <c r="G66" s="128">
        <v>58.42</v>
      </c>
      <c r="H66" s="129">
        <f>D66*G66</f>
        <v>292.10000000000002</v>
      </c>
    </row>
    <row r="67" spans="1:8" x14ac:dyDescent="0.25">
      <c r="A67" s="92"/>
      <c r="B67" s="50" t="s">
        <v>79</v>
      </c>
      <c r="C67" s="126" t="s">
        <v>27</v>
      </c>
      <c r="D67" s="126">
        <v>5</v>
      </c>
      <c r="E67" s="127">
        <v>1</v>
      </c>
      <c r="F67" s="126" t="s">
        <v>15</v>
      </c>
      <c r="G67" s="128">
        <v>58.42</v>
      </c>
      <c r="H67" s="129">
        <f>D67*G67</f>
        <v>292.10000000000002</v>
      </c>
    </row>
    <row r="68" spans="1:8" ht="15.75" thickBot="1" x14ac:dyDescent="0.3">
      <c r="A68" s="92"/>
      <c r="B68" s="130" t="s">
        <v>80</v>
      </c>
      <c r="C68" s="131" t="s">
        <v>27</v>
      </c>
      <c r="D68" s="131">
        <v>5</v>
      </c>
      <c r="E68" s="132">
        <v>1</v>
      </c>
      <c r="F68" s="131" t="s">
        <v>15</v>
      </c>
      <c r="G68" s="133">
        <v>58.42</v>
      </c>
      <c r="H68" s="134">
        <f>D68*G68</f>
        <v>292.10000000000002</v>
      </c>
    </row>
    <row r="69" spans="1:8" x14ac:dyDescent="0.25">
      <c r="A69" s="92"/>
      <c r="B69" s="146" t="s">
        <v>81</v>
      </c>
      <c r="C69" s="147" t="s">
        <v>12</v>
      </c>
      <c r="D69" s="148">
        <v>3</v>
      </c>
      <c r="E69" s="149">
        <v>1</v>
      </c>
      <c r="F69" s="147" t="s">
        <v>15</v>
      </c>
      <c r="G69" s="147">
        <v>64.040000000000006</v>
      </c>
      <c r="H69" s="150">
        <f>G69*D69</f>
        <v>192.12</v>
      </c>
    </row>
    <row r="70" spans="1:8" x14ac:dyDescent="0.25">
      <c r="A70" s="92"/>
      <c r="B70" s="50" t="s">
        <v>82</v>
      </c>
      <c r="C70" s="139" t="s">
        <v>12</v>
      </c>
      <c r="D70" s="140">
        <v>3</v>
      </c>
      <c r="E70" s="141">
        <v>1</v>
      </c>
      <c r="F70" s="139" t="s">
        <v>15</v>
      </c>
      <c r="G70" s="139">
        <v>64.040000000000006</v>
      </c>
      <c r="H70" s="142">
        <f>G70*D70</f>
        <v>192.12</v>
      </c>
    </row>
    <row r="71" spans="1:8" x14ac:dyDescent="0.25">
      <c r="A71" s="92"/>
      <c r="B71" s="50" t="s">
        <v>83</v>
      </c>
      <c r="C71" s="143" t="s">
        <v>12</v>
      </c>
      <c r="D71" s="143">
        <v>3</v>
      </c>
      <c r="E71" s="127">
        <v>1</v>
      </c>
      <c r="F71" s="143" t="s">
        <v>15</v>
      </c>
      <c r="G71" s="144">
        <v>64.040000000000006</v>
      </c>
      <c r="H71" s="145">
        <f t="shared" ref="H71:H84" si="3">D71*G71</f>
        <v>192.12</v>
      </c>
    </row>
    <row r="72" spans="1:8" x14ac:dyDescent="0.25">
      <c r="A72" s="92"/>
      <c r="B72" s="50" t="s">
        <v>84</v>
      </c>
      <c r="C72" s="126" t="s">
        <v>12</v>
      </c>
      <c r="D72" s="126">
        <v>3</v>
      </c>
      <c r="E72" s="127">
        <v>1</v>
      </c>
      <c r="F72" s="126" t="s">
        <v>15</v>
      </c>
      <c r="G72" s="128">
        <v>64.040000000000006</v>
      </c>
      <c r="H72" s="129">
        <f t="shared" si="3"/>
        <v>192.12</v>
      </c>
    </row>
    <row r="73" spans="1:8" x14ac:dyDescent="0.25">
      <c r="A73" s="92"/>
      <c r="B73" s="50" t="s">
        <v>85</v>
      </c>
      <c r="C73" s="126" t="s">
        <v>12</v>
      </c>
      <c r="D73" s="126">
        <v>3</v>
      </c>
      <c r="E73" s="127">
        <v>1</v>
      </c>
      <c r="F73" s="126" t="s">
        <v>15</v>
      </c>
      <c r="G73" s="128">
        <v>64.040000000000006</v>
      </c>
      <c r="H73" s="129">
        <f t="shared" si="3"/>
        <v>192.12</v>
      </c>
    </row>
    <row r="74" spans="1:8" ht="15.75" thickBot="1" x14ac:dyDescent="0.3">
      <c r="A74" s="92"/>
      <c r="B74" s="130" t="s">
        <v>86</v>
      </c>
      <c r="C74" s="131" t="s">
        <v>12</v>
      </c>
      <c r="D74" s="131">
        <v>3</v>
      </c>
      <c r="E74" s="132">
        <v>1</v>
      </c>
      <c r="F74" s="131" t="s">
        <v>15</v>
      </c>
      <c r="G74" s="133">
        <v>64.040000000000006</v>
      </c>
      <c r="H74" s="134">
        <f t="shared" si="3"/>
        <v>192.12</v>
      </c>
    </row>
    <row r="75" spans="1:8" x14ac:dyDescent="0.25">
      <c r="A75" s="92"/>
      <c r="B75" s="151" t="s">
        <v>87</v>
      </c>
      <c r="C75" s="152" t="s">
        <v>27</v>
      </c>
      <c r="D75" s="152">
        <v>5</v>
      </c>
      <c r="E75" s="153">
        <v>1</v>
      </c>
      <c r="F75" s="152" t="s">
        <v>15</v>
      </c>
      <c r="G75" s="154">
        <v>58.42</v>
      </c>
      <c r="H75" s="155">
        <f t="shared" si="3"/>
        <v>292.10000000000002</v>
      </c>
    </row>
    <row r="76" spans="1:8" x14ac:dyDescent="0.25">
      <c r="A76" s="92"/>
      <c r="B76" s="50" t="s">
        <v>88</v>
      </c>
      <c r="C76" s="126" t="s">
        <v>27</v>
      </c>
      <c r="D76" s="126">
        <v>5</v>
      </c>
      <c r="E76" s="127">
        <v>1</v>
      </c>
      <c r="F76" s="126" t="s">
        <v>15</v>
      </c>
      <c r="G76" s="128">
        <v>58.42</v>
      </c>
      <c r="H76" s="129">
        <f t="shared" si="3"/>
        <v>292.10000000000002</v>
      </c>
    </row>
    <row r="77" spans="1:8" x14ac:dyDescent="0.25">
      <c r="A77" s="92"/>
      <c r="B77" s="50" t="s">
        <v>89</v>
      </c>
      <c r="C77" s="126" t="s">
        <v>27</v>
      </c>
      <c r="D77" s="126">
        <v>5</v>
      </c>
      <c r="E77" s="127">
        <v>1</v>
      </c>
      <c r="F77" s="126" t="s">
        <v>15</v>
      </c>
      <c r="G77" s="128">
        <v>58.42</v>
      </c>
      <c r="H77" s="129">
        <f t="shared" si="3"/>
        <v>292.10000000000002</v>
      </c>
    </row>
    <row r="78" spans="1:8" x14ac:dyDescent="0.25">
      <c r="A78" s="92"/>
      <c r="B78" s="50" t="s">
        <v>90</v>
      </c>
      <c r="C78" s="126" t="s">
        <v>27</v>
      </c>
      <c r="D78" s="126">
        <v>5</v>
      </c>
      <c r="E78" s="127">
        <v>1</v>
      </c>
      <c r="F78" s="126" t="s">
        <v>15</v>
      </c>
      <c r="G78" s="128">
        <v>58.42</v>
      </c>
      <c r="H78" s="129">
        <f t="shared" si="3"/>
        <v>292.10000000000002</v>
      </c>
    </row>
    <row r="79" spans="1:8" ht="15.75" thickBot="1" x14ac:dyDescent="0.3">
      <c r="A79" s="92"/>
      <c r="B79" s="156" t="s">
        <v>91</v>
      </c>
      <c r="C79" s="157" t="s">
        <v>27</v>
      </c>
      <c r="D79" s="157">
        <v>5</v>
      </c>
      <c r="E79" s="158">
        <v>1</v>
      </c>
      <c r="F79" s="157" t="s">
        <v>15</v>
      </c>
      <c r="G79" s="159">
        <v>58.42</v>
      </c>
      <c r="H79" s="160">
        <f t="shared" si="3"/>
        <v>292.10000000000002</v>
      </c>
    </row>
    <row r="80" spans="1:8" x14ac:dyDescent="0.25">
      <c r="A80" s="92"/>
      <c r="B80" s="146" t="s">
        <v>92</v>
      </c>
      <c r="C80" s="161" t="s">
        <v>12</v>
      </c>
      <c r="D80" s="161">
        <v>3</v>
      </c>
      <c r="E80" s="162">
        <v>1</v>
      </c>
      <c r="F80" s="161" t="s">
        <v>15</v>
      </c>
      <c r="G80" s="163">
        <v>64.040000000000006</v>
      </c>
      <c r="H80" s="164">
        <f t="shared" si="3"/>
        <v>192.12</v>
      </c>
    </row>
    <row r="81" spans="1:8" x14ac:dyDescent="0.25">
      <c r="A81" s="92"/>
      <c r="B81" s="50" t="s">
        <v>93</v>
      </c>
      <c r="C81" s="126" t="s">
        <v>12</v>
      </c>
      <c r="D81" s="126">
        <v>3</v>
      </c>
      <c r="E81" s="127">
        <v>1</v>
      </c>
      <c r="F81" s="126" t="s">
        <v>15</v>
      </c>
      <c r="G81" s="128">
        <v>64.040000000000006</v>
      </c>
      <c r="H81" s="129">
        <f t="shared" si="3"/>
        <v>192.12</v>
      </c>
    </row>
    <row r="82" spans="1:8" x14ac:dyDescent="0.25">
      <c r="A82" s="92"/>
      <c r="B82" s="50" t="s">
        <v>94</v>
      </c>
      <c r="C82" s="126" t="s">
        <v>12</v>
      </c>
      <c r="D82" s="126">
        <v>3</v>
      </c>
      <c r="E82" s="127">
        <v>1</v>
      </c>
      <c r="F82" s="126" t="s">
        <v>15</v>
      </c>
      <c r="G82" s="128">
        <v>64.040000000000006</v>
      </c>
      <c r="H82" s="129">
        <f t="shared" si="3"/>
        <v>192.12</v>
      </c>
    </row>
    <row r="83" spans="1:8" x14ac:dyDescent="0.25">
      <c r="A83" s="92"/>
      <c r="B83" s="50" t="s">
        <v>95</v>
      </c>
      <c r="C83" s="126" t="s">
        <v>12</v>
      </c>
      <c r="D83" s="126">
        <v>3</v>
      </c>
      <c r="E83" s="127">
        <v>1</v>
      </c>
      <c r="F83" s="126" t="s">
        <v>15</v>
      </c>
      <c r="G83" s="128">
        <v>64.040000000000006</v>
      </c>
      <c r="H83" s="129">
        <f t="shared" si="3"/>
        <v>192.12</v>
      </c>
    </row>
    <row r="84" spans="1:8" ht="15.75" thickBot="1" x14ac:dyDescent="0.3">
      <c r="A84" s="92"/>
      <c r="B84" s="156" t="s">
        <v>96</v>
      </c>
      <c r="C84" s="157" t="s">
        <v>12</v>
      </c>
      <c r="D84" s="157">
        <v>3</v>
      </c>
      <c r="E84" s="158">
        <v>1</v>
      </c>
      <c r="F84" s="157" t="s">
        <v>15</v>
      </c>
      <c r="G84" s="159">
        <v>64.040000000000006</v>
      </c>
      <c r="H84" s="160">
        <f t="shared" si="3"/>
        <v>192.12</v>
      </c>
    </row>
    <row r="85" spans="1:8" ht="15.75" thickBot="1" x14ac:dyDescent="0.3">
      <c r="A85" s="92"/>
      <c r="B85" s="253" t="s">
        <v>97</v>
      </c>
      <c r="C85" s="254"/>
      <c r="D85" s="254"/>
      <c r="E85" s="254"/>
      <c r="F85" s="254"/>
      <c r="G85" s="254"/>
      <c r="H85" s="255"/>
    </row>
    <row r="86" spans="1:8" x14ac:dyDescent="0.25">
      <c r="A86" s="92"/>
      <c r="B86" s="146" t="s">
        <v>98</v>
      </c>
      <c r="C86" s="161" t="s">
        <v>27</v>
      </c>
      <c r="D86" s="161">
        <v>10</v>
      </c>
      <c r="E86" s="162">
        <v>1</v>
      </c>
      <c r="F86" s="161" t="s">
        <v>15</v>
      </c>
      <c r="G86" s="163">
        <v>29.3</v>
      </c>
      <c r="H86" s="164">
        <f>D86*G86</f>
        <v>293</v>
      </c>
    </row>
    <row r="87" spans="1:8" x14ac:dyDescent="0.25">
      <c r="A87" s="92"/>
      <c r="B87" s="50" t="s">
        <v>99</v>
      </c>
      <c r="C87" s="126" t="s">
        <v>27</v>
      </c>
      <c r="D87" s="126">
        <v>10</v>
      </c>
      <c r="E87" s="127">
        <v>1</v>
      </c>
      <c r="F87" s="126" t="s">
        <v>15</v>
      </c>
      <c r="G87" s="128">
        <v>29.3</v>
      </c>
      <c r="H87" s="129">
        <f>D87*G87</f>
        <v>293</v>
      </c>
    </row>
    <row r="88" spans="1:8" x14ac:dyDescent="0.25">
      <c r="A88" s="92"/>
      <c r="B88" s="50" t="s">
        <v>100</v>
      </c>
      <c r="C88" s="126" t="s">
        <v>27</v>
      </c>
      <c r="D88" s="126">
        <v>10</v>
      </c>
      <c r="E88" s="127">
        <v>1</v>
      </c>
      <c r="F88" s="126" t="s">
        <v>15</v>
      </c>
      <c r="G88" s="128">
        <v>29.3</v>
      </c>
      <c r="H88" s="129">
        <f>D88*G88</f>
        <v>293</v>
      </c>
    </row>
    <row r="89" spans="1:8" x14ac:dyDescent="0.25">
      <c r="A89" s="92"/>
      <c r="B89" s="50" t="s">
        <v>101</v>
      </c>
      <c r="C89" s="126" t="s">
        <v>27</v>
      </c>
      <c r="D89" s="126">
        <v>10</v>
      </c>
      <c r="E89" s="127">
        <v>1</v>
      </c>
      <c r="F89" s="126" t="s">
        <v>15</v>
      </c>
      <c r="G89" s="128">
        <v>29.3</v>
      </c>
      <c r="H89" s="129">
        <f>D89*G89</f>
        <v>293</v>
      </c>
    </row>
    <row r="90" spans="1:8" ht="15.75" thickBot="1" x14ac:dyDescent="0.3">
      <c r="A90" s="92"/>
      <c r="B90" s="156" t="s">
        <v>102</v>
      </c>
      <c r="C90" s="157" t="s">
        <v>27</v>
      </c>
      <c r="D90" s="157">
        <v>10</v>
      </c>
      <c r="E90" s="158">
        <v>1</v>
      </c>
      <c r="F90" s="157" t="s">
        <v>15</v>
      </c>
      <c r="G90" s="159">
        <v>29.3</v>
      </c>
      <c r="H90" s="160">
        <f>D90*G90</f>
        <v>293</v>
      </c>
    </row>
    <row r="91" spans="1:8" ht="15.75" thickBot="1" x14ac:dyDescent="0.3">
      <c r="A91" s="92"/>
      <c r="B91" s="256" t="s">
        <v>103</v>
      </c>
      <c r="C91" s="257"/>
      <c r="D91" s="257"/>
      <c r="E91" s="257"/>
      <c r="F91" s="257"/>
      <c r="G91" s="257"/>
      <c r="H91" s="258"/>
    </row>
    <row r="92" spans="1:8" x14ac:dyDescent="0.25">
      <c r="A92" s="92"/>
      <c r="B92" s="165" t="s">
        <v>104</v>
      </c>
      <c r="C92" s="135" t="s">
        <v>12</v>
      </c>
      <c r="D92" s="135">
        <v>2.6</v>
      </c>
      <c r="E92" s="166">
        <v>1</v>
      </c>
      <c r="F92" s="135" t="s">
        <v>105</v>
      </c>
      <c r="G92" s="167">
        <v>73.930000000000007</v>
      </c>
      <c r="H92" s="168">
        <f>G92*D92</f>
        <v>192.21800000000002</v>
      </c>
    </row>
    <row r="93" spans="1:8" x14ac:dyDescent="0.25">
      <c r="A93" s="92"/>
      <c r="B93" s="169" t="s">
        <v>106</v>
      </c>
      <c r="C93" s="139" t="s">
        <v>12</v>
      </c>
      <c r="D93" s="139">
        <v>2.6</v>
      </c>
      <c r="E93" s="170">
        <v>1</v>
      </c>
      <c r="F93" s="139" t="s">
        <v>105</v>
      </c>
      <c r="G93" s="171">
        <v>73.930000000000007</v>
      </c>
      <c r="H93" s="172">
        <f>G93*D93</f>
        <v>192.21800000000002</v>
      </c>
    </row>
    <row r="94" spans="1:8" x14ac:dyDescent="0.25">
      <c r="A94" s="92"/>
      <c r="B94" s="50" t="s">
        <v>107</v>
      </c>
      <c r="C94" s="51" t="s">
        <v>12</v>
      </c>
      <c r="D94" s="51">
        <v>2.5</v>
      </c>
      <c r="E94" s="173">
        <v>1</v>
      </c>
      <c r="F94" s="51" t="s">
        <v>105</v>
      </c>
      <c r="G94" s="53">
        <v>73.930000000000007</v>
      </c>
      <c r="H94" s="54">
        <f>D94*G94</f>
        <v>184.82500000000002</v>
      </c>
    </row>
    <row r="95" spans="1:8" x14ac:dyDescent="0.25">
      <c r="A95" s="92"/>
      <c r="B95" s="50" t="s">
        <v>108</v>
      </c>
      <c r="C95" s="51" t="s">
        <v>12</v>
      </c>
      <c r="D95" s="51">
        <v>2.6</v>
      </c>
      <c r="E95" s="173">
        <v>1</v>
      </c>
      <c r="F95" s="51" t="s">
        <v>105</v>
      </c>
      <c r="G95" s="53">
        <v>73.930000000000007</v>
      </c>
      <c r="H95" s="54">
        <f>G95*D95</f>
        <v>192.21800000000002</v>
      </c>
    </row>
    <row r="96" spans="1:8" ht="15.75" thickBot="1" x14ac:dyDescent="0.3">
      <c r="A96" s="92"/>
      <c r="B96" s="130" t="s">
        <v>109</v>
      </c>
      <c r="C96" s="56" t="s">
        <v>12</v>
      </c>
      <c r="D96" s="56">
        <v>2.6</v>
      </c>
      <c r="E96" s="174">
        <v>1</v>
      </c>
      <c r="F96" s="56" t="s">
        <v>105</v>
      </c>
      <c r="G96" s="58">
        <v>73.930000000000007</v>
      </c>
      <c r="H96" s="59">
        <f>G96*D96</f>
        <v>192.21800000000002</v>
      </c>
    </row>
    <row r="97" spans="1:8" s="27" customFormat="1" ht="13.5" thickBot="1" x14ac:dyDescent="0.25">
      <c r="A97" s="175"/>
      <c r="B97" s="247" t="s">
        <v>110</v>
      </c>
      <c r="C97" s="248"/>
      <c r="D97" s="248"/>
      <c r="E97" s="248"/>
      <c r="F97" s="248"/>
      <c r="G97" s="248"/>
      <c r="H97" s="249"/>
    </row>
    <row r="98" spans="1:8" x14ac:dyDescent="0.25">
      <c r="A98" s="92"/>
      <c r="B98" s="29" t="s">
        <v>111</v>
      </c>
      <c r="C98" s="30" t="s">
        <v>12</v>
      </c>
      <c r="D98" s="30">
        <v>2</v>
      </c>
      <c r="E98" s="31">
        <v>1</v>
      </c>
      <c r="F98" s="30" t="s">
        <v>32</v>
      </c>
      <c r="G98" s="176">
        <v>108.08</v>
      </c>
      <c r="H98" s="33">
        <f>D98*G98</f>
        <v>216.16</v>
      </c>
    </row>
    <row r="99" spans="1:8" x14ac:dyDescent="0.25">
      <c r="A99" s="84">
        <v>40</v>
      </c>
      <c r="B99" s="47" t="s">
        <v>112</v>
      </c>
      <c r="C99" s="42" t="s">
        <v>12</v>
      </c>
      <c r="D99" s="42">
        <v>1.5</v>
      </c>
      <c r="E99" s="43">
        <v>1</v>
      </c>
      <c r="F99" s="42" t="s">
        <v>32</v>
      </c>
      <c r="G99" s="83">
        <v>114.82</v>
      </c>
      <c r="H99" s="45">
        <f>G99*D99</f>
        <v>172.23</v>
      </c>
    </row>
    <row r="100" spans="1:8" ht="15.75" thickBot="1" x14ac:dyDescent="0.3">
      <c r="A100" s="177"/>
      <c r="B100" s="119" t="s">
        <v>113</v>
      </c>
      <c r="C100" s="95" t="s">
        <v>12</v>
      </c>
      <c r="D100" s="95">
        <v>1.5</v>
      </c>
      <c r="E100" s="96">
        <v>1</v>
      </c>
      <c r="F100" s="95" t="s">
        <v>32</v>
      </c>
      <c r="G100" s="97">
        <v>114.82</v>
      </c>
      <c r="H100" s="98">
        <f>G100*D100</f>
        <v>172.23</v>
      </c>
    </row>
    <row r="101" spans="1:8" s="111" customFormat="1" ht="15.75" thickBot="1" x14ac:dyDescent="0.3">
      <c r="A101" s="178"/>
      <c r="B101" s="238" t="s">
        <v>114</v>
      </c>
      <c r="C101" s="239"/>
      <c r="D101" s="239"/>
      <c r="E101" s="239"/>
      <c r="F101" s="239"/>
      <c r="G101" s="239"/>
      <c r="H101" s="240"/>
    </row>
    <row r="102" spans="1:8" s="27" customFormat="1" ht="12.75" customHeight="1" thickBot="1" x14ac:dyDescent="0.25">
      <c r="A102" s="60" t="s">
        <v>115</v>
      </c>
      <c r="B102" s="29" t="s">
        <v>116</v>
      </c>
      <c r="C102" s="30" t="s">
        <v>12</v>
      </c>
      <c r="D102" s="234">
        <v>0.7</v>
      </c>
      <c r="E102" s="235">
        <v>1</v>
      </c>
      <c r="F102" s="73" t="s">
        <v>15</v>
      </c>
      <c r="G102" s="194">
        <v>148.94999999999999</v>
      </c>
      <c r="H102" s="236">
        <f>G102*D102</f>
        <v>104.26499999999999</v>
      </c>
    </row>
    <row r="103" spans="1:8" x14ac:dyDescent="0.25">
      <c r="A103" s="28">
        <v>42</v>
      </c>
      <c r="B103" s="50" t="s">
        <v>117</v>
      </c>
      <c r="C103" s="51" t="s">
        <v>12</v>
      </c>
      <c r="D103" s="179">
        <v>1</v>
      </c>
      <c r="E103" s="180">
        <v>1</v>
      </c>
      <c r="F103" s="79" t="s">
        <v>15</v>
      </c>
      <c r="G103" s="53">
        <v>110.6</v>
      </c>
      <c r="H103" s="181">
        <f>G103*D103</f>
        <v>110.6</v>
      </c>
    </row>
    <row r="104" spans="1:8" x14ac:dyDescent="0.25">
      <c r="A104" s="92"/>
      <c r="B104" s="50" t="s">
        <v>118</v>
      </c>
      <c r="C104" s="51" t="s">
        <v>12</v>
      </c>
      <c r="D104" s="179">
        <v>1.3</v>
      </c>
      <c r="E104" s="180">
        <v>1</v>
      </c>
      <c r="F104" s="79" t="s">
        <v>15</v>
      </c>
      <c r="G104" s="53">
        <v>111.8</v>
      </c>
      <c r="H104" s="181">
        <f>G104*D104</f>
        <v>145.34</v>
      </c>
    </row>
    <row r="105" spans="1:8" ht="15.75" thickBot="1" x14ac:dyDescent="0.3">
      <c r="A105" s="92"/>
      <c r="B105" s="119" t="s">
        <v>119</v>
      </c>
      <c r="C105" s="95" t="s">
        <v>12</v>
      </c>
      <c r="D105" s="56">
        <v>1</v>
      </c>
      <c r="E105" s="57">
        <v>1</v>
      </c>
      <c r="F105" s="237" t="s">
        <v>15</v>
      </c>
      <c r="G105" s="58">
        <v>105.19</v>
      </c>
      <c r="H105" s="59">
        <f>G105*D105</f>
        <v>105.19</v>
      </c>
    </row>
    <row r="106" spans="1:8" ht="15.75" thickBot="1" x14ac:dyDescent="0.3">
      <c r="A106" s="92"/>
      <c r="B106" s="250" t="s">
        <v>120</v>
      </c>
      <c r="C106" s="251"/>
      <c r="D106" s="251"/>
      <c r="E106" s="251"/>
      <c r="F106" s="251"/>
      <c r="G106" s="251"/>
      <c r="H106" s="252"/>
    </row>
    <row r="107" spans="1:8" s="27" customFormat="1" ht="12.75" x14ac:dyDescent="0.2">
      <c r="A107" s="175"/>
      <c r="B107" s="182" t="s">
        <v>121</v>
      </c>
      <c r="C107" s="183" t="s">
        <v>12</v>
      </c>
      <c r="D107" s="183">
        <v>2</v>
      </c>
      <c r="E107" s="183">
        <v>1</v>
      </c>
      <c r="F107" s="184" t="s">
        <v>15</v>
      </c>
      <c r="G107" s="185">
        <v>154.35</v>
      </c>
      <c r="H107" s="186">
        <f>G107*D107</f>
        <v>308.7</v>
      </c>
    </row>
    <row r="108" spans="1:8" s="27" customFormat="1" ht="13.5" thickBot="1" x14ac:dyDescent="0.25">
      <c r="A108" s="175"/>
      <c r="B108" s="187" t="s">
        <v>122</v>
      </c>
      <c r="C108" s="188" t="s">
        <v>12</v>
      </c>
      <c r="D108" s="188">
        <v>2</v>
      </c>
      <c r="E108" s="188">
        <v>1</v>
      </c>
      <c r="F108" s="189" t="s">
        <v>15</v>
      </c>
      <c r="G108" s="190">
        <v>147</v>
      </c>
      <c r="H108" s="191">
        <f>G108*D108</f>
        <v>294</v>
      </c>
    </row>
    <row r="109" spans="1:8" s="111" customFormat="1" ht="15.75" thickBot="1" x14ac:dyDescent="0.3">
      <c r="A109" s="112"/>
      <c r="B109" s="250" t="s">
        <v>123</v>
      </c>
      <c r="C109" s="251"/>
      <c r="D109" s="251"/>
      <c r="E109" s="251"/>
      <c r="F109" s="251"/>
      <c r="G109" s="251"/>
      <c r="H109" s="252"/>
    </row>
    <row r="110" spans="1:8" s="111" customFormat="1" x14ac:dyDescent="0.25">
      <c r="A110" s="112"/>
      <c r="B110" s="121" t="s">
        <v>124</v>
      </c>
      <c r="C110" s="192" t="s">
        <v>12</v>
      </c>
      <c r="D110" s="192">
        <v>1.5</v>
      </c>
      <c r="E110" s="193">
        <v>1</v>
      </c>
      <c r="F110" s="192" t="s">
        <v>15</v>
      </c>
      <c r="G110" s="194">
        <v>107.86</v>
      </c>
      <c r="H110" s="195">
        <f>G110*D110</f>
        <v>161.79</v>
      </c>
    </row>
    <row r="111" spans="1:8" s="111" customFormat="1" ht="15.75" thickBot="1" x14ac:dyDescent="0.3">
      <c r="A111" s="112"/>
      <c r="B111" s="119" t="s">
        <v>125</v>
      </c>
      <c r="C111" s="95" t="s">
        <v>36</v>
      </c>
      <c r="D111" s="95">
        <v>3</v>
      </c>
      <c r="E111" s="96">
        <v>1</v>
      </c>
      <c r="F111" s="95" t="s">
        <v>15</v>
      </c>
      <c r="G111" s="120">
        <v>102.8</v>
      </c>
      <c r="H111" s="196">
        <f>G111*D111</f>
        <v>308.39999999999998</v>
      </c>
    </row>
    <row r="112" spans="1:8" s="111" customFormat="1" ht="15.75" thickBot="1" x14ac:dyDescent="0.3">
      <c r="A112" s="112"/>
      <c r="B112" s="238" t="s">
        <v>126</v>
      </c>
      <c r="C112" s="239"/>
      <c r="D112" s="239"/>
      <c r="E112" s="239"/>
      <c r="F112" s="239"/>
      <c r="G112" s="239"/>
      <c r="H112" s="240"/>
    </row>
    <row r="113" spans="1:8" s="111" customFormat="1" x14ac:dyDescent="0.25">
      <c r="A113" s="112"/>
      <c r="B113" s="29" t="s">
        <v>127</v>
      </c>
      <c r="C113" s="30" t="s">
        <v>12</v>
      </c>
      <c r="D113" s="30">
        <v>2</v>
      </c>
      <c r="E113" s="31">
        <v>1</v>
      </c>
      <c r="F113" s="30" t="s">
        <v>32</v>
      </c>
      <c r="G113" s="32">
        <v>117.75</v>
      </c>
      <c r="H113" s="33">
        <f t="shared" ref="H113:H123" si="4">G113*D113</f>
        <v>235.5</v>
      </c>
    </row>
    <row r="114" spans="1:8" ht="12.75" customHeight="1" x14ac:dyDescent="0.25">
      <c r="A114" s="92"/>
      <c r="B114" s="47" t="s">
        <v>128</v>
      </c>
      <c r="C114" s="42" t="s">
        <v>12</v>
      </c>
      <c r="D114" s="42">
        <v>1.5</v>
      </c>
      <c r="E114" s="43">
        <v>1</v>
      </c>
      <c r="F114" s="42" t="s">
        <v>32</v>
      </c>
      <c r="G114" s="44">
        <v>111.68</v>
      </c>
      <c r="H114" s="45">
        <f t="shared" si="4"/>
        <v>167.52</v>
      </c>
    </row>
    <row r="115" spans="1:8" ht="12.75" customHeight="1" x14ac:dyDescent="0.25">
      <c r="A115" s="92"/>
      <c r="B115" s="47" t="s">
        <v>129</v>
      </c>
      <c r="C115" s="42" t="s">
        <v>12</v>
      </c>
      <c r="D115" s="42">
        <v>1.5</v>
      </c>
      <c r="E115" s="43">
        <v>1</v>
      </c>
      <c r="F115" s="42" t="s">
        <v>32</v>
      </c>
      <c r="G115" s="44">
        <v>114.71</v>
      </c>
      <c r="H115" s="45">
        <f t="shared" si="4"/>
        <v>172.065</v>
      </c>
    </row>
    <row r="116" spans="1:8" ht="12.75" customHeight="1" x14ac:dyDescent="0.25">
      <c r="A116" s="92"/>
      <c r="B116" s="47" t="s">
        <v>130</v>
      </c>
      <c r="C116" s="42" t="s">
        <v>12</v>
      </c>
      <c r="D116" s="42">
        <v>2</v>
      </c>
      <c r="E116" s="43">
        <v>1</v>
      </c>
      <c r="F116" s="42" t="s">
        <v>32</v>
      </c>
      <c r="G116" s="44">
        <v>117.75</v>
      </c>
      <c r="H116" s="45">
        <f t="shared" si="4"/>
        <v>235.5</v>
      </c>
    </row>
    <row r="117" spans="1:8" ht="12.75" customHeight="1" thickBot="1" x14ac:dyDescent="0.3">
      <c r="A117" s="92"/>
      <c r="B117" s="47" t="s">
        <v>131</v>
      </c>
      <c r="C117" s="42" t="s">
        <v>12</v>
      </c>
      <c r="D117" s="42">
        <v>2</v>
      </c>
      <c r="E117" s="43">
        <v>1</v>
      </c>
      <c r="F117" s="42" t="s">
        <v>32</v>
      </c>
      <c r="G117" s="44">
        <v>117.75</v>
      </c>
      <c r="H117" s="45">
        <f t="shared" si="4"/>
        <v>235.5</v>
      </c>
    </row>
    <row r="118" spans="1:8" s="27" customFormat="1" ht="13.5" customHeight="1" thickBot="1" x14ac:dyDescent="0.3">
      <c r="A118" s="60" t="s">
        <v>132</v>
      </c>
      <c r="B118" s="50" t="s">
        <v>133</v>
      </c>
      <c r="C118" s="51" t="s">
        <v>12</v>
      </c>
      <c r="D118" s="51">
        <v>2</v>
      </c>
      <c r="E118" s="52">
        <v>1</v>
      </c>
      <c r="F118" s="51" t="s">
        <v>32</v>
      </c>
      <c r="G118" s="53">
        <v>129.65</v>
      </c>
      <c r="H118" s="54">
        <f t="shared" si="4"/>
        <v>259.3</v>
      </c>
    </row>
    <row r="119" spans="1:8" ht="12.75" customHeight="1" x14ac:dyDescent="0.25">
      <c r="A119" s="28">
        <v>44</v>
      </c>
      <c r="B119" s="50" t="s">
        <v>134</v>
      </c>
      <c r="C119" s="51" t="s">
        <v>12</v>
      </c>
      <c r="D119" s="51">
        <v>2</v>
      </c>
      <c r="E119" s="52">
        <v>1</v>
      </c>
      <c r="F119" s="51" t="s">
        <v>32</v>
      </c>
      <c r="G119" s="53">
        <v>129.65</v>
      </c>
      <c r="H119" s="54">
        <f t="shared" si="4"/>
        <v>259.3</v>
      </c>
    </row>
    <row r="120" spans="1:8" ht="12" customHeight="1" x14ac:dyDescent="0.25">
      <c r="A120" s="40">
        <v>45</v>
      </c>
      <c r="B120" s="50" t="s">
        <v>135</v>
      </c>
      <c r="C120" s="51" t="s">
        <v>12</v>
      </c>
      <c r="D120" s="51">
        <v>2</v>
      </c>
      <c r="E120" s="52">
        <v>1</v>
      </c>
      <c r="F120" s="51" t="s">
        <v>32</v>
      </c>
      <c r="G120" s="53">
        <v>129.65</v>
      </c>
      <c r="H120" s="54">
        <f t="shared" si="4"/>
        <v>259.3</v>
      </c>
    </row>
    <row r="121" spans="1:8" ht="12.75" customHeight="1" thickBot="1" x14ac:dyDescent="0.3">
      <c r="A121" s="40">
        <v>47</v>
      </c>
      <c r="B121" s="50" t="s">
        <v>136</v>
      </c>
      <c r="C121" s="51" t="s">
        <v>12</v>
      </c>
      <c r="D121" s="51">
        <v>2</v>
      </c>
      <c r="E121" s="52">
        <v>1</v>
      </c>
      <c r="F121" s="51" t="s">
        <v>32</v>
      </c>
      <c r="G121" s="53">
        <v>129.65</v>
      </c>
      <c r="H121" s="54">
        <f t="shared" si="4"/>
        <v>259.3</v>
      </c>
    </row>
    <row r="122" spans="1:8" s="27" customFormat="1" ht="12.75" customHeight="1" thickBot="1" x14ac:dyDescent="0.3">
      <c r="A122" s="60" t="s">
        <v>137</v>
      </c>
      <c r="B122" s="50" t="s">
        <v>138</v>
      </c>
      <c r="C122" s="51" t="s">
        <v>12</v>
      </c>
      <c r="D122" s="51">
        <v>2</v>
      </c>
      <c r="E122" s="52">
        <v>1</v>
      </c>
      <c r="F122" s="51" t="s">
        <v>32</v>
      </c>
      <c r="G122" s="53">
        <v>126.28</v>
      </c>
      <c r="H122" s="54">
        <f t="shared" si="4"/>
        <v>252.56</v>
      </c>
    </row>
    <row r="123" spans="1:8" ht="12.75" customHeight="1" thickBot="1" x14ac:dyDescent="0.3">
      <c r="A123" s="28">
        <v>50</v>
      </c>
      <c r="B123" s="130" t="s">
        <v>139</v>
      </c>
      <c r="C123" s="56" t="s">
        <v>12</v>
      </c>
      <c r="D123" s="56">
        <v>2</v>
      </c>
      <c r="E123" s="57">
        <v>1</v>
      </c>
      <c r="F123" s="56" t="s">
        <v>32</v>
      </c>
      <c r="G123" s="58">
        <v>126.28</v>
      </c>
      <c r="H123" s="59">
        <f t="shared" si="4"/>
        <v>252.56</v>
      </c>
    </row>
    <row r="124" spans="1:8" ht="12.75" customHeight="1" thickBot="1" x14ac:dyDescent="0.3">
      <c r="A124" s="40">
        <v>51</v>
      </c>
      <c r="B124" s="238" t="s">
        <v>132</v>
      </c>
      <c r="C124" s="239"/>
      <c r="D124" s="239"/>
      <c r="E124" s="239"/>
      <c r="F124" s="239"/>
      <c r="G124" s="239"/>
      <c r="H124" s="240"/>
    </row>
    <row r="125" spans="1:8" s="91" customFormat="1" ht="12.75" customHeight="1" x14ac:dyDescent="0.25">
      <c r="A125" s="85"/>
      <c r="B125" s="197" t="s">
        <v>140</v>
      </c>
      <c r="C125" s="198" t="s">
        <v>12</v>
      </c>
      <c r="D125" s="198">
        <v>1.5</v>
      </c>
      <c r="E125" s="199">
        <v>1</v>
      </c>
      <c r="F125" s="198" t="s">
        <v>32</v>
      </c>
      <c r="G125" s="198">
        <v>137.07</v>
      </c>
      <c r="H125" s="200">
        <f t="shared" ref="H125:H132" si="5">G125*D125</f>
        <v>205.60499999999999</v>
      </c>
    </row>
    <row r="126" spans="1:8" s="91" customFormat="1" ht="12.75" customHeight="1" x14ac:dyDescent="0.25">
      <c r="A126" s="85"/>
      <c r="B126" s="201" t="s">
        <v>141</v>
      </c>
      <c r="C126" s="202" t="s">
        <v>12</v>
      </c>
      <c r="D126" s="202">
        <v>1.5</v>
      </c>
      <c r="E126" s="203">
        <v>1</v>
      </c>
      <c r="F126" s="202" t="s">
        <v>32</v>
      </c>
      <c r="G126" s="202">
        <v>137.07</v>
      </c>
      <c r="H126" s="204">
        <f t="shared" si="5"/>
        <v>205.60499999999999</v>
      </c>
    </row>
    <row r="127" spans="1:8" s="91" customFormat="1" ht="12.75" customHeight="1" x14ac:dyDescent="0.25">
      <c r="A127" s="85"/>
      <c r="B127" s="201" t="s">
        <v>142</v>
      </c>
      <c r="C127" s="202" t="s">
        <v>12</v>
      </c>
      <c r="D127" s="202">
        <v>1.5</v>
      </c>
      <c r="E127" s="203">
        <v>1</v>
      </c>
      <c r="F127" s="202" t="s">
        <v>32</v>
      </c>
      <c r="G127" s="202">
        <v>137.07</v>
      </c>
      <c r="H127" s="204">
        <f t="shared" si="5"/>
        <v>205.60499999999999</v>
      </c>
    </row>
    <row r="128" spans="1:8" ht="12.75" customHeight="1" x14ac:dyDescent="0.25">
      <c r="A128" s="92"/>
      <c r="B128" s="29" t="s">
        <v>143</v>
      </c>
      <c r="C128" s="30" t="s">
        <v>12</v>
      </c>
      <c r="D128" s="30">
        <v>1.5</v>
      </c>
      <c r="E128" s="31">
        <v>1</v>
      </c>
      <c r="F128" s="30" t="s">
        <v>32</v>
      </c>
      <c r="G128" s="32">
        <v>137.07</v>
      </c>
      <c r="H128" s="33">
        <f t="shared" si="5"/>
        <v>205.60499999999999</v>
      </c>
    </row>
    <row r="129" spans="1:8" ht="12.75" customHeight="1" x14ac:dyDescent="0.25">
      <c r="A129" s="92"/>
      <c r="B129" s="47" t="s">
        <v>144</v>
      </c>
      <c r="C129" s="42" t="s">
        <v>12</v>
      </c>
      <c r="D129" s="42">
        <v>1.5</v>
      </c>
      <c r="E129" s="43">
        <v>1</v>
      </c>
      <c r="F129" s="42" t="s">
        <v>32</v>
      </c>
      <c r="G129" s="44">
        <v>137.07</v>
      </c>
      <c r="H129" s="45">
        <f t="shared" si="5"/>
        <v>205.60499999999999</v>
      </c>
    </row>
    <row r="130" spans="1:8" ht="12.75" customHeight="1" x14ac:dyDescent="0.25">
      <c r="A130" s="92"/>
      <c r="B130" s="47" t="s">
        <v>145</v>
      </c>
      <c r="C130" s="42" t="s">
        <v>12</v>
      </c>
      <c r="D130" s="42">
        <v>1.5</v>
      </c>
      <c r="E130" s="43">
        <v>1</v>
      </c>
      <c r="F130" s="42" t="s">
        <v>32</v>
      </c>
      <c r="G130" s="44">
        <v>137.07</v>
      </c>
      <c r="H130" s="45">
        <f t="shared" si="5"/>
        <v>205.60499999999999</v>
      </c>
    </row>
    <row r="131" spans="1:8" ht="12.75" customHeight="1" x14ac:dyDescent="0.25">
      <c r="A131" s="92"/>
      <c r="B131" s="47" t="s">
        <v>146</v>
      </c>
      <c r="C131" s="42" t="s">
        <v>12</v>
      </c>
      <c r="D131" s="42">
        <v>1.5</v>
      </c>
      <c r="E131" s="43">
        <v>1</v>
      </c>
      <c r="F131" s="42" t="s">
        <v>32</v>
      </c>
      <c r="G131" s="44">
        <v>137.07</v>
      </c>
      <c r="H131" s="45">
        <f t="shared" si="5"/>
        <v>205.60499999999999</v>
      </c>
    </row>
    <row r="132" spans="1:8" s="111" customFormat="1" ht="12.75" customHeight="1" thickBot="1" x14ac:dyDescent="0.3">
      <c r="A132" s="112"/>
      <c r="B132" s="119" t="s">
        <v>147</v>
      </c>
      <c r="C132" s="95" t="s">
        <v>12</v>
      </c>
      <c r="D132" s="95">
        <v>1.5</v>
      </c>
      <c r="E132" s="96">
        <v>1</v>
      </c>
      <c r="F132" s="95" t="s">
        <v>32</v>
      </c>
      <c r="G132" s="97">
        <v>137.07</v>
      </c>
      <c r="H132" s="98">
        <f t="shared" si="5"/>
        <v>205.60499999999999</v>
      </c>
    </row>
    <row r="133" spans="1:8" s="111" customFormat="1" ht="12.75" customHeight="1" thickBot="1" x14ac:dyDescent="0.3">
      <c r="A133" s="112"/>
      <c r="B133" s="238" t="s">
        <v>148</v>
      </c>
      <c r="C133" s="239"/>
      <c r="D133" s="239"/>
      <c r="E133" s="239"/>
      <c r="F133" s="239"/>
      <c r="G133" s="239"/>
      <c r="H133" s="240"/>
    </row>
    <row r="134" spans="1:8" s="39" customFormat="1" ht="12.75" customHeight="1" x14ac:dyDescent="0.2">
      <c r="A134" s="113"/>
      <c r="B134" s="35" t="s">
        <v>149</v>
      </c>
      <c r="C134" s="36" t="s">
        <v>12</v>
      </c>
      <c r="D134" s="36">
        <v>2</v>
      </c>
      <c r="E134" s="205">
        <v>1</v>
      </c>
      <c r="F134" s="36" t="s">
        <v>15</v>
      </c>
      <c r="G134" s="37">
        <v>110.24</v>
      </c>
      <c r="H134" s="38">
        <f>G134*D134</f>
        <v>220.48</v>
      </c>
    </row>
    <row r="135" spans="1:8" s="39" customFormat="1" ht="12.75" customHeight="1" x14ac:dyDescent="0.2">
      <c r="A135" s="113"/>
      <c r="B135" s="206" t="s">
        <v>150</v>
      </c>
      <c r="C135" s="115" t="s">
        <v>12</v>
      </c>
      <c r="D135" s="115">
        <v>2</v>
      </c>
      <c r="E135" s="207">
        <v>1</v>
      </c>
      <c r="F135" s="115" t="s">
        <v>15</v>
      </c>
      <c r="G135" s="116">
        <v>110.24</v>
      </c>
      <c r="H135" s="117">
        <f>G135*D135</f>
        <v>220.48</v>
      </c>
    </row>
    <row r="136" spans="1:8" ht="12.75" customHeight="1" x14ac:dyDescent="0.25">
      <c r="A136" s="92"/>
      <c r="B136" s="50" t="s">
        <v>151</v>
      </c>
      <c r="C136" s="51" t="s">
        <v>12</v>
      </c>
      <c r="D136" s="51">
        <v>2.5</v>
      </c>
      <c r="E136" s="52">
        <v>1</v>
      </c>
      <c r="F136" s="51" t="s">
        <v>15</v>
      </c>
      <c r="G136" s="53">
        <v>120.22</v>
      </c>
      <c r="H136" s="54">
        <f>G136*D136</f>
        <v>300.55</v>
      </c>
    </row>
    <row r="137" spans="1:8" s="111" customFormat="1" ht="12.75" customHeight="1" thickBot="1" x14ac:dyDescent="0.3">
      <c r="A137" s="112"/>
      <c r="B137" s="50" t="s">
        <v>152</v>
      </c>
      <c r="C137" s="51" t="s">
        <v>12</v>
      </c>
      <c r="D137" s="51">
        <v>2.5</v>
      </c>
      <c r="E137" s="52">
        <v>1</v>
      </c>
      <c r="F137" s="51" t="s">
        <v>15</v>
      </c>
      <c r="G137" s="53">
        <v>120.22</v>
      </c>
      <c r="H137" s="54">
        <f>G137*D137</f>
        <v>300.55</v>
      </c>
    </row>
    <row r="138" spans="1:8" s="27" customFormat="1" ht="15" customHeight="1" thickBot="1" x14ac:dyDescent="0.3">
      <c r="A138" s="60" t="s">
        <v>153</v>
      </c>
      <c r="B138" s="130" t="s">
        <v>154</v>
      </c>
      <c r="C138" s="56" t="s">
        <v>12</v>
      </c>
      <c r="D138" s="56">
        <v>2.5</v>
      </c>
      <c r="E138" s="57">
        <v>1</v>
      </c>
      <c r="F138" s="56" t="s">
        <v>15</v>
      </c>
      <c r="G138" s="58">
        <v>120.22</v>
      </c>
      <c r="H138" s="59">
        <f>G138*D138</f>
        <v>300.55</v>
      </c>
    </row>
    <row r="139" spans="1:8" s="27" customFormat="1" ht="15" customHeight="1" thickBot="1" x14ac:dyDescent="0.3">
      <c r="A139" s="208"/>
      <c r="B139" s="238" t="s">
        <v>155</v>
      </c>
      <c r="C139" s="239"/>
      <c r="D139" s="239"/>
      <c r="E139" s="239"/>
      <c r="F139" s="239"/>
      <c r="G139" s="239"/>
      <c r="H139" s="240"/>
    </row>
    <row r="140" spans="1:8" s="27" customFormat="1" ht="15" customHeight="1" x14ac:dyDescent="0.25">
      <c r="A140" s="208"/>
      <c r="B140" s="29" t="s">
        <v>156</v>
      </c>
      <c r="C140" s="30" t="s">
        <v>12</v>
      </c>
      <c r="D140" s="30">
        <v>2</v>
      </c>
      <c r="E140" s="31">
        <v>1</v>
      </c>
      <c r="F140" s="30" t="s">
        <v>157</v>
      </c>
      <c r="G140" s="32">
        <v>109.43</v>
      </c>
      <c r="H140" s="33">
        <f t="shared" ref="H140:H146" si="6">G140*D140</f>
        <v>218.86</v>
      </c>
    </row>
    <row r="141" spans="1:8" s="27" customFormat="1" ht="15" customHeight="1" x14ac:dyDescent="0.25">
      <c r="A141" s="208"/>
      <c r="B141" s="47" t="s">
        <v>158</v>
      </c>
      <c r="C141" s="42" t="s">
        <v>12</v>
      </c>
      <c r="D141" s="42">
        <v>2</v>
      </c>
      <c r="E141" s="43">
        <v>1</v>
      </c>
      <c r="F141" s="42" t="s">
        <v>157</v>
      </c>
      <c r="G141" s="44">
        <v>111.92</v>
      </c>
      <c r="H141" s="45">
        <f t="shared" si="6"/>
        <v>223.84</v>
      </c>
    </row>
    <row r="142" spans="1:8" s="27" customFormat="1" ht="15" customHeight="1" x14ac:dyDescent="0.25">
      <c r="A142" s="208"/>
      <c r="B142" s="50" t="s">
        <v>159</v>
      </c>
      <c r="C142" s="51" t="s">
        <v>12</v>
      </c>
      <c r="D142" s="51">
        <v>2</v>
      </c>
      <c r="E142" s="52">
        <v>1</v>
      </c>
      <c r="F142" s="51" t="s">
        <v>157</v>
      </c>
      <c r="G142" s="53">
        <v>99.09</v>
      </c>
      <c r="H142" s="54">
        <f t="shared" si="6"/>
        <v>198.18</v>
      </c>
    </row>
    <row r="143" spans="1:8" s="27" customFormat="1" ht="15" customHeight="1" x14ac:dyDescent="0.25">
      <c r="A143" s="208"/>
      <c r="B143" s="50" t="s">
        <v>160</v>
      </c>
      <c r="C143" s="51" t="s">
        <v>12</v>
      </c>
      <c r="D143" s="51">
        <v>2</v>
      </c>
      <c r="E143" s="52">
        <v>1</v>
      </c>
      <c r="F143" s="51" t="s">
        <v>157</v>
      </c>
      <c r="G143" s="53">
        <v>99.09</v>
      </c>
      <c r="H143" s="54">
        <f t="shared" si="6"/>
        <v>198.18</v>
      </c>
    </row>
    <row r="144" spans="1:8" ht="12.75" customHeight="1" x14ac:dyDescent="0.25">
      <c r="A144" s="28">
        <v>53</v>
      </c>
      <c r="B144" s="47" t="s">
        <v>161</v>
      </c>
      <c r="C144" s="42" t="s">
        <v>12</v>
      </c>
      <c r="D144" s="42">
        <v>2</v>
      </c>
      <c r="E144" s="43">
        <v>1</v>
      </c>
      <c r="F144" s="42" t="s">
        <v>157</v>
      </c>
      <c r="G144" s="44">
        <v>99.09</v>
      </c>
      <c r="H144" s="45">
        <f t="shared" si="6"/>
        <v>198.18</v>
      </c>
    </row>
    <row r="145" spans="1:8" s="39" customFormat="1" ht="12.75" customHeight="1" x14ac:dyDescent="0.2">
      <c r="A145" s="34"/>
      <c r="B145" s="209" t="s">
        <v>162</v>
      </c>
      <c r="C145" s="210" t="s">
        <v>12</v>
      </c>
      <c r="D145" s="210">
        <v>2</v>
      </c>
      <c r="E145" s="210">
        <v>1</v>
      </c>
      <c r="F145" s="210" t="s">
        <v>157</v>
      </c>
      <c r="G145" s="211">
        <v>96.54</v>
      </c>
      <c r="H145" s="212">
        <f t="shared" si="6"/>
        <v>193.08</v>
      </c>
    </row>
    <row r="146" spans="1:8" ht="13.5" customHeight="1" thickBot="1" x14ac:dyDescent="0.3">
      <c r="A146" s="40"/>
      <c r="B146" s="119" t="s">
        <v>163</v>
      </c>
      <c r="C146" s="95" t="s">
        <v>12</v>
      </c>
      <c r="D146" s="95">
        <v>2</v>
      </c>
      <c r="E146" s="96">
        <v>1</v>
      </c>
      <c r="F146" s="95" t="s">
        <v>157</v>
      </c>
      <c r="G146" s="97">
        <v>96.54</v>
      </c>
      <c r="H146" s="98">
        <f t="shared" si="6"/>
        <v>193.08</v>
      </c>
    </row>
    <row r="147" spans="1:8" ht="13.5" customHeight="1" thickBot="1" x14ac:dyDescent="0.3">
      <c r="A147" s="40"/>
      <c r="B147" s="238" t="s">
        <v>153</v>
      </c>
      <c r="C147" s="239"/>
      <c r="D147" s="239"/>
      <c r="E147" s="239"/>
      <c r="F147" s="239"/>
      <c r="G147" s="239"/>
      <c r="H147" s="240"/>
    </row>
    <row r="148" spans="1:8" ht="13.5" customHeight="1" x14ac:dyDescent="0.25">
      <c r="A148" s="40"/>
      <c r="B148" s="121" t="s">
        <v>164</v>
      </c>
      <c r="C148" s="192" t="s">
        <v>36</v>
      </c>
      <c r="D148" s="192">
        <v>2</v>
      </c>
      <c r="E148" s="193">
        <v>1</v>
      </c>
      <c r="F148" s="192" t="s">
        <v>15</v>
      </c>
      <c r="G148" s="194">
        <v>96.89</v>
      </c>
      <c r="H148" s="195">
        <f>G148*D148</f>
        <v>193.78</v>
      </c>
    </row>
    <row r="149" spans="1:8" ht="13.5" customHeight="1" x14ac:dyDescent="0.25">
      <c r="A149" s="40"/>
      <c r="B149" s="50" t="s">
        <v>165</v>
      </c>
      <c r="C149" s="51" t="s">
        <v>36</v>
      </c>
      <c r="D149" s="51">
        <v>2</v>
      </c>
      <c r="E149" s="52">
        <v>1</v>
      </c>
      <c r="F149" s="51" t="s">
        <v>15</v>
      </c>
      <c r="G149" s="53">
        <v>96.89</v>
      </c>
      <c r="H149" s="54">
        <f>G149*D149</f>
        <v>193.78</v>
      </c>
    </row>
    <row r="150" spans="1:8" ht="13.5" customHeight="1" x14ac:dyDescent="0.25">
      <c r="A150" s="40"/>
      <c r="B150" s="50" t="s">
        <v>166</v>
      </c>
      <c r="C150" s="51" t="s">
        <v>36</v>
      </c>
      <c r="D150" s="51">
        <v>2</v>
      </c>
      <c r="E150" s="52">
        <v>1</v>
      </c>
      <c r="F150" s="51" t="s">
        <v>15</v>
      </c>
      <c r="G150" s="53">
        <v>96.89</v>
      </c>
      <c r="H150" s="54">
        <f>D150*G150</f>
        <v>193.78</v>
      </c>
    </row>
    <row r="151" spans="1:8" ht="13.5" customHeight="1" x14ac:dyDescent="0.25">
      <c r="A151" s="40"/>
      <c r="B151" s="50" t="s">
        <v>167</v>
      </c>
      <c r="C151" s="51" t="s">
        <v>36</v>
      </c>
      <c r="D151" s="51">
        <v>2</v>
      </c>
      <c r="E151" s="52">
        <v>1</v>
      </c>
      <c r="F151" s="51" t="s">
        <v>15</v>
      </c>
      <c r="G151" s="53">
        <v>96.89</v>
      </c>
      <c r="H151" s="54">
        <f>D151*G151</f>
        <v>193.78</v>
      </c>
    </row>
    <row r="152" spans="1:8" s="27" customFormat="1" ht="13.5" customHeight="1" x14ac:dyDescent="0.2">
      <c r="A152" s="213"/>
      <c r="B152" s="206" t="s">
        <v>168</v>
      </c>
      <c r="C152" s="115" t="s">
        <v>12</v>
      </c>
      <c r="D152" s="115">
        <v>1.8</v>
      </c>
      <c r="E152" s="207">
        <v>1</v>
      </c>
      <c r="F152" s="115" t="s">
        <v>15</v>
      </c>
      <c r="G152" s="116">
        <v>110.25</v>
      </c>
      <c r="H152" s="118">
        <f>G152*D152</f>
        <v>198.45000000000002</v>
      </c>
    </row>
    <row r="153" spans="1:8" ht="13.5" customHeight="1" x14ac:dyDescent="0.25">
      <c r="A153" s="40"/>
      <c r="B153" s="47" t="s">
        <v>169</v>
      </c>
      <c r="C153" s="42" t="s">
        <v>36</v>
      </c>
      <c r="D153" s="42">
        <v>2</v>
      </c>
      <c r="E153" s="43">
        <v>1</v>
      </c>
      <c r="F153" s="42" t="s">
        <v>15</v>
      </c>
      <c r="G153" s="44">
        <v>96.89</v>
      </c>
      <c r="H153" s="45">
        <f>G153*D153</f>
        <v>193.78</v>
      </c>
    </row>
    <row r="154" spans="1:8" ht="13.5" customHeight="1" x14ac:dyDescent="0.25">
      <c r="A154" s="40"/>
      <c r="B154" s="50" t="s">
        <v>170</v>
      </c>
      <c r="C154" s="51" t="s">
        <v>12</v>
      </c>
      <c r="D154" s="51">
        <v>1</v>
      </c>
      <c r="E154" s="52">
        <v>1</v>
      </c>
      <c r="F154" s="51" t="s">
        <v>15</v>
      </c>
      <c r="G154" s="53">
        <v>102.69</v>
      </c>
      <c r="H154" s="54">
        <f>D154*G154</f>
        <v>102.69</v>
      </c>
    </row>
    <row r="155" spans="1:8" ht="13.5" customHeight="1" x14ac:dyDescent="0.25">
      <c r="A155" s="40">
        <v>57</v>
      </c>
      <c r="B155" s="47" t="s">
        <v>171</v>
      </c>
      <c r="C155" s="42" t="s">
        <v>36</v>
      </c>
      <c r="D155" s="42">
        <v>2</v>
      </c>
      <c r="E155" s="43">
        <v>1</v>
      </c>
      <c r="F155" s="42" t="s">
        <v>15</v>
      </c>
      <c r="G155" s="44">
        <v>96.89</v>
      </c>
      <c r="H155" s="45">
        <f>G155*D155</f>
        <v>193.78</v>
      </c>
    </row>
    <row r="156" spans="1:8" ht="14.25" customHeight="1" x14ac:dyDescent="0.25">
      <c r="A156" s="84"/>
      <c r="B156" s="47" t="s">
        <v>172</v>
      </c>
      <c r="C156" s="42" t="s">
        <v>36</v>
      </c>
      <c r="D156" s="42">
        <v>2</v>
      </c>
      <c r="E156" s="43">
        <v>1</v>
      </c>
      <c r="F156" s="42" t="s">
        <v>15</v>
      </c>
      <c r="G156" s="44">
        <v>127.91</v>
      </c>
      <c r="H156" s="45">
        <f>G156*D156</f>
        <v>255.82</v>
      </c>
    </row>
    <row r="157" spans="1:8" x14ac:dyDescent="0.25">
      <c r="B157" s="47" t="s">
        <v>173</v>
      </c>
      <c r="C157" s="42" t="s">
        <v>36</v>
      </c>
      <c r="D157" s="42">
        <v>2</v>
      </c>
      <c r="E157" s="43">
        <v>1</v>
      </c>
      <c r="F157" s="42" t="s">
        <v>15</v>
      </c>
      <c r="G157" s="44">
        <v>126.62</v>
      </c>
      <c r="H157" s="45">
        <f>G157*D157</f>
        <v>253.24</v>
      </c>
    </row>
    <row r="158" spans="1:8" x14ac:dyDescent="0.25">
      <c r="B158" s="50" t="s">
        <v>174</v>
      </c>
      <c r="C158" s="51" t="s">
        <v>12</v>
      </c>
      <c r="D158" s="51">
        <v>1</v>
      </c>
      <c r="E158" s="52">
        <v>1</v>
      </c>
      <c r="F158" s="51" t="s">
        <v>15</v>
      </c>
      <c r="G158" s="53">
        <v>131.66999999999999</v>
      </c>
      <c r="H158" s="54">
        <f>D158*G158</f>
        <v>131.66999999999999</v>
      </c>
    </row>
    <row r="159" spans="1:8" x14ac:dyDescent="0.25">
      <c r="B159" s="47" t="s">
        <v>175</v>
      </c>
      <c r="C159" s="42" t="s">
        <v>12</v>
      </c>
      <c r="D159" s="42">
        <v>1.2</v>
      </c>
      <c r="E159" s="43">
        <v>1</v>
      </c>
      <c r="F159" s="42" t="s">
        <v>15</v>
      </c>
      <c r="G159" s="44">
        <v>110</v>
      </c>
      <c r="H159" s="45">
        <f>G159*D159</f>
        <v>132</v>
      </c>
    </row>
    <row r="160" spans="1:8" x14ac:dyDescent="0.25">
      <c r="B160" s="47" t="s">
        <v>176</v>
      </c>
      <c r="C160" s="42" t="s">
        <v>12</v>
      </c>
      <c r="D160" s="42">
        <v>1.2</v>
      </c>
      <c r="E160" s="43">
        <v>1</v>
      </c>
      <c r="F160" s="42" t="s">
        <v>15</v>
      </c>
      <c r="G160" s="44">
        <v>110</v>
      </c>
      <c r="H160" s="45">
        <f>G160*D160</f>
        <v>132</v>
      </c>
    </row>
    <row r="161" spans="2:8" x14ac:dyDescent="0.25">
      <c r="B161" s="47" t="s">
        <v>177</v>
      </c>
      <c r="C161" s="42" t="s">
        <v>12</v>
      </c>
      <c r="D161" s="42">
        <v>1.2</v>
      </c>
      <c r="E161" s="43">
        <v>1</v>
      </c>
      <c r="F161" s="42" t="s">
        <v>15</v>
      </c>
      <c r="G161" s="44">
        <v>116.97</v>
      </c>
      <c r="H161" s="45">
        <f>G161*D161</f>
        <v>140.364</v>
      </c>
    </row>
    <row r="162" spans="2:8" ht="15.75" thickBot="1" x14ac:dyDescent="0.3">
      <c r="B162" s="214" t="s">
        <v>178</v>
      </c>
      <c r="C162" s="215" t="s">
        <v>12</v>
      </c>
      <c r="D162" s="215">
        <v>1.2</v>
      </c>
      <c r="E162" s="216">
        <v>1</v>
      </c>
      <c r="F162" s="215" t="s">
        <v>15</v>
      </c>
      <c r="G162" s="217">
        <v>138.41999999999999</v>
      </c>
      <c r="H162" s="218">
        <f>G162*D162</f>
        <v>166.10399999999998</v>
      </c>
    </row>
    <row r="163" spans="2:8" ht="15.75" thickBot="1" x14ac:dyDescent="0.3">
      <c r="B163" s="241" t="s">
        <v>179</v>
      </c>
      <c r="C163" s="242"/>
      <c r="D163" s="242"/>
      <c r="E163" s="242"/>
      <c r="F163" s="242"/>
      <c r="G163" s="242"/>
      <c r="H163" s="243"/>
    </row>
    <row r="164" spans="2:8" s="39" customFormat="1" ht="12.75" x14ac:dyDescent="0.2">
      <c r="B164" s="219" t="s">
        <v>179</v>
      </c>
      <c r="C164" s="220" t="s">
        <v>12</v>
      </c>
      <c r="D164" s="220">
        <v>1.7</v>
      </c>
      <c r="E164" s="220">
        <v>1</v>
      </c>
      <c r="F164" s="220" t="s">
        <v>15</v>
      </c>
      <c r="G164" s="221">
        <v>105</v>
      </c>
      <c r="H164" s="222">
        <f>G164*D164</f>
        <v>178.5</v>
      </c>
    </row>
    <row r="165" spans="2:8" s="39" customFormat="1" ht="13.5" thickBot="1" x14ac:dyDescent="0.25">
      <c r="B165" s="223" t="s">
        <v>180</v>
      </c>
      <c r="C165" s="224" t="s">
        <v>12</v>
      </c>
      <c r="D165" s="224">
        <v>2</v>
      </c>
      <c r="E165" s="224">
        <v>1</v>
      </c>
      <c r="F165" s="224" t="s">
        <v>181</v>
      </c>
      <c r="G165" s="225">
        <v>127.05</v>
      </c>
      <c r="H165" s="226">
        <f>G165*D165</f>
        <v>254.1</v>
      </c>
    </row>
    <row r="166" spans="2:8" ht="15.75" thickBot="1" x14ac:dyDescent="0.3">
      <c r="B166" s="244" t="s">
        <v>182</v>
      </c>
      <c r="C166" s="245"/>
      <c r="D166" s="245"/>
      <c r="E166" s="245"/>
      <c r="F166" s="245"/>
      <c r="G166" s="245"/>
      <c r="H166" s="246"/>
    </row>
    <row r="167" spans="2:8" x14ac:dyDescent="0.25">
      <c r="B167" s="227" t="s">
        <v>183</v>
      </c>
      <c r="C167" s="228" t="s">
        <v>184</v>
      </c>
      <c r="D167" s="228">
        <v>1</v>
      </c>
      <c r="E167" s="228">
        <v>1</v>
      </c>
      <c r="F167" s="228" t="s">
        <v>15</v>
      </c>
      <c r="G167" s="37">
        <v>80</v>
      </c>
      <c r="H167" s="38">
        <f>G167*D167</f>
        <v>80</v>
      </c>
    </row>
    <row r="168" spans="2:8" ht="15.75" thickBot="1" x14ac:dyDescent="0.3">
      <c r="B168" s="229" t="s">
        <v>185</v>
      </c>
      <c r="C168" s="230" t="s">
        <v>184</v>
      </c>
      <c r="D168" s="230">
        <v>1</v>
      </c>
      <c r="E168" s="230">
        <v>1</v>
      </c>
      <c r="F168" s="230" t="s">
        <v>15</v>
      </c>
      <c r="G168" s="190">
        <v>80</v>
      </c>
      <c r="H168" s="191">
        <f>G168/D168</f>
        <v>80</v>
      </c>
    </row>
  </sheetData>
  <mergeCells count="23">
    <mergeCell ref="B18:H18"/>
    <mergeCell ref="B1:B5"/>
    <mergeCell ref="C1:H1"/>
    <mergeCell ref="F4:H4"/>
    <mergeCell ref="C5:H5"/>
    <mergeCell ref="B7:H7"/>
    <mergeCell ref="B124:H124"/>
    <mergeCell ref="B21:H21"/>
    <mergeCell ref="B36:H36"/>
    <mergeCell ref="B57:H57"/>
    <mergeCell ref="B62:H62"/>
    <mergeCell ref="B85:H85"/>
    <mergeCell ref="B91:H91"/>
    <mergeCell ref="B97:H97"/>
    <mergeCell ref="B101:H101"/>
    <mergeCell ref="B106:H106"/>
    <mergeCell ref="B109:H109"/>
    <mergeCell ref="B112:H112"/>
    <mergeCell ref="B133:H133"/>
    <mergeCell ref="B139:H139"/>
    <mergeCell ref="B147:H147"/>
    <mergeCell ref="B163:H163"/>
    <mergeCell ref="B166:H166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2014-08-02T15:43:38Z</dcterms:modified>
</cp:coreProperties>
</file>