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rFont val="Arial Cyr"/>
            <family val="2"/>
          </rPr>
          <t>http://www.a-el.ru/
http://www.31BEK.ru/
mailto:a-el@a-el.ru</t>
        </r>
      </text>
    </comment>
  </commentList>
</comments>
</file>

<file path=xl/sharedStrings.xml><?xml version="1.0" encoding="utf-8"?>
<sst xmlns="http://schemas.openxmlformats.org/spreadsheetml/2006/main" count="103" uniqueCount="96">
  <si>
    <r>
      <t xml:space="preserve">105613, г. Москва, Измайловское ш., д. 71, корп. ГД
Тел/факс: (495)-665-33-80
www.a-el.ru или www.31BEK.ru
Эл. почта: a-el@a-el.ru
</t>
    </r>
    <r>
      <rPr>
        <b/>
        <u val="single"/>
        <sz val="9"/>
        <color indexed="9"/>
        <rFont val="Arial"/>
        <family val="2"/>
      </rPr>
      <t>ВНИМАНИЕ!</t>
    </r>
    <r>
      <rPr>
        <sz val="9"/>
        <color indexed="9"/>
        <rFont val="Arial"/>
        <family val="2"/>
      </rPr>
      <t xml:space="preserve"> Набирайте код 495!  </t>
    </r>
    <r>
      <rPr>
        <u val="single"/>
        <sz val="9"/>
        <color indexed="9"/>
        <rFont val="Arial"/>
        <family val="2"/>
      </rPr>
      <t>Образец:</t>
    </r>
    <r>
      <rPr>
        <sz val="9"/>
        <color indexed="9"/>
        <rFont val="Arial"/>
        <family val="2"/>
      </rPr>
      <t xml:space="preserve"> 8-495-665-33-80</t>
    </r>
  </si>
  <si>
    <t>ТОВАРЫ ДЛЯ БЕЗОПАСНОСТИ</t>
  </si>
  <si>
    <r>
      <t>*</t>
    </r>
    <r>
      <rPr>
        <b/>
        <sz val="11"/>
        <color indexed="9"/>
        <rFont val="Arial"/>
        <family val="2"/>
      </rPr>
      <t xml:space="preserve">* </t>
    </r>
    <r>
      <rPr>
        <sz val="8"/>
        <rFont val="Arial"/>
        <family val="2"/>
      </rPr>
      <t xml:space="preserve">- стоимость 1 шт. при заказе от 10 000 руб.
</t>
    </r>
    <r>
      <rPr>
        <b/>
        <sz val="11"/>
        <color indexed="16"/>
        <rFont val="Arial"/>
        <family val="2"/>
      </rPr>
      <t xml:space="preserve">** </t>
    </r>
    <r>
      <rPr>
        <sz val="8"/>
        <rFont val="Arial"/>
        <family val="2"/>
      </rPr>
      <t>- стоимость 1 шт. при заказе от 30 000 руб.</t>
    </r>
  </si>
  <si>
    <t>Картинка</t>
  </si>
  <si>
    <t>Модель</t>
  </si>
  <si>
    <t>Описание</t>
  </si>
  <si>
    <t>Упаковка, шт.</t>
  </si>
  <si>
    <t>у.е.</t>
  </si>
  <si>
    <t>руб.</t>
  </si>
  <si>
    <t>1*</t>
  </si>
  <si>
    <r>
      <t>2</t>
    </r>
    <r>
      <rPr>
        <b/>
        <i/>
        <sz val="9"/>
        <color indexed="16"/>
        <rFont val="Arial"/>
        <family val="2"/>
      </rPr>
      <t>**</t>
    </r>
  </si>
  <si>
    <t>3*</t>
  </si>
  <si>
    <r>
      <t>4</t>
    </r>
    <r>
      <rPr>
        <b/>
        <i/>
        <sz val="9"/>
        <color indexed="16"/>
        <rFont val="Arial"/>
        <family val="2"/>
      </rPr>
      <t>**</t>
    </r>
  </si>
  <si>
    <t>АВТОНОМНЫЕ СИСТЕМЫ БЕЗОПАСНОСТИ</t>
  </si>
  <si>
    <t>EL-TR100</t>
  </si>
  <si>
    <r>
      <t xml:space="preserve">НОВИНКА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Персональный GSM трекер                                                                                                                </t>
    </r>
    <r>
      <rPr>
        <sz val="9"/>
        <rFont val="Arial"/>
        <family val="2"/>
      </rPr>
      <t xml:space="preserve">Этот легкий, портативный, простой в использовании GSM трекер поможет его владельцу существенно повысить уровень личной безопасности, а в некоторых случаях и спасти жизнь. Предназначен для определения точного местонахождения человека или объекта (автомобиля, сумки, багажа и т.д.) на любом расстоянии. Позволяет быстро и оперативно получить данные о местонахождении мужа, ребенка, пожилого человека, домашнего животного, потерявшейся или украденной вещи. Работает с SIM-картой любого оператора с поддержкой GPRS (SIM-карта приобретается отдельно). Работая на базе существующих сетей GSM/SMS и GSM/GPRS, данное устройство может выявлять и отслеживать любые удаленные цели посредством СМС-сообщений или GPRS (Интернета). Основные функции: мониторинг звуков (прослушка окружения трекера); запрос местонахождения человека или объекта посредством SMS или WEB-портала; сохранение в памяти устройства до 9 телефонных номеров; кнопка SOS; функция обратного звонка; 3 энергосберегающих режима, позволяющих увеличить время работы устройства от 3-х до 8 дней. Материал: ABS-пластик. Питание: от USB-порта ПК. Перезаряжаемый ионно-литиевый аккумулятор 3.7V 400 мАч. Частота: 900/1800 Мгц или 850/1900 Мгц. Точность GPS: 5 м. Время работы в режиме ожидания: до 7 дней. Рабочая температура: от -20°С до +55°С. Вес: 26 г. Размеры: 44x37x12 мм.                                                                                                                  </t>
    </r>
    <r>
      <rPr>
        <b/>
        <sz val="9"/>
        <rFont val="Arial"/>
        <family val="2"/>
      </rPr>
      <t>Комплектация:</t>
    </r>
    <r>
      <rPr>
        <sz val="9"/>
        <rFont val="Arial"/>
        <family val="2"/>
      </rPr>
      <t xml:space="preserve"> трекер – 1 шт., USB-кабель – 1 шт., адаптер - 1 шт., наушники - 1 пара, руководство по эксплуатации на русском языке – 1 шт.    </t>
    </r>
  </si>
  <si>
    <t>SH-005</t>
  </si>
  <si>
    <r>
      <t xml:space="preserve">Персональный любительский детектор поля  (радиоизлучения) - брелок
</t>
    </r>
    <r>
      <rPr>
        <sz val="9"/>
        <rFont val="Arial"/>
        <family val="2"/>
      </rPr>
      <t>Позволит владельцу обнаружить работающие устройства, излучающие радиосигнал, такие как скрытые беспроводные микрофоны и видеокамеры, мобильные телефоны и т.д., тем самым повысив свою безопасность. Также можно частично оценить (сравнив) наличие и мощность излучения бытовых приборов (например СВЧ-печей и т.д.) во избежание нанесения вреда для здоровья.
Частотный диапазон обнаружения — от 50М Гц до 3 ГГц.
Средний радиус обнаружения — до 20-30 см.
Световая и звуковая индикация излучения.
Питание: 2 элемента типа CR2032.
Размеры: 90 х 30 х 20 мм.
Рекомендуется для обычного пользователя.</t>
    </r>
  </si>
  <si>
    <t>разл.</t>
  </si>
  <si>
    <t>SH-055S</t>
  </si>
  <si>
    <r>
      <t xml:space="preserve">Персональный полупрофессиональный детектор поля (радиоизлучения)
</t>
    </r>
    <r>
      <rPr>
        <sz val="9"/>
        <rFont val="Arial"/>
        <family val="2"/>
      </rPr>
      <t xml:space="preserve">Позволит владельцу  обнаружить работающие устройства, излучающие радиосигнал, такие как скрытые беспроводные микрофоны и видеокамеры, мобильные телефоны и т.д., тем самым повысив свою безопасность. Рекомендуется для обычного пользователя, бизнесмена, сотрудника службы безопасности. Также можно частично оценить (сравнив) наличие и мощность излучения бытовых приборов (например СВЧ-печей и т.д.) во избежание нанесения вреда для здоровья. Частотный диапазон обнаружения — от 50 МГц до 6 ГГц.
Средний радиус обнаружения - до 1,5 - 2 м.
Трехступенчатая световая и звуковая индикация излучения. Подстройка уровня фона и скрытое обнаружение (при подключение наушников — звук динамика отключается).
Питание: 2 элемента ААА - типа.
Размеры: 87 x 55 x 24 мм.  </t>
    </r>
  </si>
  <si>
    <t>Alarm card</t>
  </si>
  <si>
    <r>
      <t xml:space="preserve">Персональная антикражная сигнализация в виде кредитной карточки
</t>
    </r>
    <r>
      <rPr>
        <sz val="9"/>
        <rFont val="Arial"/>
        <family val="2"/>
      </rPr>
      <t xml:space="preserve">Мужчина может поместить ее в бумажник (портмоне). Звуковая тревога включается при вытаскивании бумажника из кармана, так как встроенный фотодатчик реагирует на свет. Женщина может положить такую «карточку» в закрытую сумку, и если в транспорте злоумышленник откроет (или разрежет) ее — раздастся звуковой сигнал. 2 уровня чувствительности.
Питание: 1 элемент типа CR2016.
Размеры: 85 х 55 х 3 мм. </t>
    </r>
  </si>
  <si>
    <t>S-1LA</t>
  </si>
  <si>
    <r>
      <t xml:space="preserve">Ручной мини-мегафон
</t>
    </r>
    <r>
      <rPr>
        <sz val="9"/>
        <rFont val="Arial"/>
        <family val="2"/>
      </rPr>
      <t>Инновационное устройство призвано помочь человеку (людям) во многих критических ситуациях. Ручной мини-мегафон, несомненно, будет полезен сотрудникам охранных и силовых структур (МЧС, МВД), консьержам жилых домов, охранникам школ, автостоянок и поселков, туристам. Фонарь также будет отличным аксессуаром безопасности для человека на даче, на природе и т.д.  В одном корпусе сочтены следующие устройства: портативный мегафон, экономичный, но мощный светодиодный фонарь, УКВ-приемник с автоматической настройкой, мощная сирена.
Органы управления и дизайн корпуса очень удобны как для использования, так и для ношения.   
Корпус изготовлен из прочного и качественного пластика.
Питание: 4 элемента АА — типа.
Размеры: 205 х 70 мм.</t>
    </r>
  </si>
  <si>
    <t>50</t>
  </si>
  <si>
    <t>SR-80</t>
  </si>
  <si>
    <r>
      <t xml:space="preserve">Портативный мегафон с регулировкой громкости
</t>
    </r>
    <r>
      <rPr>
        <sz val="9"/>
        <rFont val="Arial"/>
        <family val="2"/>
      </rPr>
      <t xml:space="preserve">Его очень удобно держать в руке, он легок, ремешок позволяет носить мегафон на шее. Может использоваться туристами, дачниками, уличными продавцами, сотрудниками охранных и силовых структур (МЧС, МВД) и т.д. Несмотря на миниатюрные размеры, имеет мощность 12 Вт. Время автономной работы ― около 6 ч. Эффективная дистанция — до 100 м.
Питание : 6 элементов ААА — типа.
Вес: 255 г.
Размеры: длина — 185 мм, диаметр рупора ― 105 мм.
</t>
    </r>
  </si>
  <si>
    <t>30</t>
  </si>
  <si>
    <t xml:space="preserve">Clip </t>
  </si>
  <si>
    <r>
      <t xml:space="preserve">Клипса, крепящаяся на карман (пояс брюк и т.д.)
</t>
    </r>
    <r>
      <rPr>
        <sz val="9"/>
        <rFont val="Arial"/>
        <family val="2"/>
      </rPr>
      <t>Оснащена механизмом, подтягивающим леску для крепления к ней мобильного телефона и предохраняющая телефон от падения на пол из кармана или от воровства. Подойдет всем пассажирам общественного транспорта, а также тем, кто беспокоится за сохранность своего телефонного аппарата или коммуникатора.
Длина лески: 70-80 см.
Размеры: 45 х 25 х 20 мм.</t>
    </r>
  </si>
  <si>
    <t>224</t>
  </si>
  <si>
    <t>OCR06J-001</t>
  </si>
  <si>
    <r>
      <t xml:space="preserve">Миниатюрный автономный зарядный блок для мобильных телефонов
</t>
    </r>
    <r>
      <rPr>
        <sz val="9"/>
        <rFont val="Arial"/>
        <family val="2"/>
      </rPr>
      <t>Питание телефона — от одной, устанавливаемой внутрь алкалайновой батарейки АА-типа. Блок компактен, позволяет носить его в кармане или дамской сумочке. Устройство будет интересно всем, кому важно все время находиться на связи. После полного разряда батарейки мобильный телефон в среднем позволяет до 2-х часов разговаривать с собеседником или 480 минут находиться в режиме ожидания. Светодиодный индикатор процесса заряда.
Разъемы для мобильных телефонов 5 мировых брендов (NOKIA, SIMENS, MOTOROLA, SAMSUNG, SONY-ERICSSON) в комплекте.
Размеры: 20 х 20 х 70 мм.</t>
    </r>
  </si>
  <si>
    <t>SAP-100</t>
  </si>
  <si>
    <r>
      <t xml:space="preserve">Навесной замок с сиреной
</t>
    </r>
    <r>
      <rPr>
        <sz val="9"/>
        <rFont val="Arial"/>
        <family val="2"/>
      </rPr>
      <t>Уникальный замок со встроенной системой сигнализации и ключами повышенной секретности. Поможет предотвратить преступные намерения  воров и грабителей, защитив тем самым Вашу дачу, дом, гараж, автомобиль, крупные вещи, магазин, склад, подвал, хранилище и т.д. Громкая 2-х тональная сирена (110 дБ) активируется при постукивании, вибрации либо смещении замка с места. После срабатывания тревоги автоматически переходит в режим охраны. Дужка замка изготовлена из закаленной стали, корпус покрыт надежной эмалью для устойчивости к погодным воздействиям и коррозии. Влагонепроницаемый. Ключи с повышенной секретностью. Система блокировки и охраны. Может использоваться как обычный навесной замок без функции тревоги.
В комплекте: замок, три ключа, 6 элементов питания LR-44 типа.
Размеры: 95 х 95 х 30 мм.</t>
    </r>
  </si>
  <si>
    <t>639SR</t>
  </si>
  <si>
    <r>
      <t xml:space="preserve">Прибор защиты от квартирных краж "Лающая собака-3" с пультом ДУ
</t>
    </r>
    <r>
      <rPr>
        <sz val="9"/>
        <rFont val="Arial"/>
        <family val="2"/>
      </rPr>
      <t>Система не извещает о проникновении злоумышленников в квартиру, а ПРЕДОТВРАЩАЕТ саму кражу! Незаменимая охранная система для тех, кто на теплый период (или на выходные) перебирается на дачу или уезжает в отпуск (командировку), оставляя квартиру без присмотра.  Встроенный микроволновый датчик через стены квартиры обнаруживает движение человека в коридоре или на лестничной клетке, после чего из встроенного динамика раздается громкий лай крупной собаки. Злоумышленник побоится лезть в квартиру с крупной собакой и вероятнее всего выберет себе какой-то другой «объект». Громкость и дальность обнаружения можно регулировать (дальность - до 7 метров на открытом пространстве). Прибор устанавливается внутри квартиры, дома, магазина около входной двери. Система может использовать 3 режима работы: имитатор лая собаки, сирену, дверной звонок. Есть индикаторы постановки на охрану и заряда батареи.
Угол обнаружения ― 150°. Пульт ДУ для постановки и снятия системы с охраны (до 20 м.).
Питание: от адаптера (в комплекте) или от 8 элементов АА-типа (в комплект не входят), пульта ДУ ― от 1 элемента CR2032.
Размеры: 155 х 170 х 105 мм, пульт ДУ ― 37 х 66 х 7 мм.</t>
    </r>
  </si>
  <si>
    <t>MA-795</t>
  </si>
  <si>
    <r>
      <t xml:space="preserve">Автономная охранная система для настенной установки
</t>
    </r>
    <r>
      <rPr>
        <sz val="9"/>
        <rFont val="Arial"/>
        <family val="2"/>
      </rPr>
      <t>Простая и эффективная система для защиты квартиры, дачи, служебных помещений в магазинах, небольших складах от входа несанкционированных посетителей. Даже неподготовленный пользователь может установить, настроить и эффективно использовать данную систему.
В комплекте: датчик движения со встроенной сиреной, лампой-вспышкой и пультом ДУ для постановки/снятия с охраны.
Громкость сирены - 120 дБ, дальность обнаружения человека датчиком - до 10 м с углом 120 градусов, время задержки на вход. При использовании адаптера, если пропадает сетевое питание - лампа-вспышка  работает как аварийное освещение в помещении.
Питание датчика - 4 элемента АА-типа или сетевой адаптер 9В 500 мА DC (приобретается отдельно). Возможно приобретение дополнительного пульта ДУ.
Размеры: 160 х 65 х 55 мм.</t>
    </r>
  </si>
  <si>
    <t>6х6</t>
  </si>
  <si>
    <t>RMC-795DC</t>
  </si>
  <si>
    <t>Дополнительный пульт ДУ к модели MA-795DC</t>
  </si>
  <si>
    <t>TK-2B</t>
  </si>
  <si>
    <t>100</t>
  </si>
  <si>
    <t>KJ-323</t>
  </si>
  <si>
    <r>
      <t xml:space="preserve">Автономный магнитоконтакт (геркон) со встроенной сиреной (105 дБ)
</t>
    </r>
    <r>
      <rPr>
        <sz val="9"/>
        <rFont val="Arial"/>
        <family val="2"/>
      </rPr>
      <t>Устанавливается на дверь (окно) и может использоваться для сигнализации о несанкционированном доступе в помещение: комнату, на дачу или, например, в купе поезда при длительных поездках. 
2 режима: тревога и дверной звонок.
Питание - 3 элемента типа LR44.
Размеры: 65 х 35 х 30 мм.</t>
    </r>
  </si>
  <si>
    <t>2х100</t>
  </si>
  <si>
    <t>LD-63HS</t>
  </si>
  <si>
    <r>
      <t xml:space="preserve">Датчик, сигнализирующий об утечке воды в помещениях
</t>
    </r>
    <r>
      <rPr>
        <sz val="9"/>
        <rFont val="Arial"/>
        <family val="2"/>
      </rPr>
      <t xml:space="preserve">Может устанавливаться в ванных комнатах, санузлах, коммутационных шкафах с водными коммуникациями для извещения о наличии воды на полу громким звуковым сигналом. Встроенная сирена 110 дБ. Выходной контакт, позволяющий подключать датчик к охранным сигнализациям.
Питание: 3 элемента ААА - типа.
Размеры: 70 х 55 х 25 мм. </t>
    </r>
  </si>
  <si>
    <t>М-223A</t>
  </si>
  <si>
    <r>
      <t xml:space="preserve">Видеоглазок нового поколения!
</t>
    </r>
    <r>
      <rPr>
        <sz val="9"/>
        <rFont val="Arial"/>
        <family val="2"/>
      </rPr>
      <t>Представляет собой видеосистему, состоящую из кнопки вызова со встроенной скрытой камерой и 2,36'' монитором. При нажатии кнопки раздается сигнал вызова и автоматически включается монитор. Данная система не требует проведения кабелей и сложной установки ― просто вставьте видеоглазок в отверстие от старого глазка и прикрепите к нему монитор с обратной стороны двери. Функции регулировки яркости, контрастности, цветности.
Рабочая температура: -10°С - +50°С.
Разрешение дисплея 480 х 240 пикс., кадра 1280 x 960 пикс., видеозаписи 640 x 480 пикс.
Питание: 4 элемента ААА - типа / DC 5В.
Размеры: 112 x 67 x 22 мм.</t>
    </r>
  </si>
  <si>
    <t>М-223В</t>
  </si>
  <si>
    <r>
      <t xml:space="preserve">Видеоглазок нового поколения!
</t>
    </r>
    <r>
      <rPr>
        <sz val="9"/>
        <rFont val="Arial"/>
        <family val="2"/>
      </rPr>
      <t>Полный аналог модели М-223А, но с возможностью записи кадров или видео на съемную SD-карту (до 8 Гб). При нажатии кнопки раздается сигнал вызова и автоматически включается монитор. Электронное меню. Данная система не требует проведения кабелей и сложной установки ― просто вставьте видеоглазок в отверстие от старого глазка и прикрепите к нему монитор с обратной стороны двери. Если Вас нет дома, то система автоматически может сохранить фотоснимки во внутренней памяти, которые позже можно переписать на SD-карту. Функции регулировки яркости, контрастности, цветности.
Рабочая температура: -10°С - +50°С.
Разрешение дисплея 480 х 240 пикс., кадра 1280 x 960 пикс., видеозаписи 640 x 480 пикс.
Формат видео-AVI, фотоснимка-JPEG.
Питание: 4 элемента ААА - типа / DC 5В.
Размеры: 112 x 67 x 22 мм.</t>
    </r>
  </si>
  <si>
    <t>ПЕРСОНАЛЬНЫЕ МЕТАЛЛОДЕТЕКТОРЫ</t>
  </si>
  <si>
    <t>TS-90A</t>
  </si>
  <si>
    <r>
      <t xml:space="preserve">Персональный металлодетектор
</t>
    </r>
    <r>
      <rPr>
        <sz val="9"/>
        <rFont val="Arial"/>
        <family val="2"/>
      </rPr>
      <t>Идеально подходит для использования в аэропортах, на спортивных мероприятиях, в школах, больницах – везде, где требуется обеспечение безопасности. При обнаружении метала устройство вибрирует в руке пользователя. Данная модель издает продолжительный звук при обнаружении больших металлических объектов и короткий звук при малых размерах объекта. Чувствительность металлодетектора при обнаружении металлических предметов размером с монету до 50 мм. Чувствительность при обнаружении металлической трубы (диаметром 20 мм) - до 100 мм.
Рабочая частота: 13 КГц. Диапазон рабочих температур: от -10°С до +50°С.
Питание: 9В DC. Вес: 430 г (без батареи).
Размеры: 420 х 80 х 40 мм.</t>
    </r>
  </si>
  <si>
    <t>TS 80</t>
  </si>
  <si>
    <r>
      <t xml:space="preserve">Персональный (досмотровый) металлодетектор
</t>
    </r>
    <r>
      <rPr>
        <sz val="9"/>
        <rFont val="Arial"/>
        <family val="2"/>
      </rPr>
      <t>Может использоваться сотрудниками спецслужб (МВД, МЧС, ФСБ), а также частными охранниками для контроля допуска лиц в охраняемые помещения (зоны). Несущая частота - 25 КГц. Сигнализация: только звуковая. Различает металл размером с рублевую монету на глубине до 60 мм.
Продолжительность автономной работы: до 70 часов.
Антенна - в форме кольца. Рабочая температура: от -10 до +50 градусов. 
Вес: 230 г (без элемента питания). Питание: 9В (Крона алкалайн).
Размеры: 392 х 40 х 30 мм.</t>
    </r>
  </si>
  <si>
    <t>AR-914</t>
  </si>
  <si>
    <r>
      <t xml:space="preserve">Персональный (досмотровый) металлодетектор типа «дубинка»
</t>
    </r>
    <r>
      <rPr>
        <sz val="9"/>
        <rFont val="Arial"/>
        <family val="2"/>
      </rPr>
      <t>Может использоваться сотрудниками спецслужб (МВД, МЧС, ФСБ) а также частными охранниками для контроля допуска лиц в охраняемые помещения (зоны). Сигнализация: индикатор + звуковой сигнал или вибрация. Различает металл размером с рублевую монету на глубине до 60 мм.
Продолжительность автономной работы: до 90-120 часов. В комплекте есть чехол для крепления на ремень.
Можно использовать как дубинку в исключительных случаях.
Питание: 6В (4 элемента АА - типа). Рабочая температура: от -20 до +50 градусов. 
Размеры: 465 х 38 х 38 мм.</t>
    </r>
  </si>
  <si>
    <t>TX-1001B</t>
  </si>
  <si>
    <r>
      <t xml:space="preserve">Персональный (досмотровый) металлодетектор
</t>
    </r>
    <r>
      <rPr>
        <sz val="9"/>
        <rFont val="Arial"/>
        <family val="2"/>
      </rPr>
      <t>Может использоваться сотрудниками спецслужб (МВД, МЧС, ФСБ) а также частными охранниками для контроля допуска лиц в охраняемые помещения (зоны). Сигнализация: светодиодная + звуковой сигнал или вибрация. Регулировка чувствительности. Различает металл размером с рублевую монету на глубине до 100 мм, крупные металлические предметы — до 200 мм. Отличает металлы цветной группы от железа. Имеет индикатор низкого уровня заряда аккумулятора и функцию автокалибровки.
Несущая частота: 25 КГц. Рабочая температура: от -15 до +55 градусов.
Питание: 9В (5 элементов АА - типа).
Размеры: 410 х 80 х 42 мм.</t>
    </r>
  </si>
  <si>
    <t>TS-150</t>
  </si>
  <si>
    <r>
      <t xml:space="preserve">Поисковый металлодетектор
</t>
    </r>
    <r>
      <rPr>
        <sz val="9"/>
        <rFont val="Arial"/>
        <family val="2"/>
      </rPr>
      <t>Может использоваться любителями кладоискательства и истории для поиска артефактов, эксплуатационными службами для поиска труб и т.д. Различает металлы цветной группы от железа. Глубина поиска монеты - до 40 см. Глубина поиска крупных металлических объектов - до 2 м. Красный индикатор. Сигнализация: звуковая + индикатор.
Несущая частота: 35 КГц. Рабочая температура: от -10 до +50 градусов.
Питание: 9В (6 элементов АА - типа).
Наушники в комплекте.
Размеры: 300 x 300 x 1200 мм.</t>
    </r>
  </si>
  <si>
    <t>TS-20</t>
  </si>
  <si>
    <r>
      <t xml:space="preserve">Поисковый миниатюрный металлодетектор
</t>
    </r>
    <r>
      <rPr>
        <sz val="9"/>
        <rFont val="Arial"/>
        <family val="2"/>
      </rPr>
      <t>Может использоваться любителями кладоискательства и истории для поиска артефактов, эксплуатационными службами для поиска труб и т.д. Сигнализация: звуковая. Глубина поиска монеты - до 10-15 см. Глубина поиска крупных металлических объектов - до 30-40 см. Регулировка чувствительности. Раздвижная штанга.
Рабочая температура: от -10 до +50 градусов.
Вес: 700 г.
Питание: элемент 9В (типа "Крона").
Длина: от 585 до 875 мм.
Диаметр диска поиска: 152 мм.</t>
    </r>
  </si>
  <si>
    <t>ПЕРСОНАЛЬНЫЕ И АНТИКРАЖНЫЕ СИРЕНЫ</t>
  </si>
  <si>
    <t>Alert Mate</t>
  </si>
  <si>
    <r>
      <t xml:space="preserve">Персональная сирена
</t>
    </r>
    <r>
      <rPr>
        <sz val="9"/>
        <rFont val="Arial"/>
        <family val="2"/>
      </rPr>
      <t xml:space="preserve">Сирена защитит (отпугнет злоумышленника и привлечет внимание окружающих) владельца от преступных посягательств в подъезде, на улице и т.д., а также привлечет внимание к пожилому (больному) человеку в случае резкого ухудшения самочувствия. При закреплении на дачной калитке предупредит владельца громким звуком о входе посетителя на участок. Включение осуществляется вытягиванием чеки или кнопкой. Устройство можно носить в дамской сумочке, в кармане или в портфеле школьника.
Встроенная в корпус сирена 130 дБ (на расстоянии 1 м).
Питание: 1 элемент 9В (типа «Крона»).
Размеры: 70 х 50 х 35 мм. </t>
    </r>
  </si>
  <si>
    <t>12х12</t>
  </si>
  <si>
    <t>Alert Mate Mk3</t>
  </si>
  <si>
    <r>
      <t xml:space="preserve">Персональная сирена 130 дБ
</t>
    </r>
    <r>
      <rPr>
        <sz val="9"/>
        <rFont val="Arial"/>
        <family val="2"/>
      </rPr>
      <t>Сирена защитит (отпугнет злоумышленника и привлечет внимание окружающих) владельца от преступных посягательств в подъезде, на улице и т.д., а также привлечет внимание к пожилому (больному) человеку в случае резкого ухудшения самочувствия. При закреплении на дачной калитке предупредит владельца громким звуком о входе посетителя на участок. Вставив «шпильку» в щель между дверью и косяком (или между рамами — в окно), можно использовать сирену как элементарную систему безопасности. Включение осуществляется вытягиванием чеки или размыканием контактов «шпильки». Устройство можно носить в дамской сумочке, в кармане или в портфеле школьника.
Встроенная в корпус сирена 130 дБ (на расстоянии 1 м).
Питание: 1 элемент 9В (типа «Крона»).
Встроенный фонарик мигает в случае звучания сирены (отдельно - включается кнопкой).
Размеры: 77 х 58 х 35 мм.</t>
    </r>
  </si>
  <si>
    <t xml:space="preserve">DX-170 </t>
  </si>
  <si>
    <r>
      <t xml:space="preserve">Персональная сирена 110 дБ с фонариком
</t>
    </r>
    <r>
      <rPr>
        <sz val="9"/>
        <rFont val="Arial"/>
        <family val="2"/>
      </rPr>
      <t xml:space="preserve">Аналог модели Alert Mate Mk3.
Сирена защитит (отпугнет злоумышленника и привлечет внимание окружающих) владельца от преступных посягательств в подъезде, на улице и т.д., а также привлечет внимание к пожилому (больному) человеку в случае резкого ухудшения самочувствия. При закреплении на дачной калитке предупредит владельца громким звуком о входе посетителя на участок. Вставив «шпильку» в щель между дверью и косяком (или между рамами — в окно), можно использовать сирену как элементарную систему безопасности. Включение осуществляется вытягиванием чеки или размыканием контактов «шпильки». Устройство можно носить в дамской сумочке, в кармане или в портфеле школьника.
Встроенная в корпус сирена 110 дБ (на расстоянии 1 м).
Цвет: металлик. Питание: 1 элемент 9В (типа «Крона»).
Размеры: 65 х 29 х 80 мм. </t>
    </r>
  </si>
  <si>
    <t>5х20</t>
  </si>
  <si>
    <t>DX-125M</t>
  </si>
  <si>
    <r>
      <t xml:space="preserve">Персональная сирена
</t>
    </r>
    <r>
      <rPr>
        <sz val="9"/>
        <rFont val="Arial"/>
        <family val="2"/>
      </rPr>
      <t>Сирена защитит (отпугнет злоумышленника и привлечет внимание окружающих) владельца от преступных посягательств в подъезде, на улице и т.д., а также привлечет внимание к пожилому (больному) человеку в случае резкого ухудшения самочувствия. Может использоваться как антикражная: на корпусе есть 2 крепления — одно для самой сирены (например, к сумке), другое — для крепления защищаемой вещи (кошелька, мобильного телефона и т.д.). Включение осуществляется вытягиванием чеки. Самая миниатюрная сирена!
Встроенная в корпус сирена 110 дБ (на расстоянии 1 м).
Питание: 1 элемент CR2025-типа.
Размеры: 51 х 30 х 18 мм.</t>
    </r>
  </si>
  <si>
    <t>200</t>
  </si>
  <si>
    <t>LD-44</t>
  </si>
  <si>
    <r>
      <t xml:space="preserve">Персональная (антикражная) сирена
</t>
    </r>
    <r>
      <rPr>
        <sz val="9"/>
        <rFont val="Arial"/>
        <family val="2"/>
      </rPr>
      <t xml:space="preserve">Сирена защитит (отпугнет злоумышленника и привлечет внимание окружающих) владельца от преступных посягательств в подъезде, на улице и т.д., а также привлечет внимание к пожилому (больному) человеку в случае резкого ухудшения самочувствия. Может использоваться как антикражная: на корпусе есть 2 крепления — одно для самой сирены (например, к сумке), другое — для крепления защищаемой вещи (кошелька, мобильного телефона и т.д.). Встроенная в корпус сирена 110 дБ (на расстоянии 1 м).
Питание: 1 элемент CR2025-типа. Карабинчик для крепления и ремешок с чекой.
Цвет: оранжевый.
Размеры: 60 х 35 х 28 мм. </t>
    </r>
  </si>
  <si>
    <t>AL-B16</t>
  </si>
  <si>
    <r>
      <t xml:space="preserve">Беспроводной антикражный комплект
</t>
    </r>
    <r>
      <rPr>
        <sz val="9"/>
        <rFont val="Arial"/>
        <family val="2"/>
      </rPr>
      <t>Позволит Вам обезопасить Ваш багаж, мобильный телефон, кошелёк  и любые другие ценные вещи, а также не позволит Вашему ребёнку или собаке удалиться от Вас на значительное расстояние без уведомления. Передатчик крепится на предмет (кошелёк, сумка и пр.), а  второй брелок - приемник Вы носите с собой. Расстояние начала сигнализации - от 15 см до 15 метров (регулируется), сигнализация звуком и вибрацией. Продолжительность работы от одного комплекта элементов питания — до 20 дней при 8-часовом использовании.
Громкость звука: 65 дБ.
Питание приемника: 2 элемента питания CR-2032. Питание передатчика: 1 элемент типа CR2032.
Размеры: передатчик — 33,4 х 28,6 х 11,8 мм, приемник - 46 х 38 х 15,5 мм.</t>
    </r>
  </si>
  <si>
    <t>LD-46A</t>
  </si>
  <si>
    <r>
      <t xml:space="preserve">Персональная (антикражная) сирена
</t>
    </r>
    <r>
      <rPr>
        <sz val="9"/>
        <rFont val="Arial"/>
        <family val="2"/>
      </rPr>
      <t>Сирена защитит (отпугнет злоумышленника и привлечет внимание окружающих) владельца от преступных посягательств в подъезде, на улице и т.д., а также привлечет внимание к пожилому (больному) человеку в случае резкого ухудшения самочувствия. Может использоваться как антикражная: на корпусе есть 2 крепления — одно для самой сирены (например, к сумке), другое — для крепления защищаемой вещи (кошелька, мобильного телефона и т.д.). Встроенная в корпус сирена 110 дБ (на расстоянии 1 м).
Карабинчик для крепления и ремешок с чекой.
Питание: 2 элемента типа LR1.
Размеры: 70 х 50 х 12 мм.</t>
    </r>
  </si>
  <si>
    <t>PGS-016C</t>
  </si>
  <si>
    <r>
      <t xml:space="preserve">Персональная сирена-брелок
</t>
    </r>
    <r>
      <rPr>
        <sz val="9"/>
        <rFont val="Arial"/>
        <family val="2"/>
      </rPr>
      <t xml:space="preserve">Сирена защитит (отпугнет злоумышленника и привлечет внимание окружающих) владельца от преступных посягательств в подъезде, на улице и т.д. Сирена выполнена в виде мягкой игрушки - панды. Для включения достаточно потянуть за игрушку: чека выдернется, сработает сирена. Устройство можно носить в дамской сумочке, в кармане, в портфеле школьника или на одежде.
Встроенная в корпус сирена 130 дБ (на расстоянии 1 м).
Питание: 1 элемент 9В (типа «Крона»).
Размеры: 70 х 50 х 35 мм. </t>
    </r>
  </si>
  <si>
    <t>LD-87</t>
  </si>
  <si>
    <r>
      <t xml:space="preserve">Пьезо-сирена для охранно-пожарных систем
</t>
    </r>
    <r>
      <rPr>
        <sz val="9"/>
        <rFont val="Arial"/>
        <family val="2"/>
      </rPr>
      <t>Громкость: 127 дБ.
Питание: 12 В DC.
Рабочая температура: от -20 до +60 градусов.
Материал: пластик (цвет красный + белый). Встроенная строб-вспышка включает 6 сверхярких диодов.
Размеры: 42 х 85 х 85 мм.</t>
    </r>
  </si>
  <si>
    <t>4х20</t>
  </si>
  <si>
    <t xml:space="preserve">ВНИМАНИЕ!
</t>
  </si>
  <si>
    <t>Прайс-лист постоянно обновляется и дополняется новинками (не менее 2 раз в месяц).
Запрашивайте обновленную версию у Вашего менеджера!</t>
  </si>
  <si>
    <t xml:space="preserve">SL-001 </t>
  </si>
  <si>
    <r>
      <rPr>
        <b/>
        <sz val="9"/>
        <rFont val="Arial"/>
        <family val="2"/>
      </rPr>
      <t xml:space="preserve">Автономный датчик движения со встроенной сиреной (105 дБ)                                        </t>
    </r>
    <r>
      <rPr>
        <sz val="9"/>
        <rFont val="Arial"/>
        <family val="2"/>
      </rPr>
      <t xml:space="preserve">Данное устройство сконструировано для обеспечения безопасности и комфорта при использовании в Ваших помещениях. Два режима работы («Тревога» и «Дверной звонок») позволят Вам использовать его как для защиты помещений от нежелательного проникновения, так и для информирования владельцев о появлении гостя, посетителя и т.д. Устройство легко крепится на шурупы или двусторонний скотч, может работать как в вертикальном, так и в горизонтальном положении, а также устанавливаться на ровные гладкие поверхности. Угол наклона регулируется. Шурупы для крепления датчика в комплекте. Материал: ABS-пластик. Питание: 1 элемент типа 6F22, 9В или адаптер DC 9B. Дальность обнаружения человека: 8 м, с углом 140°. Размеры: 78x60x55 мм.
</t>
    </r>
  </si>
  <si>
    <t>1 у.е. = 37 руб.</t>
  </si>
  <si>
    <r>
      <rPr>
        <b/>
        <sz val="9"/>
        <rFont val="Arial"/>
        <family val="2"/>
      </rPr>
      <t xml:space="preserve">Багажный ремень с кодовым замком и весами                                                                  </t>
    </r>
    <r>
      <rPr>
        <sz val="9"/>
        <rFont val="Arial"/>
        <family val="2"/>
      </rPr>
      <t>Ремень-блокиратор + цифровые весы  - новое многофункциональное изобретение для тех, кто часто путешествует и мечтает о простом и комфортном способе защитить свой багаж от взлома и узнать его вес в считанные секунды! Стильный дизайн, простота и удобство использования, встроенный дисплей, 3-х значный кодовый замок, 2 единицы измерения (килограмм, фунт), функция автоматического отключения устройства. Отличный подарок для себя и каждого, кто хочет путешествовать с максимальным комфортом и безопасностью! Материал: PC, POM, PP. Цвет: черный. Максимальная длина ремешка: 185 см. Максимальный вес багажа: 35 кг. Питание: 1 элемент типа CR2032 (в комплекте). Время работы элемента питания: до 50 часов без перерыва. Кодовый замок: 3 цифры. Рабочая температура: от -10°С до +50°С.</t>
    </r>
    <r>
      <rPr>
        <b/>
        <sz val="9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</si>
</sst>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u val="single"/>
      <sz val="9"/>
      <color indexed="9"/>
      <name val="Arial"/>
      <family val="2"/>
    </font>
    <font>
      <u val="single"/>
      <sz val="9"/>
      <color indexed="9"/>
      <name val="Arial"/>
      <family val="2"/>
    </font>
    <font>
      <sz val="10"/>
      <name val="Arial Cyr"/>
      <family val="2"/>
    </font>
    <font>
      <b/>
      <sz val="22"/>
      <color indexed="50"/>
      <name val="Arial Narrow"/>
      <family val="2"/>
    </font>
    <font>
      <b/>
      <sz val="22"/>
      <color indexed="49"/>
      <name val="Arial"/>
      <family val="2"/>
    </font>
    <font>
      <b/>
      <sz val="28"/>
      <color indexed="49"/>
      <name val="Arial"/>
      <family val="2"/>
    </font>
    <font>
      <b/>
      <sz val="9"/>
      <color indexed="11"/>
      <name val="Arial"/>
      <family val="2"/>
    </font>
    <font>
      <b/>
      <sz val="26"/>
      <color indexed="49"/>
      <name val="Arial"/>
      <family val="2"/>
    </font>
    <font>
      <b/>
      <sz val="15"/>
      <color indexed="8"/>
      <name val="Arial"/>
      <family val="2"/>
    </font>
    <font>
      <b/>
      <i/>
      <sz val="20"/>
      <color indexed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1"/>
      <color indexed="16"/>
      <name val="Arial"/>
      <family val="2"/>
    </font>
    <font>
      <b/>
      <i/>
      <sz val="9"/>
      <name val="Arial"/>
      <family val="2"/>
    </font>
    <font>
      <b/>
      <i/>
      <sz val="9"/>
      <color indexed="16"/>
      <name val="Arial"/>
      <family val="2"/>
    </font>
    <font>
      <sz val="12"/>
      <name val="Arial Black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0"/>
      <name val="Arial Cyr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 Cyr"/>
      <family val="2"/>
    </font>
    <font>
      <sz val="9"/>
      <name val="Arial Cyr"/>
      <family val="2"/>
    </font>
    <font>
      <b/>
      <sz val="9"/>
      <color indexed="8"/>
      <name val="Arial Cyr"/>
      <family val="2"/>
    </font>
    <font>
      <b/>
      <sz val="9"/>
      <name val="Arial Cyr"/>
      <family val="2"/>
    </font>
    <font>
      <sz val="11"/>
      <color indexed="50"/>
      <name val="Arial"/>
      <family val="2"/>
    </font>
    <font>
      <b/>
      <sz val="8"/>
      <color indexed="10"/>
      <name val="Arial"/>
      <family val="2"/>
    </font>
    <font>
      <sz val="9"/>
      <color rgb="FFFF0000"/>
      <name val="Arial"/>
      <family val="2"/>
    </font>
    <font>
      <sz val="9"/>
      <color rgb="FFFF0000"/>
      <name val="Arial Cyr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11"/>
      </top>
      <bottom style="medium">
        <color indexed="11"/>
      </bottom>
    </border>
    <border>
      <left style="hair">
        <color indexed="8"/>
      </left>
      <right style="hair">
        <color indexed="8"/>
      </right>
      <top style="medium">
        <color indexed="11"/>
      </top>
      <bottom style="medium">
        <color indexed="11"/>
      </bottom>
    </border>
    <border>
      <left>
        <color indexed="63"/>
      </left>
      <right>
        <color indexed="63"/>
      </right>
      <top style="medium">
        <color indexed="11"/>
      </top>
      <bottom style="medium">
        <color indexed="11"/>
      </bottom>
    </border>
    <border>
      <left style="hair">
        <color indexed="9"/>
      </left>
      <right style="hair">
        <color indexed="9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justify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8" fillId="24" borderId="10" xfId="0" applyFont="1" applyFill="1" applyBorder="1" applyAlignment="1">
      <alignment horizontal="center" vertical="center"/>
    </xf>
    <xf numFmtId="9" fontId="29" fillId="24" borderId="10" xfId="0" applyNumberFormat="1" applyFont="1" applyFill="1" applyBorder="1" applyAlignment="1">
      <alignment horizontal="left" vertical="center"/>
    </xf>
    <xf numFmtId="0" fontId="28" fillId="24" borderId="10" xfId="0" applyFont="1" applyFill="1" applyBorder="1" applyAlignment="1">
      <alignment horizontal="left" vertical="center"/>
    </xf>
    <xf numFmtId="0" fontId="30" fillId="24" borderId="11" xfId="0" applyFont="1" applyFill="1" applyBorder="1" applyAlignment="1">
      <alignment horizontal="right" vertical="center"/>
    </xf>
    <xf numFmtId="9" fontId="31" fillId="24" borderId="12" xfId="0" applyNumberFormat="1" applyFont="1" applyFill="1" applyBorder="1" applyAlignment="1">
      <alignment horizontal="left" vertical="center"/>
    </xf>
    <xf numFmtId="10" fontId="21" fillId="0" borderId="0" xfId="0" applyNumberFormat="1" applyFont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164" fontId="42" fillId="0" borderId="1" xfId="0" applyNumberFormat="1" applyFont="1" applyBorder="1" applyAlignment="1">
      <alignment horizontal="center" vertical="top" wrapText="1"/>
    </xf>
    <xf numFmtId="164" fontId="43" fillId="0" borderId="1" xfId="0" applyNumberFormat="1" applyFont="1" applyBorder="1" applyAlignment="1">
      <alignment horizontal="center" vertical="top"/>
    </xf>
    <xf numFmtId="164" fontId="42" fillId="0" borderId="1" xfId="0" applyNumberFormat="1" applyFont="1" applyBorder="1" applyAlignment="1">
      <alignment horizontal="center" vertical="top" wrapText="1"/>
    </xf>
    <xf numFmtId="164" fontId="43" fillId="0" borderId="1" xfId="0" applyNumberFormat="1" applyFont="1" applyBorder="1" applyAlignment="1">
      <alignment horizontal="center" vertical="top" wrapText="1"/>
    </xf>
    <xf numFmtId="0" fontId="44" fillId="0" borderId="1" xfId="0" applyFont="1" applyBorder="1" applyAlignment="1">
      <alignment horizontal="center" vertical="top" wrapText="1"/>
    </xf>
    <xf numFmtId="164" fontId="45" fillId="0" borderId="1" xfId="0" applyNumberFormat="1" applyFont="1" applyBorder="1" applyAlignment="1">
      <alignment horizontal="center" vertical="top" wrapText="1"/>
    </xf>
    <xf numFmtId="164" fontId="46" fillId="0" borderId="1" xfId="0" applyNumberFormat="1" applyFont="1" applyBorder="1" applyAlignment="1">
      <alignment horizontal="center" vertical="top"/>
    </xf>
    <xf numFmtId="164" fontId="47" fillId="0" borderId="1" xfId="0" applyNumberFormat="1" applyFont="1" applyBorder="1" applyAlignment="1">
      <alignment horizontal="center" vertical="top"/>
    </xf>
    <xf numFmtId="0" fontId="44" fillId="0" borderId="1" xfId="0" applyFont="1" applyFill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 wrapText="1"/>
    </xf>
    <xf numFmtId="0" fontId="48" fillId="0" borderId="1" xfId="0" applyFont="1" applyBorder="1" applyAlignment="1">
      <alignment horizontal="center" vertical="top" wrapText="1"/>
    </xf>
    <xf numFmtId="49" fontId="45" fillId="0" borderId="1" xfId="33" applyNumberFormat="1" applyFont="1" applyBorder="1" applyAlignment="1">
      <alignment horizontal="center" vertical="top" wrapText="1"/>
      <protection/>
    </xf>
    <xf numFmtId="164" fontId="45" fillId="0" borderId="1" xfId="0" applyNumberFormat="1" applyFont="1" applyBorder="1" applyAlignment="1">
      <alignment horizontal="center" vertical="top"/>
    </xf>
    <xf numFmtId="0" fontId="49" fillId="0" borderId="1" xfId="0" applyFont="1" applyBorder="1" applyAlignment="1">
      <alignment horizontal="center" vertical="top" wrapText="1"/>
    </xf>
    <xf numFmtId="49" fontId="21" fillId="0" borderId="1" xfId="33" applyNumberFormat="1" applyFont="1" applyBorder="1" applyAlignment="1">
      <alignment horizontal="center" vertical="top" wrapText="1"/>
      <protection/>
    </xf>
    <xf numFmtId="164" fontId="21" fillId="0" borderId="1" xfId="0" applyNumberFormat="1" applyFont="1" applyBorder="1" applyAlignment="1">
      <alignment horizontal="center" vertical="top" wrapText="1"/>
    </xf>
    <xf numFmtId="0" fontId="49" fillId="25" borderId="1" xfId="0" applyFont="1" applyFill="1" applyBorder="1" applyAlignment="1">
      <alignment horizontal="center" vertical="top" wrapText="1"/>
    </xf>
    <xf numFmtId="0" fontId="44" fillId="0" borderId="1" xfId="0" applyFont="1" applyFill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justify" vertical="top"/>
    </xf>
    <xf numFmtId="0" fontId="44" fillId="0" borderId="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" xfId="0" applyFont="1" applyBorder="1" applyAlignment="1">
      <alignment horizontal="center" vertical="top" wrapText="1"/>
    </xf>
    <xf numFmtId="0" fontId="44" fillId="0" borderId="1" xfId="0" applyFont="1" applyBorder="1" applyAlignment="1">
      <alignment horizontal="center" vertical="top"/>
    </xf>
    <xf numFmtId="164" fontId="45" fillId="0" borderId="1" xfId="0" applyNumberFormat="1" applyFont="1" applyBorder="1" applyAlignment="1">
      <alignment horizontal="center" vertical="top" wrapText="1"/>
    </xf>
    <xf numFmtId="164" fontId="45" fillId="0" borderId="1" xfId="0" applyNumberFormat="1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35" fillId="24" borderId="17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left" vertical="top" inden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justify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top" wrapText="1"/>
    </xf>
    <xf numFmtId="164" fontId="47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justify" vertical="top"/>
    </xf>
    <xf numFmtId="0" fontId="22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vertical="top" wrapText="1"/>
    </xf>
    <xf numFmtId="0" fontId="50" fillId="24" borderId="18" xfId="0" applyFont="1" applyFill="1" applyBorder="1" applyAlignment="1">
      <alignment horizontal="left" vertical="center" wrapText="1"/>
    </xf>
    <xf numFmtId="0" fontId="22" fillId="0" borderId="1" xfId="33" applyFont="1" applyBorder="1" applyAlignment="1">
      <alignment vertical="top" wrapText="1"/>
      <protection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41" fillId="0" borderId="1" xfId="0" applyFont="1" applyBorder="1" applyAlignment="1">
      <alignment vertical="top" wrapText="1"/>
    </xf>
    <xf numFmtId="0" fontId="40" fillId="0" borderId="21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 readingOrder="1"/>
    </xf>
    <xf numFmtId="10" fontId="27" fillId="24" borderId="10" xfId="0" applyNumberFormat="1" applyFont="1" applyFill="1" applyBorder="1" applyAlignment="1">
      <alignment horizontal="center" vertical="center"/>
    </xf>
    <xf numFmtId="9" fontId="33" fillId="0" borderId="22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164" fontId="52" fillId="0" borderId="1" xfId="0" applyNumberFormat="1" applyFont="1" applyBorder="1" applyAlignment="1">
      <alignment horizontal="center" vertical="top" wrapText="1"/>
    </xf>
    <xf numFmtId="164" fontId="52" fillId="0" borderId="1" xfId="0" applyNumberFormat="1" applyFont="1" applyBorder="1" applyAlignment="1">
      <alignment horizontal="center" vertical="top" wrapText="1"/>
    </xf>
    <xf numFmtId="164" fontId="53" fillId="0" borderId="1" xfId="0" applyNumberFormat="1" applyFont="1" applyBorder="1" applyAlignment="1">
      <alignment horizontal="center" vertical="top" wrapText="1"/>
    </xf>
    <xf numFmtId="164" fontId="53" fillId="0" borderId="1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INVOIC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EFF3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pn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</xdr:row>
      <xdr:rowOff>161925</xdr:rowOff>
    </xdr:from>
    <xdr:to>
      <xdr:col>0</xdr:col>
      <xdr:colOff>885825</xdr:colOff>
      <xdr:row>8</xdr:row>
      <xdr:rowOff>1581150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267700"/>
          <a:ext cx="476250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9</xdr:row>
      <xdr:rowOff>409575</xdr:rowOff>
    </xdr:from>
    <xdr:to>
      <xdr:col>0</xdr:col>
      <xdr:colOff>923925</xdr:colOff>
      <xdr:row>9</xdr:row>
      <xdr:rowOff>1733550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0287000"/>
          <a:ext cx="647700" cy="133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10</xdr:row>
      <xdr:rowOff>266700</xdr:rowOff>
    </xdr:from>
    <xdr:to>
      <xdr:col>0</xdr:col>
      <xdr:colOff>1190625</xdr:colOff>
      <xdr:row>10</xdr:row>
      <xdr:rowOff>1000125</xdr:rowOff>
    </xdr:to>
    <xdr:pic>
      <xdr:nvPicPr>
        <xdr:cNvPr id="3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2353925"/>
          <a:ext cx="10763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11</xdr:row>
      <xdr:rowOff>762000</xdr:rowOff>
    </xdr:from>
    <xdr:to>
      <xdr:col>0</xdr:col>
      <xdr:colOff>1304925</xdr:colOff>
      <xdr:row>11</xdr:row>
      <xdr:rowOff>1276350</xdr:rowOff>
    </xdr:to>
    <xdr:pic>
      <xdr:nvPicPr>
        <xdr:cNvPr id="4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4097000"/>
          <a:ext cx="12287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12</xdr:row>
      <xdr:rowOff>266700</xdr:rowOff>
    </xdr:from>
    <xdr:to>
      <xdr:col>0</xdr:col>
      <xdr:colOff>1190625</xdr:colOff>
      <xdr:row>12</xdr:row>
      <xdr:rowOff>904875</xdr:rowOff>
    </xdr:to>
    <xdr:pic>
      <xdr:nvPicPr>
        <xdr:cNvPr id="5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15706725"/>
          <a:ext cx="10572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13</xdr:row>
      <xdr:rowOff>161925</xdr:rowOff>
    </xdr:from>
    <xdr:to>
      <xdr:col>0</xdr:col>
      <xdr:colOff>1085850</xdr:colOff>
      <xdr:row>13</xdr:row>
      <xdr:rowOff>923925</xdr:rowOff>
    </xdr:to>
    <xdr:pic>
      <xdr:nvPicPr>
        <xdr:cNvPr id="6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16983075"/>
          <a:ext cx="9525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14</xdr:row>
      <xdr:rowOff>295275</xdr:rowOff>
    </xdr:from>
    <xdr:to>
      <xdr:col>0</xdr:col>
      <xdr:colOff>1219200</xdr:colOff>
      <xdr:row>14</xdr:row>
      <xdr:rowOff>1219200</xdr:rowOff>
    </xdr:to>
    <xdr:pic>
      <xdr:nvPicPr>
        <xdr:cNvPr id="7" name="Picture 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" y="18183225"/>
          <a:ext cx="10191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381000</xdr:colOff>
      <xdr:row>15</xdr:row>
      <xdr:rowOff>333375</xdr:rowOff>
    </xdr:from>
    <xdr:to>
      <xdr:col>0</xdr:col>
      <xdr:colOff>1181100</xdr:colOff>
      <xdr:row>15</xdr:row>
      <xdr:rowOff>1619250</xdr:rowOff>
    </xdr:to>
    <xdr:pic>
      <xdr:nvPicPr>
        <xdr:cNvPr id="8" name="Picture 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19754850"/>
          <a:ext cx="8001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16</xdr:row>
      <xdr:rowOff>19050</xdr:rowOff>
    </xdr:from>
    <xdr:to>
      <xdr:col>0</xdr:col>
      <xdr:colOff>1238250</xdr:colOff>
      <xdr:row>16</xdr:row>
      <xdr:rowOff>1000125</xdr:rowOff>
    </xdr:to>
    <xdr:pic>
      <xdr:nvPicPr>
        <xdr:cNvPr id="9" name="Picture 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21393150"/>
          <a:ext cx="11334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17</xdr:row>
      <xdr:rowOff>333375</xdr:rowOff>
    </xdr:from>
    <xdr:to>
      <xdr:col>0</xdr:col>
      <xdr:colOff>1123950</xdr:colOff>
      <xdr:row>17</xdr:row>
      <xdr:rowOff>1724025</xdr:rowOff>
    </xdr:to>
    <xdr:pic>
      <xdr:nvPicPr>
        <xdr:cNvPr id="10" name="Picture 6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0" y="24507825"/>
          <a:ext cx="933450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20</xdr:row>
      <xdr:rowOff>104775</xdr:rowOff>
    </xdr:from>
    <xdr:to>
      <xdr:col>0</xdr:col>
      <xdr:colOff>1076325</xdr:colOff>
      <xdr:row>20</xdr:row>
      <xdr:rowOff>962025</xdr:rowOff>
    </xdr:to>
    <xdr:pic>
      <xdr:nvPicPr>
        <xdr:cNvPr id="11" name="Picture 7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71475" y="28422600"/>
          <a:ext cx="7048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295275</xdr:colOff>
      <xdr:row>21</xdr:row>
      <xdr:rowOff>142875</xdr:rowOff>
    </xdr:from>
    <xdr:to>
      <xdr:col>0</xdr:col>
      <xdr:colOff>1009650</xdr:colOff>
      <xdr:row>21</xdr:row>
      <xdr:rowOff>942975</xdr:rowOff>
    </xdr:to>
    <xdr:pic>
      <xdr:nvPicPr>
        <xdr:cNvPr id="12" name="Picture 7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5275" y="29537025"/>
          <a:ext cx="7143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26</xdr:row>
      <xdr:rowOff>180975</xdr:rowOff>
    </xdr:from>
    <xdr:to>
      <xdr:col>0</xdr:col>
      <xdr:colOff>1095375</xdr:colOff>
      <xdr:row>26</xdr:row>
      <xdr:rowOff>1047750</xdr:rowOff>
    </xdr:to>
    <xdr:pic>
      <xdr:nvPicPr>
        <xdr:cNvPr id="13" name="Изображения 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9075" y="36099750"/>
          <a:ext cx="8763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27</xdr:row>
      <xdr:rowOff>219075</xdr:rowOff>
    </xdr:from>
    <xdr:to>
      <xdr:col>0</xdr:col>
      <xdr:colOff>1238250</xdr:colOff>
      <xdr:row>27</xdr:row>
      <xdr:rowOff>1047750</xdr:rowOff>
    </xdr:to>
    <xdr:pic>
      <xdr:nvPicPr>
        <xdr:cNvPr id="14" name="Изображения 4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2875" y="37499925"/>
          <a:ext cx="10953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447675</xdr:colOff>
      <xdr:row>29</xdr:row>
      <xdr:rowOff>38100</xdr:rowOff>
    </xdr:from>
    <xdr:to>
      <xdr:col>0</xdr:col>
      <xdr:colOff>962025</xdr:colOff>
      <xdr:row>29</xdr:row>
      <xdr:rowOff>1266825</xdr:rowOff>
    </xdr:to>
    <xdr:pic>
      <xdr:nvPicPr>
        <xdr:cNvPr id="15" name="Изображения 4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7675" y="40452675"/>
          <a:ext cx="514350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495300</xdr:colOff>
      <xdr:row>30</xdr:row>
      <xdr:rowOff>200025</xdr:rowOff>
    </xdr:from>
    <xdr:to>
      <xdr:col>0</xdr:col>
      <xdr:colOff>962025</xdr:colOff>
      <xdr:row>30</xdr:row>
      <xdr:rowOff>1419225</xdr:rowOff>
    </xdr:to>
    <xdr:pic>
      <xdr:nvPicPr>
        <xdr:cNvPr id="16" name="Изображения 4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5300" y="42100500"/>
          <a:ext cx="46672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32</xdr:row>
      <xdr:rowOff>457200</xdr:rowOff>
    </xdr:from>
    <xdr:to>
      <xdr:col>0</xdr:col>
      <xdr:colOff>1200150</xdr:colOff>
      <xdr:row>32</xdr:row>
      <xdr:rowOff>1276350</xdr:rowOff>
    </xdr:to>
    <xdr:pic>
      <xdr:nvPicPr>
        <xdr:cNvPr id="17" name="Изображения 6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200" y="44291250"/>
          <a:ext cx="11239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33</xdr:row>
      <xdr:rowOff>485775</xdr:rowOff>
    </xdr:from>
    <xdr:to>
      <xdr:col>0</xdr:col>
      <xdr:colOff>1162050</xdr:colOff>
      <xdr:row>33</xdr:row>
      <xdr:rowOff>1666875</xdr:rowOff>
    </xdr:to>
    <xdr:pic>
      <xdr:nvPicPr>
        <xdr:cNvPr id="18" name="Изображения 6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7175" y="45967650"/>
          <a:ext cx="90487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304800</xdr:colOff>
      <xdr:row>35</xdr:row>
      <xdr:rowOff>342900</xdr:rowOff>
    </xdr:from>
    <xdr:to>
      <xdr:col>0</xdr:col>
      <xdr:colOff>1181100</xdr:colOff>
      <xdr:row>35</xdr:row>
      <xdr:rowOff>1266825</xdr:rowOff>
    </xdr:to>
    <xdr:pic>
      <xdr:nvPicPr>
        <xdr:cNvPr id="19" name="Изображения 6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04800" y="50120550"/>
          <a:ext cx="8763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36</xdr:row>
      <xdr:rowOff>323850</xdr:rowOff>
    </xdr:from>
    <xdr:to>
      <xdr:col>0</xdr:col>
      <xdr:colOff>1276350</xdr:colOff>
      <xdr:row>36</xdr:row>
      <xdr:rowOff>1304925</xdr:rowOff>
    </xdr:to>
    <xdr:pic>
      <xdr:nvPicPr>
        <xdr:cNvPr id="20" name="Изображения 7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0025" y="51749325"/>
          <a:ext cx="10763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342900</xdr:rowOff>
    </xdr:from>
    <xdr:to>
      <xdr:col>0</xdr:col>
      <xdr:colOff>1171575</xdr:colOff>
      <xdr:row>38</xdr:row>
      <xdr:rowOff>1323975</xdr:rowOff>
    </xdr:to>
    <xdr:pic>
      <xdr:nvPicPr>
        <xdr:cNvPr id="21" name="Изображения 7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09550" y="55225950"/>
          <a:ext cx="9620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28</xdr:row>
      <xdr:rowOff>295275</xdr:rowOff>
    </xdr:from>
    <xdr:to>
      <xdr:col>0</xdr:col>
      <xdr:colOff>1095375</xdr:colOff>
      <xdr:row>28</xdr:row>
      <xdr:rowOff>1200150</xdr:rowOff>
    </xdr:to>
    <xdr:pic>
      <xdr:nvPicPr>
        <xdr:cNvPr id="22" name="Изображения 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2875" y="39062025"/>
          <a:ext cx="9525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390525</xdr:colOff>
      <xdr:row>40</xdr:row>
      <xdr:rowOff>152400</xdr:rowOff>
    </xdr:from>
    <xdr:to>
      <xdr:col>0</xdr:col>
      <xdr:colOff>1047750</xdr:colOff>
      <xdr:row>40</xdr:row>
      <xdr:rowOff>904875</xdr:rowOff>
    </xdr:to>
    <xdr:pic>
      <xdr:nvPicPr>
        <xdr:cNvPr id="23" name="Picture 7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90525" y="58054875"/>
          <a:ext cx="6572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22</xdr:row>
      <xdr:rowOff>257175</xdr:rowOff>
    </xdr:from>
    <xdr:to>
      <xdr:col>0</xdr:col>
      <xdr:colOff>1066800</xdr:colOff>
      <xdr:row>22</xdr:row>
      <xdr:rowOff>1352550</xdr:rowOff>
    </xdr:to>
    <xdr:pic>
      <xdr:nvPicPr>
        <xdr:cNvPr id="24" name="Picture 7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9550" y="30718125"/>
          <a:ext cx="8572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25</xdr:row>
      <xdr:rowOff>638175</xdr:rowOff>
    </xdr:from>
    <xdr:to>
      <xdr:col>0</xdr:col>
      <xdr:colOff>1257300</xdr:colOff>
      <xdr:row>25</xdr:row>
      <xdr:rowOff>962025</xdr:rowOff>
    </xdr:to>
    <xdr:pic>
      <xdr:nvPicPr>
        <xdr:cNvPr id="25" name="Picture 8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6675" y="34794825"/>
          <a:ext cx="11906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37</xdr:row>
      <xdr:rowOff>390525</xdr:rowOff>
    </xdr:from>
    <xdr:to>
      <xdr:col>0</xdr:col>
      <xdr:colOff>1304925</xdr:colOff>
      <xdr:row>37</xdr:row>
      <xdr:rowOff>1314450</xdr:rowOff>
    </xdr:to>
    <xdr:pic>
      <xdr:nvPicPr>
        <xdr:cNvPr id="26" name="Изображения 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42875" y="53463825"/>
          <a:ext cx="11620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39</xdr:row>
      <xdr:rowOff>180975</xdr:rowOff>
    </xdr:from>
    <xdr:to>
      <xdr:col>0</xdr:col>
      <xdr:colOff>1181100</xdr:colOff>
      <xdr:row>39</xdr:row>
      <xdr:rowOff>1219200</xdr:rowOff>
    </xdr:to>
    <xdr:pic>
      <xdr:nvPicPr>
        <xdr:cNvPr id="27" name="Изображения 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57175" y="56711850"/>
          <a:ext cx="9239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2</xdr:col>
      <xdr:colOff>895350</xdr:colOff>
      <xdr:row>0</xdr:row>
      <xdr:rowOff>1038225</xdr:rowOff>
    </xdr:to>
    <xdr:pic>
      <xdr:nvPicPr>
        <xdr:cNvPr id="28" name="Изображения 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525" y="9525"/>
          <a:ext cx="29241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23</xdr:row>
      <xdr:rowOff>266700</xdr:rowOff>
    </xdr:from>
    <xdr:to>
      <xdr:col>0</xdr:col>
      <xdr:colOff>1085850</xdr:colOff>
      <xdr:row>23</xdr:row>
      <xdr:rowOff>1362075</xdr:rowOff>
    </xdr:to>
    <xdr:pic>
      <xdr:nvPicPr>
        <xdr:cNvPr id="29" name="Picture 7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28600" y="32499300"/>
          <a:ext cx="8572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161925</xdr:colOff>
      <xdr:row>34</xdr:row>
      <xdr:rowOff>466725</xdr:rowOff>
    </xdr:from>
    <xdr:to>
      <xdr:col>0</xdr:col>
      <xdr:colOff>1219200</xdr:colOff>
      <xdr:row>34</xdr:row>
      <xdr:rowOff>1571625</xdr:rowOff>
    </xdr:to>
    <xdr:pic>
      <xdr:nvPicPr>
        <xdr:cNvPr id="30" name="Изображения 7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61925" y="48167925"/>
          <a:ext cx="105727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19</xdr:row>
      <xdr:rowOff>428625</xdr:rowOff>
    </xdr:from>
    <xdr:to>
      <xdr:col>0</xdr:col>
      <xdr:colOff>1285875</xdr:colOff>
      <xdr:row>19</xdr:row>
      <xdr:rowOff>1438275</xdr:rowOff>
    </xdr:to>
    <xdr:pic>
      <xdr:nvPicPr>
        <xdr:cNvPr id="31" name="Рисунок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42875" y="27070050"/>
          <a:ext cx="11430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6</xdr:row>
      <xdr:rowOff>123825</xdr:rowOff>
    </xdr:from>
    <xdr:to>
      <xdr:col>0</xdr:col>
      <xdr:colOff>1238250</xdr:colOff>
      <xdr:row>6</xdr:row>
      <xdr:rowOff>885825</xdr:rowOff>
    </xdr:to>
    <xdr:pic>
      <xdr:nvPicPr>
        <xdr:cNvPr id="32" name="Рисунок 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6675" y="2867025"/>
          <a:ext cx="11715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</xdr:row>
      <xdr:rowOff>1057275</xdr:rowOff>
    </xdr:from>
    <xdr:to>
      <xdr:col>0</xdr:col>
      <xdr:colOff>1295400</xdr:colOff>
      <xdr:row>6</xdr:row>
      <xdr:rowOff>1943100</xdr:rowOff>
    </xdr:to>
    <xdr:pic>
      <xdr:nvPicPr>
        <xdr:cNvPr id="33" name="Рисунок 1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00025" y="3800475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6</xdr:row>
      <xdr:rowOff>2066925</xdr:rowOff>
    </xdr:from>
    <xdr:to>
      <xdr:col>0</xdr:col>
      <xdr:colOff>1228725</xdr:colOff>
      <xdr:row>6</xdr:row>
      <xdr:rowOff>3419475</xdr:rowOff>
    </xdr:to>
    <xdr:pic>
      <xdr:nvPicPr>
        <xdr:cNvPr id="34" name="Рисунок 3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3825" y="4810125"/>
          <a:ext cx="110490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7</xdr:row>
      <xdr:rowOff>495300</xdr:rowOff>
    </xdr:from>
    <xdr:to>
      <xdr:col>0</xdr:col>
      <xdr:colOff>1333500</xdr:colOff>
      <xdr:row>7</xdr:row>
      <xdr:rowOff>1257300</xdr:rowOff>
    </xdr:to>
    <xdr:pic>
      <xdr:nvPicPr>
        <xdr:cNvPr id="35" name="Рисунок 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8575" y="6743700"/>
          <a:ext cx="13049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11.57421875" defaultRowHeight="12.75"/>
  <cols>
    <col min="1" max="1" width="20.421875" style="1" customWidth="1"/>
    <col min="2" max="2" width="10.140625" style="2" customWidth="1"/>
    <col min="3" max="3" width="22.421875" style="3" customWidth="1"/>
    <col min="4" max="4" width="46.00390625" style="4" customWidth="1"/>
    <col min="5" max="5" width="9.7109375" style="5" customWidth="1"/>
    <col min="6" max="6" width="8.7109375" style="5" customWidth="1"/>
    <col min="7" max="7" width="8.7109375" style="6" customWidth="1"/>
    <col min="8" max="9" width="8.7109375" style="0" customWidth="1"/>
  </cols>
  <sheetData>
    <row r="1" spans="1:9" s="9" customFormat="1" ht="84.75" customHeight="1">
      <c r="A1" s="7"/>
      <c r="B1" s="8"/>
      <c r="C1" s="7"/>
      <c r="D1" s="77" t="s">
        <v>0</v>
      </c>
      <c r="E1" s="77"/>
      <c r="F1" s="77"/>
      <c r="G1" s="77"/>
      <c r="H1" s="77"/>
      <c r="I1" s="77"/>
    </row>
    <row r="2" spans="1:11" s="9" customFormat="1" ht="42" customHeight="1">
      <c r="A2" s="78" t="s">
        <v>1</v>
      </c>
      <c r="B2" s="78"/>
      <c r="C2" s="78"/>
      <c r="D2" s="78"/>
      <c r="E2" s="10"/>
      <c r="F2" s="11"/>
      <c r="G2" s="12"/>
      <c r="H2" s="13" t="s">
        <v>94</v>
      </c>
      <c r="I2" s="14"/>
      <c r="K2" s="15"/>
    </row>
    <row r="3" spans="1:9" s="18" customFormat="1" ht="36.75" customHeight="1">
      <c r="A3" s="16"/>
      <c r="B3" s="17"/>
      <c r="C3" s="79"/>
      <c r="D3" s="79"/>
      <c r="E3" s="80" t="s">
        <v>2</v>
      </c>
      <c r="F3" s="80"/>
      <c r="G3" s="80"/>
      <c r="H3" s="80"/>
      <c r="I3" s="80"/>
    </row>
    <row r="4" spans="1:9" s="9" customFormat="1" ht="15" customHeight="1">
      <c r="A4" s="81" t="s">
        <v>3</v>
      </c>
      <c r="B4" s="82" t="s">
        <v>4</v>
      </c>
      <c r="C4" s="82" t="s">
        <v>5</v>
      </c>
      <c r="D4" s="82"/>
      <c r="E4" s="82" t="s">
        <v>6</v>
      </c>
      <c r="F4" s="83" t="s">
        <v>7</v>
      </c>
      <c r="G4" s="83"/>
      <c r="H4" s="84" t="s">
        <v>8</v>
      </c>
      <c r="I4" s="84"/>
    </row>
    <row r="5" spans="1:9" s="9" customFormat="1" ht="15" customHeight="1">
      <c r="A5" s="81"/>
      <c r="B5" s="82"/>
      <c r="C5" s="82"/>
      <c r="D5" s="82"/>
      <c r="E5" s="82"/>
      <c r="F5" s="19" t="s">
        <v>9</v>
      </c>
      <c r="G5" s="19" t="s">
        <v>10</v>
      </c>
      <c r="H5" s="19" t="s">
        <v>11</v>
      </c>
      <c r="I5" s="20" t="s">
        <v>12</v>
      </c>
    </row>
    <row r="6" spans="1:9" ht="22.5" customHeight="1">
      <c r="A6" s="76" t="s">
        <v>13</v>
      </c>
      <c r="B6" s="76"/>
      <c r="C6" s="76"/>
      <c r="D6" s="76"/>
      <c r="E6" s="76"/>
      <c r="F6" s="76"/>
      <c r="G6" s="76"/>
      <c r="H6" s="76"/>
      <c r="I6" s="76"/>
    </row>
    <row r="7" spans="1:9" ht="276" customHeight="1">
      <c r="A7" s="21"/>
      <c r="B7" s="22" t="s">
        <v>14</v>
      </c>
      <c r="C7" s="75" t="s">
        <v>15</v>
      </c>
      <c r="D7" s="75"/>
      <c r="E7" s="23">
        <v>100</v>
      </c>
      <c r="F7" s="24">
        <f>G7*1.07</f>
        <v>37.985</v>
      </c>
      <c r="G7" s="25">
        <v>35.5</v>
      </c>
      <c r="H7" s="26">
        <f>ROUND(F7,1)*37</f>
        <v>1406</v>
      </c>
      <c r="I7" s="27">
        <f>G7*37</f>
        <v>1313.5</v>
      </c>
    </row>
    <row r="8" spans="1:9" ht="146.25" customHeight="1">
      <c r="A8" s="21"/>
      <c r="B8" s="43" t="s">
        <v>92</v>
      </c>
      <c r="C8" s="69" t="s">
        <v>95</v>
      </c>
      <c r="D8" s="75"/>
      <c r="E8" s="23">
        <v>40</v>
      </c>
      <c r="F8" s="39">
        <f>G8*1.07</f>
        <v>19.26</v>
      </c>
      <c r="G8" s="31">
        <v>18</v>
      </c>
      <c r="H8" s="64">
        <f>ROUND(F8,1)*37</f>
        <v>714.1</v>
      </c>
      <c r="I8" s="65">
        <f>G8*37</f>
        <v>666</v>
      </c>
    </row>
    <row r="9" spans="1:9" ht="139.5" customHeight="1">
      <c r="A9" s="21"/>
      <c r="B9" s="28" t="s">
        <v>16</v>
      </c>
      <c r="C9" s="69" t="s">
        <v>17</v>
      </c>
      <c r="D9" s="69"/>
      <c r="E9" s="23" t="s">
        <v>18</v>
      </c>
      <c r="F9" s="29">
        <f aca="true" t="shared" si="0" ref="F9:F22">G9*1.07</f>
        <v>35.203</v>
      </c>
      <c r="G9" s="30">
        <v>32.9</v>
      </c>
      <c r="H9" s="64">
        <f>ROUND(F9,1)*37</f>
        <v>1302.4</v>
      </c>
      <c r="I9" s="65">
        <f>G9*37</f>
        <v>1217.3</v>
      </c>
    </row>
    <row r="10" spans="1:9" ht="174" customHeight="1">
      <c r="A10" s="21"/>
      <c r="B10" s="28" t="s">
        <v>19</v>
      </c>
      <c r="C10" s="69" t="s">
        <v>20</v>
      </c>
      <c r="D10" s="69"/>
      <c r="E10" s="23">
        <v>30</v>
      </c>
      <c r="F10" s="29">
        <f t="shared" si="0"/>
        <v>90.95</v>
      </c>
      <c r="G10" s="31">
        <v>85</v>
      </c>
      <c r="H10" s="64">
        <f aca="true" t="shared" si="1" ref="H10:H24">ROUND(F10,1)*37</f>
        <v>3367</v>
      </c>
      <c r="I10" s="65">
        <f aca="true" t="shared" si="2" ref="I10:I24">G10*37</f>
        <v>3145</v>
      </c>
    </row>
    <row r="11" spans="1:9" ht="98.25" customHeight="1">
      <c r="A11" s="21"/>
      <c r="B11" s="32" t="s">
        <v>21</v>
      </c>
      <c r="C11" s="69" t="s">
        <v>22</v>
      </c>
      <c r="D11" s="69"/>
      <c r="E11" s="33" t="s">
        <v>18</v>
      </c>
      <c r="F11" s="29">
        <f t="shared" si="0"/>
        <v>7.276</v>
      </c>
      <c r="G11" s="30">
        <v>6.8</v>
      </c>
      <c r="H11" s="64">
        <f t="shared" si="1"/>
        <v>270.09999999999997</v>
      </c>
      <c r="I11" s="65">
        <f t="shared" si="2"/>
        <v>251.6</v>
      </c>
    </row>
    <row r="12" spans="1:9" ht="165.75" customHeight="1">
      <c r="A12" s="21"/>
      <c r="B12" s="34" t="s">
        <v>23</v>
      </c>
      <c r="C12" s="69" t="s">
        <v>24</v>
      </c>
      <c r="D12" s="69"/>
      <c r="E12" s="35" t="s">
        <v>25</v>
      </c>
      <c r="F12" s="29">
        <f t="shared" si="0"/>
        <v>33.17</v>
      </c>
      <c r="G12" s="29">
        <v>31</v>
      </c>
      <c r="H12" s="64">
        <f t="shared" si="1"/>
        <v>1228.4</v>
      </c>
      <c r="I12" s="65">
        <f t="shared" si="2"/>
        <v>1147</v>
      </c>
    </row>
    <row r="13" spans="1:9" ht="108.75" customHeight="1">
      <c r="A13" s="21"/>
      <c r="B13" s="28" t="s">
        <v>26</v>
      </c>
      <c r="C13" s="69" t="s">
        <v>27</v>
      </c>
      <c r="D13" s="69"/>
      <c r="E13" s="35" t="s">
        <v>28</v>
      </c>
      <c r="F13" s="29">
        <f t="shared" si="0"/>
        <v>16.05</v>
      </c>
      <c r="G13" s="36">
        <v>15</v>
      </c>
      <c r="H13" s="64">
        <f t="shared" si="1"/>
        <v>595.7</v>
      </c>
      <c r="I13" s="65">
        <f t="shared" si="2"/>
        <v>555</v>
      </c>
    </row>
    <row r="14" spans="1:9" ht="84" customHeight="1">
      <c r="A14" s="21"/>
      <c r="B14" s="37" t="s">
        <v>29</v>
      </c>
      <c r="C14" s="69" t="s">
        <v>30</v>
      </c>
      <c r="D14" s="69"/>
      <c r="E14" s="38" t="s">
        <v>31</v>
      </c>
      <c r="F14" s="39">
        <f t="shared" si="0"/>
        <v>3.4240000000000004</v>
      </c>
      <c r="G14" s="31">
        <v>3.2</v>
      </c>
      <c r="H14" s="64">
        <f t="shared" si="1"/>
        <v>125.8</v>
      </c>
      <c r="I14" s="65">
        <f t="shared" si="2"/>
        <v>118.4</v>
      </c>
    </row>
    <row r="15" spans="1:9" ht="120.75" customHeight="1">
      <c r="A15" s="21"/>
      <c r="B15" s="37" t="s">
        <v>32</v>
      </c>
      <c r="C15" s="69" t="s">
        <v>33</v>
      </c>
      <c r="D15" s="69"/>
      <c r="E15" s="23">
        <v>150</v>
      </c>
      <c r="F15" s="85">
        <f t="shared" si="0"/>
        <v>5.3500000000000005</v>
      </c>
      <c r="G15" s="88">
        <v>5</v>
      </c>
      <c r="H15" s="86">
        <f t="shared" si="1"/>
        <v>199.8</v>
      </c>
      <c r="I15" s="87">
        <f t="shared" si="2"/>
        <v>185</v>
      </c>
    </row>
    <row r="16" spans="1:9" ht="153.75" customHeight="1">
      <c r="A16" s="21"/>
      <c r="B16" s="41" t="s">
        <v>34</v>
      </c>
      <c r="C16" s="69" t="s">
        <v>35</v>
      </c>
      <c r="D16" s="69"/>
      <c r="E16" s="33">
        <v>40</v>
      </c>
      <c r="F16" s="29">
        <f t="shared" si="0"/>
        <v>17.441000000000003</v>
      </c>
      <c r="G16" s="31">
        <v>16.3</v>
      </c>
      <c r="H16" s="64">
        <f t="shared" si="1"/>
        <v>643.8</v>
      </c>
      <c r="I16" s="65">
        <f t="shared" si="2"/>
        <v>603.1</v>
      </c>
    </row>
    <row r="17" spans="1:9" ht="220.5" customHeight="1">
      <c r="A17" s="21"/>
      <c r="B17" s="41" t="s">
        <v>36</v>
      </c>
      <c r="C17" s="69" t="s">
        <v>37</v>
      </c>
      <c r="D17" s="69"/>
      <c r="E17" s="42">
        <v>6</v>
      </c>
      <c r="F17" s="29">
        <f t="shared" si="0"/>
        <v>117.7</v>
      </c>
      <c r="G17" s="29">
        <v>110</v>
      </c>
      <c r="H17" s="64">
        <f t="shared" si="1"/>
        <v>4354.900000000001</v>
      </c>
      <c r="I17" s="65">
        <f t="shared" si="2"/>
        <v>4070</v>
      </c>
    </row>
    <row r="18" spans="1:9" ht="162.75" customHeight="1">
      <c r="A18" s="74"/>
      <c r="B18" s="43" t="s">
        <v>38</v>
      </c>
      <c r="C18" s="69" t="s">
        <v>39</v>
      </c>
      <c r="D18" s="69"/>
      <c r="E18" s="23" t="s">
        <v>40</v>
      </c>
      <c r="F18" s="39">
        <f t="shared" si="0"/>
        <v>39.59</v>
      </c>
      <c r="G18" s="39">
        <v>37</v>
      </c>
      <c r="H18" s="64">
        <f t="shared" si="1"/>
        <v>1465.2</v>
      </c>
      <c r="I18" s="65">
        <f t="shared" si="2"/>
        <v>1369</v>
      </c>
    </row>
    <row r="19" spans="1:9" ht="31.5" customHeight="1">
      <c r="A19" s="74"/>
      <c r="B19" s="40" t="s">
        <v>41</v>
      </c>
      <c r="C19" s="69" t="s">
        <v>42</v>
      </c>
      <c r="D19" s="69"/>
      <c r="E19" s="38" t="s">
        <v>18</v>
      </c>
      <c r="F19" s="85">
        <f t="shared" si="0"/>
        <v>5.3500000000000005</v>
      </c>
      <c r="G19" s="88">
        <v>5</v>
      </c>
      <c r="H19" s="86">
        <f t="shared" si="1"/>
        <v>199.8</v>
      </c>
      <c r="I19" s="87">
        <f t="shared" si="2"/>
        <v>185</v>
      </c>
    </row>
    <row r="20" spans="1:9" ht="132" customHeight="1">
      <c r="A20" s="21"/>
      <c r="B20" s="40" t="s">
        <v>43</v>
      </c>
      <c r="C20" s="69" t="s">
        <v>93</v>
      </c>
      <c r="D20" s="75"/>
      <c r="E20" s="38" t="s">
        <v>44</v>
      </c>
      <c r="F20" s="39">
        <f t="shared" si="0"/>
        <v>13.375</v>
      </c>
      <c r="G20" s="31">
        <v>12.5</v>
      </c>
      <c r="H20" s="64">
        <f t="shared" si="1"/>
        <v>495.8</v>
      </c>
      <c r="I20" s="65">
        <f t="shared" si="2"/>
        <v>462.5</v>
      </c>
    </row>
    <row r="21" spans="1:9" ht="84.75" customHeight="1">
      <c r="A21" s="21"/>
      <c r="B21" s="43" t="s">
        <v>45</v>
      </c>
      <c r="C21" s="69" t="s">
        <v>46</v>
      </c>
      <c r="D21" s="69"/>
      <c r="E21" s="23" t="s">
        <v>47</v>
      </c>
      <c r="F21" s="39">
        <f t="shared" si="0"/>
        <v>3.638</v>
      </c>
      <c r="G21" s="31">
        <v>3.4</v>
      </c>
      <c r="H21" s="64">
        <f t="shared" si="1"/>
        <v>133.20000000000002</v>
      </c>
      <c r="I21" s="65">
        <f t="shared" si="2"/>
        <v>125.8</v>
      </c>
    </row>
    <row r="22" spans="1:9" ht="84" customHeight="1">
      <c r="A22" s="21"/>
      <c r="B22" s="44" t="s">
        <v>48</v>
      </c>
      <c r="C22" s="69" t="s">
        <v>49</v>
      </c>
      <c r="D22" s="69"/>
      <c r="E22" s="23">
        <v>100</v>
      </c>
      <c r="F22" s="85">
        <f t="shared" si="0"/>
        <v>16.799</v>
      </c>
      <c r="G22" s="85">
        <v>15.7</v>
      </c>
      <c r="H22" s="86">
        <f t="shared" si="1"/>
        <v>621.6</v>
      </c>
      <c r="I22" s="87">
        <f t="shared" si="2"/>
        <v>580.9</v>
      </c>
    </row>
    <row r="23" spans="1:9" s="47" customFormat="1" ht="139.5" customHeight="1">
      <c r="A23" s="45"/>
      <c r="B23" s="46" t="s">
        <v>50</v>
      </c>
      <c r="C23" s="69" t="s">
        <v>51</v>
      </c>
      <c r="D23" s="69"/>
      <c r="E23" s="42">
        <v>40</v>
      </c>
      <c r="F23" s="29">
        <f>G23*1.07</f>
        <v>129.47</v>
      </c>
      <c r="G23" s="31">
        <v>121</v>
      </c>
      <c r="H23" s="64">
        <f t="shared" si="1"/>
        <v>4791.5</v>
      </c>
      <c r="I23" s="65">
        <f t="shared" si="2"/>
        <v>4477</v>
      </c>
    </row>
    <row r="24" spans="1:9" s="47" customFormat="1" ht="129" customHeight="1">
      <c r="A24" s="66"/>
      <c r="B24" s="67" t="s">
        <v>52</v>
      </c>
      <c r="C24" s="69" t="s">
        <v>53</v>
      </c>
      <c r="D24" s="69"/>
      <c r="E24" s="68">
        <v>20</v>
      </c>
      <c r="F24" s="39">
        <f>G24*1.07</f>
        <v>209.72</v>
      </c>
      <c r="G24" s="31">
        <v>196</v>
      </c>
      <c r="H24" s="64">
        <f t="shared" si="1"/>
        <v>7758.9</v>
      </c>
      <c r="I24" s="65">
        <f t="shared" si="2"/>
        <v>7252</v>
      </c>
    </row>
    <row r="25" spans="1:9" s="47" customFormat="1" ht="22.5" customHeight="1">
      <c r="A25" s="73" t="s">
        <v>54</v>
      </c>
      <c r="B25" s="73"/>
      <c r="C25" s="73"/>
      <c r="D25" s="73"/>
      <c r="E25" s="73"/>
      <c r="F25" s="73"/>
      <c r="G25" s="73"/>
      <c r="H25" s="73">
        <f aca="true" t="shared" si="3" ref="H25:H33">ROUND(F25,1)*37</f>
        <v>0</v>
      </c>
      <c r="I25" s="73">
        <f aca="true" t="shared" si="4" ref="I25:I33">G25*37</f>
        <v>0</v>
      </c>
    </row>
    <row r="26" spans="1:9" s="47" customFormat="1" ht="138.75" customHeight="1">
      <c r="A26" s="66"/>
      <c r="B26" s="44" t="s">
        <v>55</v>
      </c>
      <c r="C26" s="69" t="s">
        <v>56</v>
      </c>
      <c r="D26" s="69"/>
      <c r="E26" s="48">
        <v>15</v>
      </c>
      <c r="F26" s="39">
        <f aca="true" t="shared" si="5" ref="F26:F31">G26*1.07</f>
        <v>89.88000000000001</v>
      </c>
      <c r="G26" s="39">
        <v>84</v>
      </c>
      <c r="H26" s="64">
        <f t="shared" si="3"/>
        <v>3326.3</v>
      </c>
      <c r="I26" s="65">
        <f t="shared" si="4"/>
        <v>3108</v>
      </c>
    </row>
    <row r="27" spans="1:9" s="47" customFormat="1" ht="107.25" customHeight="1">
      <c r="A27" s="66"/>
      <c r="B27" s="43" t="s">
        <v>57</v>
      </c>
      <c r="C27" s="69" t="s">
        <v>58</v>
      </c>
      <c r="D27" s="69"/>
      <c r="E27" s="48">
        <v>15</v>
      </c>
      <c r="F27" s="39">
        <f t="shared" si="5"/>
        <v>36.38</v>
      </c>
      <c r="G27" s="39">
        <v>34</v>
      </c>
      <c r="H27" s="64">
        <f t="shared" si="3"/>
        <v>1346.8</v>
      </c>
      <c r="I27" s="65">
        <f t="shared" si="4"/>
        <v>1258</v>
      </c>
    </row>
    <row r="28" spans="1:9" s="47" customFormat="1" ht="117" customHeight="1">
      <c r="A28" s="45"/>
      <c r="B28" s="49" t="s">
        <v>59</v>
      </c>
      <c r="C28" s="69" t="s">
        <v>60</v>
      </c>
      <c r="D28" s="69"/>
      <c r="E28" s="33">
        <v>20</v>
      </c>
      <c r="F28" s="50">
        <f t="shared" si="5"/>
        <v>55.64</v>
      </c>
      <c r="G28" s="51">
        <v>52</v>
      </c>
      <c r="H28" s="64">
        <f t="shared" si="3"/>
        <v>2057.2000000000003</v>
      </c>
      <c r="I28" s="65">
        <f t="shared" si="4"/>
        <v>1924</v>
      </c>
    </row>
    <row r="29" spans="1:9" s="47" customFormat="1" ht="129.75" customHeight="1">
      <c r="A29" s="45"/>
      <c r="B29" s="52" t="s">
        <v>61</v>
      </c>
      <c r="C29" s="69" t="s">
        <v>62</v>
      </c>
      <c r="D29" s="69"/>
      <c r="E29" s="33">
        <v>20</v>
      </c>
      <c r="F29" s="29">
        <f t="shared" si="5"/>
        <v>63.13</v>
      </c>
      <c r="G29" s="29">
        <v>59</v>
      </c>
      <c r="H29" s="64">
        <f t="shared" si="3"/>
        <v>2334.7000000000003</v>
      </c>
      <c r="I29" s="65">
        <f t="shared" si="4"/>
        <v>2183</v>
      </c>
    </row>
    <row r="30" spans="1:9" s="47" customFormat="1" ht="117" customHeight="1">
      <c r="A30" s="45"/>
      <c r="B30" s="28" t="s">
        <v>63</v>
      </c>
      <c r="C30" s="69" t="s">
        <v>64</v>
      </c>
      <c r="D30" s="69"/>
      <c r="E30" s="48">
        <v>4</v>
      </c>
      <c r="F30" s="29">
        <f t="shared" si="5"/>
        <v>155.15</v>
      </c>
      <c r="G30" s="29">
        <v>145</v>
      </c>
      <c r="H30" s="64">
        <f t="shared" si="3"/>
        <v>5742.4</v>
      </c>
      <c r="I30" s="65">
        <f t="shared" si="4"/>
        <v>5365</v>
      </c>
    </row>
    <row r="31" spans="1:9" s="47" customFormat="1" ht="129.75" customHeight="1">
      <c r="A31" s="45"/>
      <c r="B31" s="28" t="s">
        <v>65</v>
      </c>
      <c r="C31" s="69" t="s">
        <v>66</v>
      </c>
      <c r="D31" s="69"/>
      <c r="E31" s="48">
        <v>10</v>
      </c>
      <c r="F31" s="29">
        <f t="shared" si="5"/>
        <v>44.940000000000005</v>
      </c>
      <c r="G31" s="29">
        <v>42</v>
      </c>
      <c r="H31" s="64">
        <f t="shared" si="3"/>
        <v>1661.3</v>
      </c>
      <c r="I31" s="65">
        <f t="shared" si="4"/>
        <v>1554</v>
      </c>
    </row>
    <row r="32" spans="1:9" s="47" customFormat="1" ht="22.5" customHeight="1">
      <c r="A32" s="72" t="s">
        <v>67</v>
      </c>
      <c r="B32" s="72"/>
      <c r="C32" s="72"/>
      <c r="D32" s="72"/>
      <c r="E32" s="72"/>
      <c r="F32" s="72"/>
      <c r="G32" s="72"/>
      <c r="H32" s="72">
        <f t="shared" si="3"/>
        <v>0</v>
      </c>
      <c r="I32" s="72">
        <f t="shared" si="4"/>
        <v>0</v>
      </c>
    </row>
    <row r="33" spans="1:9" s="47" customFormat="1" ht="129.75" customHeight="1">
      <c r="A33" s="45"/>
      <c r="B33" s="28" t="s">
        <v>68</v>
      </c>
      <c r="C33" s="69" t="s">
        <v>69</v>
      </c>
      <c r="D33" s="69"/>
      <c r="E33" s="33" t="s">
        <v>70</v>
      </c>
      <c r="F33" s="29">
        <f aca="true" t="shared" si="6" ref="F33:F41">G33*1.07</f>
        <v>8.881000000000002</v>
      </c>
      <c r="G33" s="29">
        <v>8.3</v>
      </c>
      <c r="H33" s="64">
        <f t="shared" si="3"/>
        <v>329.3</v>
      </c>
      <c r="I33" s="65">
        <f t="shared" si="4"/>
        <v>307.1</v>
      </c>
    </row>
    <row r="34" spans="1:9" s="47" customFormat="1" ht="174.75" customHeight="1">
      <c r="A34" s="45"/>
      <c r="B34" s="28" t="s">
        <v>71</v>
      </c>
      <c r="C34" s="69" t="s">
        <v>72</v>
      </c>
      <c r="D34" s="69"/>
      <c r="E34" s="33" t="s">
        <v>70</v>
      </c>
      <c r="F34" s="29">
        <f t="shared" si="6"/>
        <v>11.342</v>
      </c>
      <c r="G34" s="30">
        <v>10.6</v>
      </c>
      <c r="H34" s="64">
        <f aca="true" t="shared" si="7" ref="H34:H41">ROUND(F34,1)*37</f>
        <v>418.1</v>
      </c>
      <c r="I34" s="65">
        <f aca="true" t="shared" si="8" ref="I34:I41">G34*37</f>
        <v>392.2</v>
      </c>
    </row>
    <row r="35" spans="1:9" s="47" customFormat="1" ht="163.5" customHeight="1">
      <c r="A35" s="45"/>
      <c r="B35" s="34" t="s">
        <v>73</v>
      </c>
      <c r="C35" s="71" t="s">
        <v>74</v>
      </c>
      <c r="D35" s="71"/>
      <c r="E35" s="35" t="s">
        <v>75</v>
      </c>
      <c r="F35" s="29">
        <f t="shared" si="6"/>
        <v>9.63</v>
      </c>
      <c r="G35" s="30">
        <v>9</v>
      </c>
      <c r="H35" s="64">
        <f t="shared" si="7"/>
        <v>355.2</v>
      </c>
      <c r="I35" s="65">
        <f t="shared" si="8"/>
        <v>333</v>
      </c>
    </row>
    <row r="36" spans="1:9" s="47" customFormat="1" ht="129.75" customHeight="1">
      <c r="A36" s="45"/>
      <c r="B36" s="34" t="s">
        <v>76</v>
      </c>
      <c r="C36" s="71" t="s">
        <v>77</v>
      </c>
      <c r="D36" s="71"/>
      <c r="E36" s="35" t="s">
        <v>78</v>
      </c>
      <c r="F36" s="29">
        <f t="shared" si="6"/>
        <v>8.025</v>
      </c>
      <c r="G36" s="30">
        <v>7.5</v>
      </c>
      <c r="H36" s="64">
        <f t="shared" si="7"/>
        <v>296</v>
      </c>
      <c r="I36" s="65">
        <f t="shared" si="8"/>
        <v>277.5</v>
      </c>
    </row>
    <row r="37" spans="1:9" s="47" customFormat="1" ht="129.75" customHeight="1">
      <c r="A37" s="45"/>
      <c r="B37" s="28" t="s">
        <v>79</v>
      </c>
      <c r="C37" s="69" t="s">
        <v>80</v>
      </c>
      <c r="D37" s="69"/>
      <c r="E37" s="33" t="s">
        <v>70</v>
      </c>
      <c r="F37" s="29">
        <f t="shared" si="6"/>
        <v>9.095</v>
      </c>
      <c r="G37" s="30">
        <v>8.5</v>
      </c>
      <c r="H37" s="64">
        <f t="shared" si="7"/>
        <v>336.7</v>
      </c>
      <c r="I37" s="65">
        <f t="shared" si="8"/>
        <v>314.5</v>
      </c>
    </row>
    <row r="38" spans="1:9" s="47" customFormat="1" ht="142.5" customHeight="1">
      <c r="A38" s="45"/>
      <c r="B38" s="46" t="s">
        <v>81</v>
      </c>
      <c r="C38" s="69" t="s">
        <v>82</v>
      </c>
      <c r="D38" s="69"/>
      <c r="E38" s="33" t="s">
        <v>18</v>
      </c>
      <c r="F38" s="50">
        <f t="shared" si="6"/>
        <v>20.330000000000002</v>
      </c>
      <c r="G38" s="51">
        <v>19</v>
      </c>
      <c r="H38" s="64">
        <f t="shared" si="7"/>
        <v>751.1</v>
      </c>
      <c r="I38" s="65">
        <f t="shared" si="8"/>
        <v>703</v>
      </c>
    </row>
    <row r="39" spans="1:9" s="47" customFormat="1" ht="129.75" customHeight="1">
      <c r="A39" s="45"/>
      <c r="B39" s="43" t="s">
        <v>83</v>
      </c>
      <c r="C39" s="69" t="s">
        <v>84</v>
      </c>
      <c r="D39" s="69"/>
      <c r="E39" s="23" t="s">
        <v>70</v>
      </c>
      <c r="F39" s="39">
        <f t="shared" si="6"/>
        <v>8.774</v>
      </c>
      <c r="G39" s="31">
        <v>8.2</v>
      </c>
      <c r="H39" s="64">
        <f t="shared" si="7"/>
        <v>325.6</v>
      </c>
      <c r="I39" s="65">
        <f t="shared" si="8"/>
        <v>303.4</v>
      </c>
    </row>
    <row r="40" spans="1:9" s="47" customFormat="1" ht="108" customHeight="1">
      <c r="A40" s="45"/>
      <c r="B40" s="37" t="s">
        <v>85</v>
      </c>
      <c r="C40" s="71" t="s">
        <v>86</v>
      </c>
      <c r="D40" s="71"/>
      <c r="E40" s="33" t="s">
        <v>18</v>
      </c>
      <c r="F40" s="39">
        <f t="shared" si="6"/>
        <v>11.770000000000001</v>
      </c>
      <c r="G40" s="31">
        <v>11</v>
      </c>
      <c r="H40" s="64">
        <f t="shared" si="7"/>
        <v>436.6</v>
      </c>
      <c r="I40" s="65">
        <f t="shared" si="8"/>
        <v>407</v>
      </c>
    </row>
    <row r="41" spans="1:9" s="47" customFormat="1" ht="84" customHeight="1">
      <c r="A41" s="45"/>
      <c r="B41" s="43" t="s">
        <v>87</v>
      </c>
      <c r="C41" s="69" t="s">
        <v>88</v>
      </c>
      <c r="D41" s="69"/>
      <c r="E41" s="23" t="s">
        <v>89</v>
      </c>
      <c r="F41" s="29">
        <f t="shared" si="6"/>
        <v>19.26</v>
      </c>
      <c r="G41" s="30">
        <v>18</v>
      </c>
      <c r="H41" s="64">
        <f t="shared" si="7"/>
        <v>714.1</v>
      </c>
      <c r="I41" s="65">
        <f t="shared" si="8"/>
        <v>666</v>
      </c>
    </row>
    <row r="42" spans="1:9" s="9" customFormat="1" ht="42" customHeight="1">
      <c r="A42" s="53" t="s">
        <v>90</v>
      </c>
      <c r="B42" s="70" t="s">
        <v>91</v>
      </c>
      <c r="C42" s="70"/>
      <c r="D42" s="70"/>
      <c r="E42" s="70"/>
      <c r="F42" s="70"/>
      <c r="G42" s="70"/>
      <c r="H42" s="70"/>
      <c r="I42" s="70"/>
    </row>
    <row r="43" spans="1:8" s="47" customFormat="1" ht="12.75">
      <c r="A43" s="54"/>
      <c r="B43" s="55"/>
      <c r="C43" s="56"/>
      <c r="D43" s="57"/>
      <c r="E43" s="58"/>
      <c r="F43" s="58"/>
      <c r="G43" s="59"/>
      <c r="H43" s="58"/>
    </row>
    <row r="44" spans="2:7" s="47" customFormat="1" ht="12.75">
      <c r="B44" s="55"/>
      <c r="C44" s="60"/>
      <c r="D44" s="61"/>
      <c r="E44" s="62"/>
      <c r="F44" s="62"/>
      <c r="G44" s="63"/>
    </row>
    <row r="45" spans="2:7" s="47" customFormat="1" ht="12.75">
      <c r="B45" s="55"/>
      <c r="C45" s="60"/>
      <c r="D45" s="61"/>
      <c r="E45" s="62"/>
      <c r="F45" s="62"/>
      <c r="G45" s="63"/>
    </row>
    <row r="46" spans="2:7" s="47" customFormat="1" ht="12.75">
      <c r="B46" s="55"/>
      <c r="C46" s="60"/>
      <c r="D46" s="61"/>
      <c r="E46" s="62"/>
      <c r="F46" s="62"/>
      <c r="G46" s="63"/>
    </row>
    <row r="47" spans="2:7" s="47" customFormat="1" ht="12.75">
      <c r="B47" s="55"/>
      <c r="C47" s="60"/>
      <c r="D47" s="61"/>
      <c r="E47" s="62"/>
      <c r="F47" s="62"/>
      <c r="G47" s="63"/>
    </row>
    <row r="48" spans="2:7" s="47" customFormat="1" ht="12.75">
      <c r="B48" s="55"/>
      <c r="C48" s="60"/>
      <c r="D48" s="61"/>
      <c r="E48" s="62"/>
      <c r="F48" s="62"/>
      <c r="G48" s="63"/>
    </row>
    <row r="49" spans="2:7" s="47" customFormat="1" ht="12.75">
      <c r="B49" s="55"/>
      <c r="C49" s="60"/>
      <c r="D49" s="61"/>
      <c r="E49" s="62"/>
      <c r="F49" s="62"/>
      <c r="G49" s="63"/>
    </row>
    <row r="50" spans="2:7" s="47" customFormat="1" ht="12.75">
      <c r="B50" s="55"/>
      <c r="C50" s="60"/>
      <c r="D50" s="61"/>
      <c r="E50" s="62"/>
      <c r="F50" s="62"/>
      <c r="G50" s="63"/>
    </row>
    <row r="51" spans="2:7" s="47" customFormat="1" ht="12.75">
      <c r="B51" s="55"/>
      <c r="C51" s="60"/>
      <c r="D51" s="61"/>
      <c r="E51" s="62"/>
      <c r="F51" s="62"/>
      <c r="G51" s="63"/>
    </row>
    <row r="52" spans="2:7" s="47" customFormat="1" ht="12.75">
      <c r="B52" s="55"/>
      <c r="C52" s="60"/>
      <c r="D52" s="61"/>
      <c r="E52" s="62"/>
      <c r="F52" s="62"/>
      <c r="G52" s="63"/>
    </row>
    <row r="53" spans="2:7" s="47" customFormat="1" ht="12.75">
      <c r="B53" s="55"/>
      <c r="C53" s="60"/>
      <c r="D53" s="61"/>
      <c r="E53" s="62"/>
      <c r="F53" s="62"/>
      <c r="G53" s="63"/>
    </row>
    <row r="54" spans="2:7" s="47" customFormat="1" ht="12.75">
      <c r="B54" s="55"/>
      <c r="C54" s="60"/>
      <c r="D54" s="61"/>
      <c r="E54" s="62"/>
      <c r="F54" s="62"/>
      <c r="G54" s="63"/>
    </row>
    <row r="55" spans="2:7" s="47" customFormat="1" ht="12.75">
      <c r="B55" s="55"/>
      <c r="C55" s="60"/>
      <c r="D55" s="61"/>
      <c r="E55" s="62"/>
      <c r="F55" s="62"/>
      <c r="G55" s="63"/>
    </row>
    <row r="56" spans="2:7" s="47" customFormat="1" ht="12.75">
      <c r="B56" s="55"/>
      <c r="C56" s="60"/>
      <c r="D56" s="61"/>
      <c r="E56" s="62"/>
      <c r="F56" s="62"/>
      <c r="G56" s="63"/>
    </row>
    <row r="57" spans="2:7" s="47" customFormat="1" ht="12.75">
      <c r="B57" s="55"/>
      <c r="C57" s="60"/>
      <c r="D57" s="61"/>
      <c r="E57" s="62"/>
      <c r="F57" s="62"/>
      <c r="G57" s="63"/>
    </row>
    <row r="58" spans="2:7" s="47" customFormat="1" ht="12.75">
      <c r="B58" s="55"/>
      <c r="C58" s="60"/>
      <c r="D58" s="61"/>
      <c r="E58" s="62"/>
      <c r="F58" s="62"/>
      <c r="G58" s="63"/>
    </row>
    <row r="59" spans="2:7" s="47" customFormat="1" ht="12.75">
      <c r="B59" s="55"/>
      <c r="C59" s="60"/>
      <c r="D59" s="61"/>
      <c r="E59" s="62"/>
      <c r="F59" s="62"/>
      <c r="G59" s="63"/>
    </row>
    <row r="60" spans="2:7" s="47" customFormat="1" ht="12.75">
      <c r="B60" s="55"/>
      <c r="C60" s="60"/>
      <c r="D60" s="61"/>
      <c r="E60" s="62"/>
      <c r="F60" s="62"/>
      <c r="G60" s="63"/>
    </row>
    <row r="61" spans="2:7" s="47" customFormat="1" ht="12.75">
      <c r="B61" s="55"/>
      <c r="C61" s="60"/>
      <c r="D61" s="61"/>
      <c r="E61" s="62"/>
      <c r="F61" s="62"/>
      <c r="G61" s="63"/>
    </row>
    <row r="62" spans="2:7" s="47" customFormat="1" ht="12.75">
      <c r="B62" s="55"/>
      <c r="C62" s="60"/>
      <c r="D62" s="61"/>
      <c r="E62" s="62"/>
      <c r="F62" s="62"/>
      <c r="G62" s="63"/>
    </row>
    <row r="63" spans="2:7" s="47" customFormat="1" ht="12.75">
      <c r="B63" s="55"/>
      <c r="C63" s="60"/>
      <c r="D63" s="61"/>
      <c r="E63" s="62"/>
      <c r="F63" s="62"/>
      <c r="G63" s="63"/>
    </row>
    <row r="64" spans="2:7" s="47" customFormat="1" ht="12.75">
      <c r="B64" s="55"/>
      <c r="C64" s="60"/>
      <c r="D64" s="61"/>
      <c r="E64" s="62"/>
      <c r="F64" s="62"/>
      <c r="G64" s="63"/>
    </row>
    <row r="65" spans="2:7" s="47" customFormat="1" ht="12.75">
      <c r="B65" s="55"/>
      <c r="C65" s="60"/>
      <c r="D65" s="61"/>
      <c r="E65" s="62"/>
      <c r="F65" s="62"/>
      <c r="G65" s="63"/>
    </row>
    <row r="66" spans="2:7" s="47" customFormat="1" ht="12.75">
      <c r="B66" s="55"/>
      <c r="C66" s="60"/>
      <c r="D66" s="61"/>
      <c r="E66" s="62"/>
      <c r="F66" s="62"/>
      <c r="G66" s="63"/>
    </row>
    <row r="67" spans="2:7" s="47" customFormat="1" ht="12.75">
      <c r="B67" s="55"/>
      <c r="C67" s="60"/>
      <c r="D67" s="61"/>
      <c r="E67" s="62"/>
      <c r="F67" s="62"/>
      <c r="G67" s="63"/>
    </row>
    <row r="68" spans="2:7" s="47" customFormat="1" ht="12.75">
      <c r="B68" s="55"/>
      <c r="C68" s="60"/>
      <c r="D68" s="61"/>
      <c r="E68" s="62"/>
      <c r="F68" s="62"/>
      <c r="G68" s="63"/>
    </row>
    <row r="69" spans="2:7" s="47" customFormat="1" ht="12.75">
      <c r="B69" s="55"/>
      <c r="C69" s="60"/>
      <c r="D69" s="61"/>
      <c r="E69" s="62"/>
      <c r="F69" s="62"/>
      <c r="G69" s="63"/>
    </row>
    <row r="70" spans="2:7" s="47" customFormat="1" ht="12.75">
      <c r="B70" s="55"/>
      <c r="C70" s="60"/>
      <c r="D70" s="61"/>
      <c r="E70" s="62"/>
      <c r="F70" s="62"/>
      <c r="G70" s="63"/>
    </row>
    <row r="71" spans="2:7" s="47" customFormat="1" ht="12.75">
      <c r="B71" s="55"/>
      <c r="C71" s="60"/>
      <c r="D71" s="61"/>
      <c r="E71" s="62"/>
      <c r="F71" s="62"/>
      <c r="G71" s="63"/>
    </row>
    <row r="72" spans="2:7" s="47" customFormat="1" ht="12.75">
      <c r="B72" s="55"/>
      <c r="C72" s="60"/>
      <c r="D72" s="61"/>
      <c r="E72" s="62"/>
      <c r="F72" s="62"/>
      <c r="G72" s="63"/>
    </row>
    <row r="73" spans="2:7" s="47" customFormat="1" ht="12.75">
      <c r="B73" s="55"/>
      <c r="C73" s="60"/>
      <c r="D73" s="61"/>
      <c r="E73" s="62"/>
      <c r="F73" s="62"/>
      <c r="G73" s="63"/>
    </row>
    <row r="74" spans="2:7" s="47" customFormat="1" ht="12.75">
      <c r="B74" s="55"/>
      <c r="C74" s="60"/>
      <c r="D74" s="61"/>
      <c r="E74" s="62"/>
      <c r="F74" s="62"/>
      <c r="G74" s="63"/>
    </row>
    <row r="75" spans="2:7" s="47" customFormat="1" ht="12.75">
      <c r="B75" s="55"/>
      <c r="C75" s="60"/>
      <c r="D75" s="61"/>
      <c r="E75" s="62"/>
      <c r="F75" s="62"/>
      <c r="G75" s="63"/>
    </row>
    <row r="76" spans="2:7" s="47" customFormat="1" ht="12.75">
      <c r="B76" s="55"/>
      <c r="C76" s="60"/>
      <c r="D76" s="61"/>
      <c r="E76" s="62"/>
      <c r="F76" s="62"/>
      <c r="G76" s="63"/>
    </row>
    <row r="77" spans="2:7" s="47" customFormat="1" ht="12.75">
      <c r="B77" s="55"/>
      <c r="C77" s="60"/>
      <c r="D77" s="61"/>
      <c r="E77" s="62"/>
      <c r="F77" s="62"/>
      <c r="G77" s="63"/>
    </row>
    <row r="78" spans="2:7" s="47" customFormat="1" ht="12.75">
      <c r="B78" s="55"/>
      <c r="C78" s="60"/>
      <c r="D78" s="61"/>
      <c r="E78" s="62"/>
      <c r="F78" s="62"/>
      <c r="G78" s="63"/>
    </row>
    <row r="79" spans="2:7" s="47" customFormat="1" ht="12.75">
      <c r="B79" s="55"/>
      <c r="C79" s="60"/>
      <c r="D79" s="61"/>
      <c r="E79" s="62"/>
      <c r="F79" s="62"/>
      <c r="G79" s="63"/>
    </row>
    <row r="80" spans="2:7" s="47" customFormat="1" ht="12.75">
      <c r="B80" s="55"/>
      <c r="C80" s="60"/>
      <c r="D80" s="61"/>
      <c r="E80" s="62"/>
      <c r="F80" s="62"/>
      <c r="G80" s="63"/>
    </row>
    <row r="81" spans="2:7" s="47" customFormat="1" ht="12.75">
      <c r="B81" s="55"/>
      <c r="C81" s="60"/>
      <c r="D81" s="61"/>
      <c r="E81" s="62"/>
      <c r="F81" s="62"/>
      <c r="G81" s="63"/>
    </row>
    <row r="82" spans="2:7" s="47" customFormat="1" ht="12.75">
      <c r="B82" s="55"/>
      <c r="C82" s="60"/>
      <c r="D82" s="61"/>
      <c r="E82" s="62"/>
      <c r="F82" s="62"/>
      <c r="G82" s="63"/>
    </row>
    <row r="83" spans="2:7" s="47" customFormat="1" ht="12.75">
      <c r="B83" s="55"/>
      <c r="C83" s="60"/>
      <c r="D83" s="61"/>
      <c r="E83" s="62"/>
      <c r="F83" s="62"/>
      <c r="G83" s="63"/>
    </row>
    <row r="84" spans="2:7" s="47" customFormat="1" ht="12.75">
      <c r="B84" s="55"/>
      <c r="C84" s="60"/>
      <c r="D84" s="61"/>
      <c r="E84" s="62"/>
      <c r="F84" s="62"/>
      <c r="G84" s="63"/>
    </row>
    <row r="85" spans="2:7" s="47" customFormat="1" ht="12.75">
      <c r="B85" s="55"/>
      <c r="C85" s="60"/>
      <c r="D85" s="61"/>
      <c r="E85" s="62"/>
      <c r="F85" s="62"/>
      <c r="G85" s="63"/>
    </row>
    <row r="86" spans="2:7" s="47" customFormat="1" ht="12.75">
      <c r="B86" s="55"/>
      <c r="C86" s="60"/>
      <c r="D86" s="61"/>
      <c r="E86" s="62"/>
      <c r="F86" s="62"/>
      <c r="G86" s="63"/>
    </row>
    <row r="87" spans="2:7" s="47" customFormat="1" ht="12.75">
      <c r="B87" s="55"/>
      <c r="C87" s="60"/>
      <c r="D87" s="61"/>
      <c r="E87" s="62"/>
      <c r="F87" s="62"/>
      <c r="G87" s="63"/>
    </row>
    <row r="88" spans="2:7" s="47" customFormat="1" ht="12.75">
      <c r="B88" s="55"/>
      <c r="C88" s="60"/>
      <c r="D88" s="61"/>
      <c r="E88" s="62"/>
      <c r="F88" s="62"/>
      <c r="G88" s="63"/>
    </row>
    <row r="89" spans="2:7" s="47" customFormat="1" ht="12.75">
      <c r="B89" s="55"/>
      <c r="C89" s="60"/>
      <c r="D89" s="61"/>
      <c r="E89" s="62"/>
      <c r="F89" s="62"/>
      <c r="G89" s="63"/>
    </row>
    <row r="90" spans="2:7" s="47" customFormat="1" ht="12.75">
      <c r="B90" s="55"/>
      <c r="C90" s="60"/>
      <c r="D90" s="61"/>
      <c r="E90" s="62"/>
      <c r="F90" s="62"/>
      <c r="G90" s="63"/>
    </row>
    <row r="91" spans="2:7" s="47" customFormat="1" ht="12.75">
      <c r="B91" s="55"/>
      <c r="C91" s="60"/>
      <c r="D91" s="61"/>
      <c r="E91" s="62"/>
      <c r="F91" s="62"/>
      <c r="G91" s="63"/>
    </row>
    <row r="92" spans="2:7" s="47" customFormat="1" ht="12.75">
      <c r="B92" s="55"/>
      <c r="C92" s="60"/>
      <c r="D92" s="61"/>
      <c r="E92" s="62"/>
      <c r="F92" s="62"/>
      <c r="G92" s="63"/>
    </row>
    <row r="93" spans="2:7" s="47" customFormat="1" ht="12.75">
      <c r="B93" s="55"/>
      <c r="C93" s="60"/>
      <c r="D93" s="61"/>
      <c r="E93" s="62"/>
      <c r="F93" s="62"/>
      <c r="G93" s="63"/>
    </row>
    <row r="94" spans="2:7" s="47" customFormat="1" ht="12.75">
      <c r="B94" s="55"/>
      <c r="C94" s="60"/>
      <c r="D94" s="61"/>
      <c r="E94" s="62"/>
      <c r="F94" s="62"/>
      <c r="G94" s="63"/>
    </row>
    <row r="95" spans="2:7" s="47" customFormat="1" ht="12.75">
      <c r="B95" s="55"/>
      <c r="C95" s="60"/>
      <c r="D95" s="61"/>
      <c r="E95" s="62"/>
      <c r="F95" s="62"/>
      <c r="G95" s="63"/>
    </row>
    <row r="96" spans="2:7" s="47" customFormat="1" ht="12.75">
      <c r="B96" s="55"/>
      <c r="C96" s="60"/>
      <c r="D96" s="61"/>
      <c r="E96" s="62"/>
      <c r="F96" s="62"/>
      <c r="G96" s="63"/>
    </row>
    <row r="97" spans="2:7" s="47" customFormat="1" ht="12.75">
      <c r="B97" s="55"/>
      <c r="C97" s="60"/>
      <c r="D97" s="61"/>
      <c r="E97" s="62"/>
      <c r="F97" s="62"/>
      <c r="G97" s="63"/>
    </row>
    <row r="98" spans="2:7" s="47" customFormat="1" ht="12.75">
      <c r="B98" s="55"/>
      <c r="C98" s="60"/>
      <c r="D98" s="61"/>
      <c r="E98" s="62"/>
      <c r="F98" s="62"/>
      <c r="G98" s="63"/>
    </row>
    <row r="99" spans="2:7" s="47" customFormat="1" ht="12.75">
      <c r="B99" s="55"/>
      <c r="C99" s="60"/>
      <c r="D99" s="61"/>
      <c r="E99" s="62"/>
      <c r="F99" s="62"/>
      <c r="G99" s="63"/>
    </row>
    <row r="100" spans="2:7" s="47" customFormat="1" ht="12.75">
      <c r="B100" s="55"/>
      <c r="C100" s="60"/>
      <c r="D100" s="61"/>
      <c r="E100" s="62"/>
      <c r="F100" s="62"/>
      <c r="G100" s="63"/>
    </row>
    <row r="101" spans="2:7" s="47" customFormat="1" ht="12.75">
      <c r="B101" s="55"/>
      <c r="C101" s="60"/>
      <c r="D101" s="61"/>
      <c r="E101" s="62"/>
      <c r="F101" s="62"/>
      <c r="G101" s="63"/>
    </row>
    <row r="102" spans="2:7" s="47" customFormat="1" ht="12.75">
      <c r="B102" s="55"/>
      <c r="C102" s="60"/>
      <c r="D102" s="61"/>
      <c r="E102" s="62"/>
      <c r="F102" s="62"/>
      <c r="G102" s="63"/>
    </row>
    <row r="103" spans="2:7" s="47" customFormat="1" ht="12.75">
      <c r="B103" s="55"/>
      <c r="C103" s="60"/>
      <c r="D103" s="61"/>
      <c r="E103" s="62"/>
      <c r="F103" s="62"/>
      <c r="G103" s="63"/>
    </row>
    <row r="104" spans="2:7" s="47" customFormat="1" ht="12.75">
      <c r="B104" s="55"/>
      <c r="C104" s="60"/>
      <c r="D104" s="61"/>
      <c r="E104" s="62"/>
      <c r="F104" s="62"/>
      <c r="G104" s="63"/>
    </row>
    <row r="105" spans="2:7" s="47" customFormat="1" ht="12.75">
      <c r="B105" s="55"/>
      <c r="C105" s="60"/>
      <c r="D105" s="61"/>
      <c r="E105" s="62"/>
      <c r="F105" s="62"/>
      <c r="G105" s="63"/>
    </row>
    <row r="106" spans="2:7" s="47" customFormat="1" ht="12.75">
      <c r="B106" s="55"/>
      <c r="C106" s="60"/>
      <c r="D106" s="61"/>
      <c r="E106" s="62"/>
      <c r="F106" s="62"/>
      <c r="G106" s="63"/>
    </row>
    <row r="107" spans="2:7" s="47" customFormat="1" ht="12.75">
      <c r="B107" s="55"/>
      <c r="C107" s="60"/>
      <c r="D107" s="61"/>
      <c r="E107" s="62"/>
      <c r="F107" s="62"/>
      <c r="G107" s="63"/>
    </row>
    <row r="108" spans="2:7" s="47" customFormat="1" ht="12.75">
      <c r="B108" s="55"/>
      <c r="C108" s="60"/>
      <c r="D108" s="61"/>
      <c r="E108" s="62"/>
      <c r="F108" s="62"/>
      <c r="G108" s="63"/>
    </row>
    <row r="109" spans="2:7" s="47" customFormat="1" ht="12.75">
      <c r="B109" s="55"/>
      <c r="C109" s="60"/>
      <c r="D109" s="61"/>
      <c r="E109" s="62"/>
      <c r="F109" s="62"/>
      <c r="G109" s="63"/>
    </row>
    <row r="110" spans="2:7" s="47" customFormat="1" ht="12.75">
      <c r="B110" s="55"/>
      <c r="C110" s="60"/>
      <c r="D110" s="61"/>
      <c r="E110" s="62"/>
      <c r="F110" s="62"/>
      <c r="G110" s="63"/>
    </row>
    <row r="111" spans="2:7" s="47" customFormat="1" ht="12.75">
      <c r="B111" s="55"/>
      <c r="C111" s="60"/>
      <c r="D111" s="61"/>
      <c r="E111" s="62"/>
      <c r="F111" s="62"/>
      <c r="G111" s="63"/>
    </row>
    <row r="112" spans="2:7" s="47" customFormat="1" ht="12.75">
      <c r="B112" s="55"/>
      <c r="C112" s="60"/>
      <c r="D112" s="61"/>
      <c r="E112" s="62"/>
      <c r="F112" s="62"/>
      <c r="G112" s="63"/>
    </row>
    <row r="113" spans="2:7" s="47" customFormat="1" ht="12.75">
      <c r="B113" s="55"/>
      <c r="C113" s="60"/>
      <c r="D113" s="61"/>
      <c r="E113" s="62"/>
      <c r="F113" s="62"/>
      <c r="G113" s="63"/>
    </row>
    <row r="114" spans="2:7" s="47" customFormat="1" ht="12.75">
      <c r="B114" s="55"/>
      <c r="C114" s="60"/>
      <c r="D114" s="61"/>
      <c r="E114" s="62"/>
      <c r="F114" s="62"/>
      <c r="G114" s="63"/>
    </row>
    <row r="115" spans="2:7" s="47" customFormat="1" ht="12.75">
      <c r="B115" s="55"/>
      <c r="C115" s="60"/>
      <c r="D115" s="61"/>
      <c r="E115" s="62"/>
      <c r="F115" s="62"/>
      <c r="G115" s="63"/>
    </row>
    <row r="116" spans="2:7" s="47" customFormat="1" ht="12.75">
      <c r="B116" s="55"/>
      <c r="C116" s="60"/>
      <c r="D116" s="61"/>
      <c r="E116" s="62"/>
      <c r="F116" s="62"/>
      <c r="G116" s="63"/>
    </row>
    <row r="117" spans="2:7" s="47" customFormat="1" ht="12.75">
      <c r="B117" s="55"/>
      <c r="C117" s="60"/>
      <c r="D117" s="61"/>
      <c r="E117" s="62"/>
      <c r="F117" s="62"/>
      <c r="G117" s="63"/>
    </row>
    <row r="118" spans="2:7" s="47" customFormat="1" ht="12.75">
      <c r="B118" s="55"/>
      <c r="C118" s="60"/>
      <c r="D118" s="61"/>
      <c r="E118" s="62"/>
      <c r="F118" s="62"/>
      <c r="G118" s="63"/>
    </row>
    <row r="119" spans="2:7" s="47" customFormat="1" ht="12.75">
      <c r="B119" s="55"/>
      <c r="C119" s="60"/>
      <c r="D119" s="61"/>
      <c r="E119" s="62"/>
      <c r="F119" s="62"/>
      <c r="G119" s="63"/>
    </row>
    <row r="120" spans="2:7" s="47" customFormat="1" ht="12.75">
      <c r="B120" s="55"/>
      <c r="C120" s="60"/>
      <c r="D120" s="61"/>
      <c r="E120" s="62"/>
      <c r="F120" s="62"/>
      <c r="G120" s="63"/>
    </row>
    <row r="121" spans="2:7" s="47" customFormat="1" ht="12.75">
      <c r="B121" s="55"/>
      <c r="C121" s="60"/>
      <c r="D121" s="61"/>
      <c r="E121" s="62"/>
      <c r="F121" s="62"/>
      <c r="G121" s="63"/>
    </row>
    <row r="122" spans="2:7" s="47" customFormat="1" ht="12.75">
      <c r="B122" s="55"/>
      <c r="C122" s="60"/>
      <c r="D122" s="61"/>
      <c r="E122" s="62"/>
      <c r="F122" s="62"/>
      <c r="G122" s="63"/>
    </row>
    <row r="123" spans="2:7" s="47" customFormat="1" ht="12.75">
      <c r="B123" s="55"/>
      <c r="C123" s="60"/>
      <c r="D123" s="61"/>
      <c r="E123" s="62"/>
      <c r="F123" s="62"/>
      <c r="G123" s="63"/>
    </row>
    <row r="124" spans="2:7" s="47" customFormat="1" ht="12.75">
      <c r="B124" s="55"/>
      <c r="C124" s="60"/>
      <c r="D124" s="61"/>
      <c r="E124" s="62"/>
      <c r="F124" s="62"/>
      <c r="G124" s="63"/>
    </row>
    <row r="125" spans="2:7" s="47" customFormat="1" ht="12.75">
      <c r="B125" s="55"/>
      <c r="C125" s="60"/>
      <c r="D125" s="61"/>
      <c r="E125" s="62"/>
      <c r="F125" s="62"/>
      <c r="G125" s="63"/>
    </row>
    <row r="126" spans="2:7" s="47" customFormat="1" ht="12.75">
      <c r="B126" s="55"/>
      <c r="C126" s="60"/>
      <c r="D126" s="61"/>
      <c r="E126" s="62"/>
      <c r="F126" s="62"/>
      <c r="G126" s="63"/>
    </row>
    <row r="127" spans="2:7" s="47" customFormat="1" ht="12.75">
      <c r="B127" s="55"/>
      <c r="C127" s="60"/>
      <c r="D127" s="61"/>
      <c r="E127" s="62"/>
      <c r="F127" s="62"/>
      <c r="G127" s="63"/>
    </row>
    <row r="128" spans="2:7" s="47" customFormat="1" ht="12.75">
      <c r="B128" s="55"/>
      <c r="C128" s="60"/>
      <c r="D128" s="61"/>
      <c r="E128" s="62"/>
      <c r="F128" s="62"/>
      <c r="G128" s="63"/>
    </row>
    <row r="129" spans="2:7" s="47" customFormat="1" ht="12.75">
      <c r="B129" s="55"/>
      <c r="C129" s="60"/>
      <c r="D129" s="61"/>
      <c r="E129" s="62"/>
      <c r="F129" s="62"/>
      <c r="G129" s="63"/>
    </row>
    <row r="130" spans="2:7" s="47" customFormat="1" ht="12.75">
      <c r="B130" s="55"/>
      <c r="C130" s="60"/>
      <c r="D130" s="61"/>
      <c r="E130" s="62"/>
      <c r="F130" s="62"/>
      <c r="G130" s="63"/>
    </row>
    <row r="131" spans="2:7" s="47" customFormat="1" ht="12.75">
      <c r="B131" s="55"/>
      <c r="C131" s="60"/>
      <c r="D131" s="61"/>
      <c r="E131" s="62"/>
      <c r="F131" s="62"/>
      <c r="G131" s="63"/>
    </row>
    <row r="132" spans="2:7" s="47" customFormat="1" ht="12.75">
      <c r="B132" s="55"/>
      <c r="C132" s="60"/>
      <c r="D132" s="61"/>
      <c r="E132" s="62"/>
      <c r="F132" s="62"/>
      <c r="G132" s="63"/>
    </row>
    <row r="133" spans="2:7" s="47" customFormat="1" ht="12.75">
      <c r="B133" s="55"/>
      <c r="C133" s="60"/>
      <c r="D133" s="61"/>
      <c r="E133" s="62"/>
      <c r="F133" s="62"/>
      <c r="G133" s="63"/>
    </row>
    <row r="134" spans="2:7" s="47" customFormat="1" ht="12.75">
      <c r="B134" s="55"/>
      <c r="C134" s="60"/>
      <c r="D134" s="61"/>
      <c r="E134" s="62"/>
      <c r="F134" s="62"/>
      <c r="G134" s="63"/>
    </row>
    <row r="135" spans="2:7" s="47" customFormat="1" ht="12.75">
      <c r="B135" s="55"/>
      <c r="C135" s="60"/>
      <c r="D135" s="61"/>
      <c r="E135" s="62"/>
      <c r="F135" s="62"/>
      <c r="G135" s="63"/>
    </row>
    <row r="136" spans="2:7" s="47" customFormat="1" ht="12.75">
      <c r="B136" s="55"/>
      <c r="C136" s="60"/>
      <c r="D136" s="61"/>
      <c r="E136" s="62"/>
      <c r="F136" s="62"/>
      <c r="G136" s="63"/>
    </row>
    <row r="137" spans="2:7" s="47" customFormat="1" ht="12.75">
      <c r="B137" s="55"/>
      <c r="C137" s="60"/>
      <c r="D137" s="61"/>
      <c r="E137" s="62"/>
      <c r="F137" s="62"/>
      <c r="G137" s="63"/>
    </row>
    <row r="138" spans="2:7" s="47" customFormat="1" ht="12.75">
      <c r="B138" s="55"/>
      <c r="C138" s="60"/>
      <c r="D138" s="61"/>
      <c r="E138" s="62"/>
      <c r="F138" s="62"/>
      <c r="G138" s="63"/>
    </row>
    <row r="139" spans="2:7" s="47" customFormat="1" ht="12.75">
      <c r="B139" s="55"/>
      <c r="C139" s="60"/>
      <c r="D139" s="61"/>
      <c r="E139" s="62"/>
      <c r="F139" s="62"/>
      <c r="G139" s="63"/>
    </row>
    <row r="140" spans="2:7" s="47" customFormat="1" ht="12.75">
      <c r="B140" s="55"/>
      <c r="C140" s="60"/>
      <c r="D140" s="61"/>
      <c r="E140" s="62"/>
      <c r="F140" s="62"/>
      <c r="G140" s="63"/>
    </row>
    <row r="141" spans="2:7" s="47" customFormat="1" ht="12.75">
      <c r="B141" s="55"/>
      <c r="C141" s="60"/>
      <c r="D141" s="61"/>
      <c r="E141" s="62"/>
      <c r="F141" s="62"/>
      <c r="G141" s="63"/>
    </row>
    <row r="142" spans="2:7" s="47" customFormat="1" ht="12.75">
      <c r="B142" s="55"/>
      <c r="C142" s="60"/>
      <c r="D142" s="61"/>
      <c r="E142" s="62"/>
      <c r="F142" s="62"/>
      <c r="G142" s="63"/>
    </row>
    <row r="143" spans="2:7" s="47" customFormat="1" ht="12.75">
      <c r="B143" s="55"/>
      <c r="C143" s="60"/>
      <c r="D143" s="61"/>
      <c r="E143" s="62"/>
      <c r="F143" s="62"/>
      <c r="G143" s="63"/>
    </row>
    <row r="144" spans="2:7" s="47" customFormat="1" ht="12.75">
      <c r="B144" s="55"/>
      <c r="C144" s="60"/>
      <c r="D144" s="61"/>
      <c r="E144" s="62"/>
      <c r="F144" s="62"/>
      <c r="G144" s="63"/>
    </row>
    <row r="145" spans="2:7" s="47" customFormat="1" ht="12.75">
      <c r="B145" s="55"/>
      <c r="C145" s="60"/>
      <c r="D145" s="61"/>
      <c r="E145" s="62"/>
      <c r="F145" s="62"/>
      <c r="G145" s="63"/>
    </row>
    <row r="146" spans="2:7" s="47" customFormat="1" ht="12.75">
      <c r="B146" s="55"/>
      <c r="C146" s="60"/>
      <c r="D146" s="61"/>
      <c r="E146" s="62"/>
      <c r="F146" s="62"/>
      <c r="G146" s="63"/>
    </row>
    <row r="147" spans="2:7" s="47" customFormat="1" ht="12.75">
      <c r="B147" s="55"/>
      <c r="C147" s="60"/>
      <c r="D147" s="61"/>
      <c r="E147" s="62"/>
      <c r="F147" s="62"/>
      <c r="G147" s="63"/>
    </row>
    <row r="148" spans="2:7" s="47" customFormat="1" ht="12.75">
      <c r="B148" s="55"/>
      <c r="C148" s="60"/>
      <c r="D148" s="61"/>
      <c r="E148" s="62"/>
      <c r="F148" s="62"/>
      <c r="G148" s="63"/>
    </row>
    <row r="149" spans="2:7" s="47" customFormat="1" ht="12.75">
      <c r="B149" s="55"/>
      <c r="C149" s="60"/>
      <c r="D149" s="61"/>
      <c r="E149" s="62"/>
      <c r="F149" s="62"/>
      <c r="G149" s="63"/>
    </row>
    <row r="150" spans="2:7" s="47" customFormat="1" ht="12.75">
      <c r="B150" s="55"/>
      <c r="C150" s="60"/>
      <c r="D150" s="61"/>
      <c r="E150" s="62"/>
      <c r="F150" s="62"/>
      <c r="G150" s="63"/>
    </row>
  </sheetData>
  <sheetProtection selectLockedCells="1" selectUnlockedCells="1"/>
  <mergeCells count="48">
    <mergeCell ref="F4:G4"/>
    <mergeCell ref="H4:I4"/>
    <mergeCell ref="C12:D12"/>
    <mergeCell ref="C8:D8"/>
    <mergeCell ref="D1:I1"/>
    <mergeCell ref="A2:D2"/>
    <mergeCell ref="C3:D3"/>
    <mergeCell ref="E3:I3"/>
    <mergeCell ref="A4:A5"/>
    <mergeCell ref="B4:B5"/>
    <mergeCell ref="C4:D5"/>
    <mergeCell ref="E4:E5"/>
    <mergeCell ref="C13:D13"/>
    <mergeCell ref="C14:D14"/>
    <mergeCell ref="C15:D15"/>
    <mergeCell ref="C16:D16"/>
    <mergeCell ref="C17:D17"/>
    <mergeCell ref="A6:I6"/>
    <mergeCell ref="C7:D7"/>
    <mergeCell ref="C9:D9"/>
    <mergeCell ref="C10:D10"/>
    <mergeCell ref="C11:D11"/>
    <mergeCell ref="A18:A19"/>
    <mergeCell ref="C18:D18"/>
    <mergeCell ref="C19:D19"/>
    <mergeCell ref="C20:D20"/>
    <mergeCell ref="C21:D21"/>
    <mergeCell ref="C22:D22"/>
    <mergeCell ref="C23:D23"/>
    <mergeCell ref="C24:D24"/>
    <mergeCell ref="A25:I25"/>
    <mergeCell ref="C26:D26"/>
    <mergeCell ref="C27:D27"/>
    <mergeCell ref="C28:D28"/>
    <mergeCell ref="C29:D29"/>
    <mergeCell ref="C30:D30"/>
    <mergeCell ref="C31:D31"/>
    <mergeCell ref="A32:I32"/>
    <mergeCell ref="C33:D33"/>
    <mergeCell ref="C34:D34"/>
    <mergeCell ref="C41:D41"/>
    <mergeCell ref="B42:I42"/>
    <mergeCell ref="C35:D35"/>
    <mergeCell ref="C36:D36"/>
    <mergeCell ref="C37:D37"/>
    <mergeCell ref="C38:D38"/>
    <mergeCell ref="C39:D39"/>
    <mergeCell ref="C40:D40"/>
  </mergeCells>
  <printOptions/>
  <pageMargins left="0.19652777777777777" right="0.19652777777777777" top="0.19652777777777777" bottom="0.19652777777777777" header="0.5118055555555555" footer="0.5118055555555555"/>
  <pageSetup firstPageNumber="1" useFirstPageNumber="1" horizontalDpi="300" verticalDpi="300" orientation="portrait" paperSize="9" scale="5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2014-03-26T07:03:00Z</dcterms:created>
  <dcterms:modified xsi:type="dcterms:W3CDTF">2014-08-15T12:57:32Z</dcterms:modified>
  <cp:category/>
  <cp:version/>
  <cp:contentType/>
  <cp:contentStatus/>
</cp:coreProperties>
</file>