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32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<sst xmlns="http://schemas.openxmlformats.org/spreadsheetml/2006/main" count="2028" uniqueCount="860">
  <si>
    <t>Номенк. Номер</t>
  </si>
  <si>
    <t>Наименование</t>
  </si>
  <si>
    <t>Ед. изм.</t>
  </si>
  <si>
    <t>Фасовка</t>
  </si>
  <si>
    <t>Цена за ед.изм.</t>
  </si>
  <si>
    <t>Цена за шт.</t>
  </si>
  <si>
    <t>Сумма</t>
  </si>
  <si>
    <t>Наличие ед.изм.</t>
  </si>
  <si>
    <t>Заказ ед.изм.</t>
  </si>
  <si>
    <t>Итого сумма</t>
  </si>
  <si>
    <t>Укажите заказываемое количество в колонке голубого цвета</t>
  </si>
  <si>
    <t>Ед. в коробке</t>
  </si>
  <si>
    <t xml:space="preserve">в наличии столько нет </t>
  </si>
  <si>
    <t>Вес</t>
  </si>
  <si>
    <t>Объем</t>
  </si>
  <si>
    <t>кг</t>
  </si>
  <si>
    <t>Куб.м.</t>
  </si>
  <si>
    <t>Петарды</t>
  </si>
  <si>
    <t xml:space="preserve">Хлопающие шары (16х12х6)                          </t>
  </si>
  <si>
    <t xml:space="preserve">бл.  </t>
  </si>
  <si>
    <t>72</t>
  </si>
  <si>
    <t xml:space="preserve">   16</t>
  </si>
  <si>
    <t xml:space="preserve">Лимонка (с чекой) (60х12)                         </t>
  </si>
  <si>
    <t xml:space="preserve">уп.  </t>
  </si>
  <si>
    <t>12</t>
  </si>
  <si>
    <t xml:space="preserve">   60</t>
  </si>
  <si>
    <t xml:space="preserve">Корсар 8 (100х3)                                  </t>
  </si>
  <si>
    <t>3</t>
  </si>
  <si>
    <t xml:space="preserve">Корсар-1 (20х12х60)                               </t>
  </si>
  <si>
    <t>720</t>
  </si>
  <si>
    <t xml:space="preserve">   20</t>
  </si>
  <si>
    <t xml:space="preserve">Корсар 2 (25х15х20)                               </t>
  </si>
  <si>
    <t>300</t>
  </si>
  <si>
    <t xml:space="preserve">   25</t>
  </si>
  <si>
    <t xml:space="preserve">Корсар-3 (50х10х10)                               </t>
  </si>
  <si>
    <t>100</t>
  </si>
  <si>
    <t xml:space="preserve">   50</t>
  </si>
  <si>
    <t xml:space="preserve">Большой Билли Бумс! (25х10х20)                    </t>
  </si>
  <si>
    <t>200</t>
  </si>
  <si>
    <t xml:space="preserve">Корсар 4 (16х12х12)                               </t>
  </si>
  <si>
    <t>144</t>
  </si>
  <si>
    <t>6</t>
  </si>
  <si>
    <t xml:space="preserve">   24</t>
  </si>
  <si>
    <t>Ракеты</t>
  </si>
  <si>
    <t xml:space="preserve">Пугач (25х12х12)                                  </t>
  </si>
  <si>
    <t xml:space="preserve">   40</t>
  </si>
  <si>
    <t>48</t>
  </si>
  <si>
    <t xml:space="preserve">   12</t>
  </si>
  <si>
    <t xml:space="preserve">Ракета "Ассорти"                                  </t>
  </si>
  <si>
    <t xml:space="preserve">   72</t>
  </si>
  <si>
    <t xml:space="preserve">Ягуар                                             </t>
  </si>
  <si>
    <t xml:space="preserve">   36</t>
  </si>
  <si>
    <t xml:space="preserve">Ястреб                                            </t>
  </si>
  <si>
    <t>4</t>
  </si>
  <si>
    <t xml:space="preserve">Tristar                                           </t>
  </si>
  <si>
    <t xml:space="preserve">   18</t>
  </si>
  <si>
    <t xml:space="preserve">Олимп                                             </t>
  </si>
  <si>
    <t xml:space="preserve">Огненный залп                                     </t>
  </si>
  <si>
    <t xml:space="preserve">   10</t>
  </si>
  <si>
    <t xml:space="preserve"> РС230</t>
  </si>
  <si>
    <t xml:space="preserve">Феникс  (набор ракет ассорти эффектов, 6 ракет    </t>
  </si>
  <si>
    <t xml:space="preserve"> РС231</t>
  </si>
  <si>
    <t xml:space="preserve">Пегас   (набор ракет ассорти эффектов, 5 ракет    </t>
  </si>
  <si>
    <t>5</t>
  </si>
  <si>
    <t xml:space="preserve"> РС241</t>
  </si>
  <si>
    <t xml:space="preserve">Кассиопея  (набор ракет ассорти эффектов, 4 рак   </t>
  </si>
  <si>
    <t>Вертушки</t>
  </si>
  <si>
    <t xml:space="preserve">Огненные пчёлы (30х10х12)                         </t>
  </si>
  <si>
    <t>120</t>
  </si>
  <si>
    <t xml:space="preserve">   30</t>
  </si>
  <si>
    <t xml:space="preserve">Лунный цветок                                     </t>
  </si>
  <si>
    <t xml:space="preserve">Супер жук                                         </t>
  </si>
  <si>
    <t xml:space="preserve"> РС144</t>
  </si>
  <si>
    <t xml:space="preserve">Майский жук (летающая вертушка)                   </t>
  </si>
  <si>
    <t>2</t>
  </si>
  <si>
    <t>1</t>
  </si>
  <si>
    <t xml:space="preserve">шт.  </t>
  </si>
  <si>
    <t xml:space="preserve">    2</t>
  </si>
  <si>
    <t>Фонтаны</t>
  </si>
  <si>
    <t>4030-1</t>
  </si>
  <si>
    <t xml:space="preserve">Маркиза (конус 9")                                </t>
  </si>
  <si>
    <t xml:space="preserve">Маска (конус 4")                                  </t>
  </si>
  <si>
    <t xml:space="preserve">Мир фэнтези (конус 8")                            </t>
  </si>
  <si>
    <t xml:space="preserve">   48</t>
  </si>
  <si>
    <t xml:space="preserve">Птица счастья                                     </t>
  </si>
  <si>
    <t xml:space="preserve">Саламандра                                        </t>
  </si>
  <si>
    <t xml:space="preserve">Клеопатра                                         </t>
  </si>
  <si>
    <t xml:space="preserve">    8</t>
  </si>
  <si>
    <t xml:space="preserve">Фристайл (с салютом)                              </t>
  </si>
  <si>
    <t xml:space="preserve">    6</t>
  </si>
  <si>
    <t xml:space="preserve">    4</t>
  </si>
  <si>
    <t xml:space="preserve"> РС432</t>
  </si>
  <si>
    <t xml:space="preserve">Волжское серебро-3 (конус 3")                     </t>
  </si>
  <si>
    <t>10</t>
  </si>
  <si>
    <t xml:space="preserve"> РС433</t>
  </si>
  <si>
    <t xml:space="preserve">Золото Сибири-3 (конус 3")                        </t>
  </si>
  <si>
    <t xml:space="preserve"> РС434</t>
  </si>
  <si>
    <t xml:space="preserve">Волжское серебро-4 (конус 4")                     </t>
  </si>
  <si>
    <t>8</t>
  </si>
  <si>
    <t xml:space="preserve"> РС435</t>
  </si>
  <si>
    <t xml:space="preserve">Золото Сибири-4 (конус 4")                        </t>
  </si>
  <si>
    <t xml:space="preserve">Римская свеча-30 (0,3'' х 30)                     </t>
  </si>
  <si>
    <t xml:space="preserve">Буги-Вуги (0,8'' х 5)                             </t>
  </si>
  <si>
    <t xml:space="preserve">Фанфары  (0,7" х 5)                               </t>
  </si>
  <si>
    <t xml:space="preserve">Медовый месяц (0,7'' х 10)                        </t>
  </si>
  <si>
    <t xml:space="preserve">Самбука  (0,8" х 5)                               </t>
  </si>
  <si>
    <t xml:space="preserve">Арлекин (0,8'' х 5)                               </t>
  </si>
  <si>
    <t xml:space="preserve">Щелкунчик (0,8"x 8)                               </t>
  </si>
  <si>
    <t xml:space="preserve">Огненный центурион (1,0'' х 8)                    </t>
  </si>
  <si>
    <t xml:space="preserve"> РС503</t>
  </si>
  <si>
    <t xml:space="preserve">Болеро  (0,8"x 8)                                 </t>
  </si>
  <si>
    <t xml:space="preserve"> РС507</t>
  </si>
  <si>
    <t xml:space="preserve"> РС530</t>
  </si>
  <si>
    <t xml:space="preserve">Новогодний калейдоскоп  (1,2"x 8)                 </t>
  </si>
  <si>
    <t xml:space="preserve"> РС531</t>
  </si>
  <si>
    <t xml:space="preserve">Снеговик-затейник  (1,2"x 8)                      </t>
  </si>
  <si>
    <t xml:space="preserve">Биг Бэн (1,2)                                     </t>
  </si>
  <si>
    <t xml:space="preserve">Матрёшка ( 1,7" x 6 )                             </t>
  </si>
  <si>
    <t xml:space="preserve">   15</t>
  </si>
  <si>
    <t xml:space="preserve">Агент Алекс ( 1,9" х 6 )                          </t>
  </si>
  <si>
    <t xml:space="preserve">Русский размер (2,5" х 6)                         </t>
  </si>
  <si>
    <t xml:space="preserve">Адмирал ( 2,0" х 6- дв. )                         </t>
  </si>
  <si>
    <t>комп.</t>
  </si>
  <si>
    <t xml:space="preserve">Пли - 36 (0,3" х 36)                              </t>
  </si>
  <si>
    <t xml:space="preserve">Бинго (0,8" х 9)                                  </t>
  </si>
  <si>
    <t xml:space="preserve">Волшебный компас (0,8"х 9)                        </t>
  </si>
  <si>
    <t xml:space="preserve">Фиеста (0,8"х16)                                  </t>
  </si>
  <si>
    <t xml:space="preserve">Морозко (0,8" х 16)                               </t>
  </si>
  <si>
    <t xml:space="preserve">Мороз трескучий  (0,8" х 16)                      </t>
  </si>
  <si>
    <t xml:space="preserve">Банзай (0,6" х 16)                                </t>
  </si>
  <si>
    <t xml:space="preserve">   54</t>
  </si>
  <si>
    <t xml:space="preserve">Огни на ёлке (0,8" х 12)                          </t>
  </si>
  <si>
    <t xml:space="preserve">Снеговой (0,8" х 10)                              </t>
  </si>
  <si>
    <t xml:space="preserve">С днём рождения!  ( 0,8" х 19)                    </t>
  </si>
  <si>
    <t xml:space="preserve">Горячая штучка (1,0" х 10)                        </t>
  </si>
  <si>
    <t xml:space="preserve">Сорвиголова ( 0,8" х 25)                          </t>
  </si>
  <si>
    <t xml:space="preserve">Лукоморье  (0,8" х 25)                            </t>
  </si>
  <si>
    <t xml:space="preserve">Джокер (0,8" х 36)                                </t>
  </si>
  <si>
    <t xml:space="preserve">Новогдний экспресс (0,8" х 88)                    </t>
  </si>
  <si>
    <t xml:space="preserve">Встречайте  (1,0" х 16)                           </t>
  </si>
  <si>
    <t xml:space="preserve">Снежная королева (1,0" х 16)                      </t>
  </si>
  <si>
    <t xml:space="preserve">Диковинка  (1,0"х16)                              </t>
  </si>
  <si>
    <t xml:space="preserve">На счастье! (1,2"х 13)                            </t>
  </si>
  <si>
    <t xml:space="preserve">Я тебя люблю  (1" х 19)                           </t>
  </si>
  <si>
    <t xml:space="preserve">Капитан Морган (1,0" х 19)                        </t>
  </si>
  <si>
    <t xml:space="preserve">Комбат (1,0"х19)                                  </t>
  </si>
  <si>
    <t xml:space="preserve">Час Пик (1,0" х 16)                               </t>
  </si>
  <si>
    <t xml:space="preserve">Снегурочка (1"х 25)                               </t>
  </si>
  <si>
    <t xml:space="preserve">Снежная сказка (1,0" х 25)                        </t>
  </si>
  <si>
    <t xml:space="preserve">Новогодняя затея (1,0" х 40)                      </t>
  </si>
  <si>
    <t xml:space="preserve">Пальцы веером (0,8" х 25)                         </t>
  </si>
  <si>
    <t xml:space="preserve">    1</t>
  </si>
  <si>
    <t xml:space="preserve">Тропикана (1,0" х 19)                             </t>
  </si>
  <si>
    <t xml:space="preserve">Русский сувенир (1,2" х 13)                       </t>
  </si>
  <si>
    <t xml:space="preserve">Полёт Валькирий (1,2" х 16)                       </t>
  </si>
  <si>
    <t xml:space="preserve">Блокбастер (1,2"х19)                              </t>
  </si>
  <si>
    <t xml:space="preserve">Самурай  (1,2"х 19)                               </t>
  </si>
  <si>
    <t xml:space="preserve">С новым годом  (1,2"х19)                          </t>
  </si>
  <si>
    <t xml:space="preserve">Гусарская балада  (1,2" х 19)                     </t>
  </si>
  <si>
    <t xml:space="preserve">Новый свет (1,2"х19)                              </t>
  </si>
  <si>
    <t xml:space="preserve">С друзьями! (1,2"х 19)                            </t>
  </si>
  <si>
    <t xml:space="preserve">Бенефис (1,2"х19)                                 </t>
  </si>
  <si>
    <t xml:space="preserve">Дед Мороз  (1,2" х 25)                            </t>
  </si>
  <si>
    <t xml:space="preserve">Новогодний(1,2"х25)                               </t>
  </si>
  <si>
    <t xml:space="preserve">    3</t>
  </si>
  <si>
    <t xml:space="preserve">Лучшие друзья (1,2"х25)                           </t>
  </si>
  <si>
    <t xml:space="preserve">Вечерний блюз (1,2" х 48)                         </t>
  </si>
  <si>
    <t xml:space="preserve">Рождественская сказка (36: 1" х 24; 1,6" х 12)    </t>
  </si>
  <si>
    <t xml:space="preserve">Новогодний коктейль (36: 1"х 24; 1,6"х 12)        </t>
  </si>
  <si>
    <t xml:space="preserve">Волшебный ларец (1,2"х49)                         </t>
  </si>
  <si>
    <t xml:space="preserve">Морской бой (1,2" х 66)                           </t>
  </si>
  <si>
    <t xml:space="preserve">Самый Самый (78: 1,2"; 2")                        </t>
  </si>
  <si>
    <t xml:space="preserve">Новогодняя ярмарка (110: 1,2", 1,4")              </t>
  </si>
  <si>
    <t xml:space="preserve">Карнавальная ночь (1,2";1,8";  х114)              </t>
  </si>
  <si>
    <t xml:space="preserve">Мировой салют (1,2"х72; 1,5"х40; 1,9"х16)         </t>
  </si>
  <si>
    <t xml:space="preserve">От заката до рассвета (158: 0,8", 1,2", 2,0")     </t>
  </si>
  <si>
    <t xml:space="preserve">Краса России (1,2"х100)                           </t>
  </si>
  <si>
    <t xml:space="preserve">Салют в большом городе (1,2"х100)                 </t>
  </si>
  <si>
    <t xml:space="preserve">Огненная панорама (1,2"х150)                      </t>
  </si>
  <si>
    <t xml:space="preserve">Иллюминация (1,2"х 150)                           </t>
  </si>
  <si>
    <t xml:space="preserve">Метаморфозы (1,2"х150)                            </t>
  </si>
  <si>
    <t xml:space="preserve">Бородино  (1,2"х150)                              </t>
  </si>
  <si>
    <t xml:space="preserve">VIP салют (1,5"х 100)                             </t>
  </si>
  <si>
    <t>Е-С140</t>
  </si>
  <si>
    <t xml:space="preserve">Sms-ка  (0,8" х 12)                               </t>
  </si>
  <si>
    <t xml:space="preserve"> РМ310</t>
  </si>
  <si>
    <t xml:space="preserve">Золотой ключик (1,0" х 16)                        </t>
  </si>
  <si>
    <t xml:space="preserve"> РМ700</t>
  </si>
  <si>
    <t xml:space="preserve">Озорные колядки (1,2" х 16)                       </t>
  </si>
  <si>
    <t xml:space="preserve"> РС581</t>
  </si>
  <si>
    <t xml:space="preserve">Цветные кометы   (0,6"х 36)                       </t>
  </si>
  <si>
    <t xml:space="preserve"> РС605</t>
  </si>
  <si>
    <t xml:space="preserve">Ритм жизни  (0,8"х 16)                            </t>
  </si>
  <si>
    <t xml:space="preserve"> РС606</t>
  </si>
  <si>
    <t xml:space="preserve">Фейерверк на районе  (0,8"х 16)                   </t>
  </si>
  <si>
    <t xml:space="preserve"> РС610</t>
  </si>
  <si>
    <t xml:space="preserve">Даёшь молодёжь!  (0,8"х 25)                       </t>
  </si>
  <si>
    <t xml:space="preserve"> РС614</t>
  </si>
  <si>
    <t xml:space="preserve">Юный Дедморозовец  (0,8"х 25)                     </t>
  </si>
  <si>
    <t xml:space="preserve"> РС615</t>
  </si>
  <si>
    <t xml:space="preserve">Школярик  (0,8х 7)                                </t>
  </si>
  <si>
    <t xml:space="preserve"> РС703</t>
  </si>
  <si>
    <t xml:space="preserve">Одноклассники!  (1,0"х 12)                        </t>
  </si>
  <si>
    <t xml:space="preserve"> РС715</t>
  </si>
  <si>
    <t xml:space="preserve">От салата до салюта (1,0"х13)                     </t>
  </si>
  <si>
    <t xml:space="preserve"> РС877</t>
  </si>
  <si>
    <t xml:space="preserve">Рай диких джунглей     (1,2"х 100)                </t>
  </si>
  <si>
    <t xml:space="preserve"> РС886</t>
  </si>
  <si>
    <t xml:space="preserve">Нижегородская ярмарка  (1,2"х 150)                </t>
  </si>
  <si>
    <t xml:space="preserve"> РС952</t>
  </si>
  <si>
    <t xml:space="preserve">Изумрудный город (1,5"х 49)                       </t>
  </si>
  <si>
    <t>Бенгал.св.</t>
  </si>
  <si>
    <t xml:space="preserve"> ТР151</t>
  </si>
  <si>
    <t xml:space="preserve">Бенг. свечи 400 прямоугольная                     </t>
  </si>
  <si>
    <t xml:space="preserve"> ТР153</t>
  </si>
  <si>
    <t xml:space="preserve">Бенг. свечи 350 прямоугольная                     </t>
  </si>
  <si>
    <t xml:space="preserve"> ТР154</t>
  </si>
  <si>
    <t xml:space="preserve">Бенг. свечи 600 прямоугольная                     </t>
  </si>
  <si>
    <t xml:space="preserve"> ТР156</t>
  </si>
  <si>
    <t xml:space="preserve">Бенг. свечи 210                                   </t>
  </si>
  <si>
    <t xml:space="preserve">  200</t>
  </si>
  <si>
    <t xml:space="preserve"> ТР158</t>
  </si>
  <si>
    <t xml:space="preserve">Бенг. свечи 170 Спектр (разноцв.)                 </t>
  </si>
  <si>
    <t xml:space="preserve"> ТР160</t>
  </si>
  <si>
    <t xml:space="preserve">Бенг. свечи 210 Спектр (разноцв.)                 </t>
  </si>
  <si>
    <t xml:space="preserve"> ТР164</t>
  </si>
  <si>
    <t xml:space="preserve">Бенг. свечи "Свиристель" (со свистом)             </t>
  </si>
  <si>
    <t xml:space="preserve">  120</t>
  </si>
  <si>
    <t>Хлопушки</t>
  </si>
  <si>
    <t xml:space="preserve"> ТР104</t>
  </si>
  <si>
    <t xml:space="preserve">Хлопушка "Макси"                                  </t>
  </si>
  <si>
    <t xml:space="preserve">  116</t>
  </si>
  <si>
    <t xml:space="preserve"> ТР106</t>
  </si>
  <si>
    <t xml:space="preserve">Хлопушка "Супер"                                  </t>
  </si>
  <si>
    <t xml:space="preserve">  150</t>
  </si>
  <si>
    <t xml:space="preserve"> ТР107</t>
  </si>
  <si>
    <t xml:space="preserve">Хлопушка "Супер" с сюрпризом                      </t>
  </si>
  <si>
    <t xml:space="preserve"> ТР108</t>
  </si>
  <si>
    <t xml:space="preserve">Хлопушка "Супер с серпантином"                    </t>
  </si>
  <si>
    <t xml:space="preserve"> ТР110</t>
  </si>
  <si>
    <t xml:space="preserve">Хлопушка "Макси с серпантином"                    </t>
  </si>
  <si>
    <t>Пневмохлоп.</t>
  </si>
  <si>
    <t xml:space="preserve">Праздничная (30 см; конф + ден.купюры)            </t>
  </si>
  <si>
    <t xml:space="preserve">Праздничная (60 см), (цв. бум. конфетти)          </t>
  </si>
  <si>
    <t xml:space="preserve">Праздничная (60 см; цв. метал. конф.)             </t>
  </si>
  <si>
    <t xml:space="preserve">Свадебная (60 см; бум. сердца)                    </t>
  </si>
  <si>
    <t xml:space="preserve">Свадебная (60 см; Сердца + лепестки роз)          </t>
  </si>
  <si>
    <t xml:space="preserve">Праздничная (60 см; конф + ден.купюры)            </t>
  </si>
  <si>
    <t xml:space="preserve">Праздничная (100 см; цв. бум. серп.)              </t>
  </si>
  <si>
    <t>Неб.фонарики</t>
  </si>
  <si>
    <t xml:space="preserve"> РФ101</t>
  </si>
  <si>
    <t xml:space="preserve">Форма "Корона"  (3 цвета)                         </t>
  </si>
  <si>
    <t>25</t>
  </si>
  <si>
    <t xml:space="preserve"> РФ102</t>
  </si>
  <si>
    <t xml:space="preserve">Форма "Цилиндр" (3 цвета)                         </t>
  </si>
  <si>
    <t xml:space="preserve"> РФ103</t>
  </si>
  <si>
    <t xml:space="preserve">Форма "Сердце"  ( цвет: красный )                 </t>
  </si>
  <si>
    <t>Дневн.фейерверки</t>
  </si>
  <si>
    <t xml:space="preserve"> РС351</t>
  </si>
  <si>
    <t xml:space="preserve">Праздничная  (цветные дымы, парашюты, свист, ти   </t>
  </si>
  <si>
    <t>РС521</t>
  </si>
  <si>
    <t>36</t>
  </si>
  <si>
    <t>РС515</t>
  </si>
  <si>
    <t>Малиновый звон (0,8"х 5)</t>
  </si>
  <si>
    <t>Лампа аладина (1"х 19)</t>
  </si>
  <si>
    <t>РС710</t>
  </si>
  <si>
    <t>Сладкая парочка (1,0"х 19)</t>
  </si>
  <si>
    <t>Новогодний салют (1,2х 12)</t>
  </si>
  <si>
    <t xml:space="preserve">Чертова дюжина  (1,2" х 13) акция                    </t>
  </si>
  <si>
    <t>18</t>
  </si>
  <si>
    <t>РС722</t>
  </si>
  <si>
    <t>Жемчужное сияние, МОДУЛЬ (1,0"х 25)</t>
  </si>
  <si>
    <t>РС709</t>
  </si>
  <si>
    <t>Букет невесты (1,0"х 19)</t>
  </si>
  <si>
    <t>Стрелы амура (0,8"х 16)</t>
  </si>
  <si>
    <t>Бестия (0,8х 10)</t>
  </si>
  <si>
    <t>Мохито (0,8"х 5)</t>
  </si>
  <si>
    <t>РС812</t>
  </si>
  <si>
    <t>Мороз Иванович (1,2"х 19)</t>
  </si>
  <si>
    <t>РС707</t>
  </si>
  <si>
    <t>Для милых дам (1,0"х 19)</t>
  </si>
  <si>
    <t>РС809</t>
  </si>
  <si>
    <t>Разноцветные снежинки,МОДУЛЬ(1,2"х 19)</t>
  </si>
  <si>
    <t>РС806</t>
  </si>
  <si>
    <t>Медовый месяц, МОДУЛЬ (1,2"х 16)</t>
  </si>
  <si>
    <t>Падишах (1,2"х 19)</t>
  </si>
  <si>
    <t>Фламенко (1,2"х 25)</t>
  </si>
  <si>
    <t>РС680</t>
  </si>
  <si>
    <t>Неваляшка (1,75х 6)</t>
  </si>
  <si>
    <t>15</t>
  </si>
  <si>
    <t>Балаганчик (0,2х100)</t>
  </si>
  <si>
    <t>РС613</t>
  </si>
  <si>
    <t xml:space="preserve">Шаляй-валяй, МОДУЛЬ (0,8"х 25)   </t>
  </si>
  <si>
    <t>16</t>
  </si>
  <si>
    <t>Свадебный букет (1,2"х 25)</t>
  </si>
  <si>
    <t>РС723</t>
  </si>
  <si>
    <t>Искристая сказка (1,0"х 25)</t>
  </si>
  <si>
    <t>Зимние забавы (1,0"х 19)</t>
  </si>
  <si>
    <t>РС520</t>
  </si>
  <si>
    <t>Новогодниее оливье (1,0х 8)</t>
  </si>
  <si>
    <t>РС512</t>
  </si>
  <si>
    <t>Белоснежка (1,0"х 8)</t>
  </si>
  <si>
    <t>РС530</t>
  </si>
  <si>
    <t>Мир фиалок (1,2"х 8)</t>
  </si>
  <si>
    <t>РС522</t>
  </si>
  <si>
    <t>Елочки иголочки (1,0"х 8)</t>
  </si>
  <si>
    <t>Мишура на ура (1,0"х 8)</t>
  </si>
  <si>
    <t>Цветы для любимой (0,8х 5)</t>
  </si>
  <si>
    <t>РС508</t>
  </si>
  <si>
    <t>Дамский каприз (0,8х 5)</t>
  </si>
  <si>
    <t>Факир (1,0"х 8)</t>
  </si>
  <si>
    <t>Римские каниклы (1,0"х 8)</t>
  </si>
  <si>
    <t>Потеха (0,8х 8)</t>
  </si>
  <si>
    <t>24</t>
  </si>
  <si>
    <t>Сакура (0,5х 10)</t>
  </si>
  <si>
    <t>Золотое руно (1,0"х 8)</t>
  </si>
  <si>
    <t>Цветной сон (0,8"х 5)</t>
  </si>
  <si>
    <t>РС502</t>
  </si>
  <si>
    <t>Танец на льду (0,8"х 8)</t>
  </si>
  <si>
    <t>Золотая когорта (0,8"х 5)</t>
  </si>
  <si>
    <t>РС500</t>
  </si>
  <si>
    <t>Танец  огня  (0,8"x 8)</t>
  </si>
  <si>
    <t>РС501</t>
  </si>
  <si>
    <t>РС509</t>
  </si>
  <si>
    <t>Шалунишка (0,8"х 5)</t>
  </si>
  <si>
    <t>Фуете (0,8"х 8)</t>
  </si>
  <si>
    <t>РС504</t>
  </si>
  <si>
    <t>Риголето (0,8"х 5)</t>
  </si>
  <si>
    <t>Сивка-Бурка (0,8"х 9)</t>
  </si>
  <si>
    <t>Граната</t>
  </si>
  <si>
    <t>РС810</t>
  </si>
  <si>
    <t>С новым годом (1,2"х 19)</t>
  </si>
  <si>
    <t>Сказачный теремок (1,0"х 12)</t>
  </si>
  <si>
    <t>Госпожа удача (1,0"х 36)</t>
  </si>
  <si>
    <t>РМ340</t>
  </si>
  <si>
    <t>Зорро (1,0"х 19)</t>
  </si>
  <si>
    <t>Коррида (1,0"х 25)</t>
  </si>
  <si>
    <t>РС803</t>
  </si>
  <si>
    <t>Совет да любовь (1,2"х 16)</t>
  </si>
  <si>
    <t>Фейерленд</t>
  </si>
  <si>
    <t>УралСалют</t>
  </si>
  <si>
    <t>РС612</t>
  </si>
  <si>
    <t>Пионерский салют (0,8"х 10)</t>
  </si>
  <si>
    <t>Искушение (1,0" х 36)</t>
  </si>
  <si>
    <t>Умка (0,8"х 10)</t>
  </si>
  <si>
    <t>Буратино (0,8"х 10)</t>
  </si>
  <si>
    <t>Колобок (0,8"х 10)</t>
  </si>
  <si>
    <t>Закаляка (0,8"х 10)</t>
  </si>
  <si>
    <t>Пиранья (0,8"х 10)</t>
  </si>
  <si>
    <t>Змей горыныч (1,0"х 16)</t>
  </si>
  <si>
    <t>Дольче вита (1,2"х 19)</t>
  </si>
  <si>
    <t>Карибы (1,2"х 19)</t>
  </si>
  <si>
    <t>Е-С220</t>
  </si>
  <si>
    <t>Фестиваль (0,8" х 25)</t>
  </si>
  <si>
    <t>РС684</t>
  </si>
  <si>
    <t>Двухдюймовочка</t>
  </si>
  <si>
    <t>96</t>
  </si>
  <si>
    <t>РС550</t>
  </si>
  <si>
    <t xml:space="preserve">Снежинки  </t>
  </si>
  <si>
    <t>168</t>
  </si>
  <si>
    <t>РС551</t>
  </si>
  <si>
    <t>Смайлики</t>
  </si>
  <si>
    <t>РС505</t>
  </si>
  <si>
    <t>Травиата (0,8"х 8)</t>
  </si>
  <si>
    <t>Хохлама (0,8"х 8)</t>
  </si>
  <si>
    <t xml:space="preserve">Болеро  (0,8"x 5)                                 </t>
  </si>
  <si>
    <t>Метелица (0,5х 6)</t>
  </si>
  <si>
    <t>80</t>
  </si>
  <si>
    <t>РС506</t>
  </si>
  <si>
    <t>Cнежинка (0,8"х 7)</t>
  </si>
  <si>
    <t>Загадка востока (1,2"х 154)</t>
  </si>
  <si>
    <t>РС142</t>
  </si>
  <si>
    <t xml:space="preserve">Волшебный мотылек </t>
  </si>
  <si>
    <t>40</t>
  </si>
  <si>
    <t>Салютик (0,8х 7)</t>
  </si>
  <si>
    <t>Перчик (0,8"х 7)</t>
  </si>
  <si>
    <t>Мандаринка (0,8"х 7)</t>
  </si>
  <si>
    <t>РС602</t>
  </si>
  <si>
    <t>Веселый пиротехник (0,8"х 9)</t>
  </si>
  <si>
    <t>Мистер Х (0,8"х 10)</t>
  </si>
  <si>
    <t>РС603</t>
  </si>
  <si>
    <t>Дикие пчелы</t>
  </si>
  <si>
    <t>РС140</t>
  </si>
  <si>
    <t>РС719</t>
  </si>
  <si>
    <t>Мужичёк-Снеговичек (1,0"х 25)</t>
  </si>
  <si>
    <t>Люблю</t>
  </si>
  <si>
    <t>РС601</t>
  </si>
  <si>
    <t>Нано салют (0,8"х 7)</t>
  </si>
  <si>
    <t>РС600</t>
  </si>
  <si>
    <t>Адреналин (0,8"х 7)</t>
  </si>
  <si>
    <t>Салюты одиночные</t>
  </si>
  <si>
    <t>Огни кремля (1,8")</t>
  </si>
  <si>
    <t>Бал-маскарад (0,8"х 28)</t>
  </si>
  <si>
    <t>Морской волк (0,8"64)</t>
  </si>
  <si>
    <t>Прощай школа</t>
  </si>
  <si>
    <t>РС706</t>
  </si>
  <si>
    <t>Сказочный сон (1,0"х 16)</t>
  </si>
  <si>
    <t>РС807</t>
  </si>
  <si>
    <t>Кремлевские куранты (1,2"х 19)</t>
  </si>
  <si>
    <t>РС862</t>
  </si>
  <si>
    <t>Морской прибой (1,2"х 88)</t>
  </si>
  <si>
    <t>РС876</t>
  </si>
  <si>
    <t>3Д Пятый океан (1,2"х 100)</t>
  </si>
  <si>
    <t>РС892</t>
  </si>
  <si>
    <t>Сила Сибири (1,2"х 150)</t>
  </si>
  <si>
    <t>РС880</t>
  </si>
  <si>
    <t>День города (1,2"х 100)</t>
  </si>
  <si>
    <t>РС884</t>
  </si>
  <si>
    <t>Каралловый риф (1,2"х 150)</t>
  </si>
  <si>
    <t>РС743</t>
  </si>
  <si>
    <t>Новогодний сюрприз (1,0"х 48)</t>
  </si>
  <si>
    <t>Мафия (0,8"х 200)</t>
  </si>
  <si>
    <t>РС885</t>
  </si>
  <si>
    <t>Сады Семирамиды (1,2"х 150)</t>
  </si>
  <si>
    <t>Русская пиротехника</t>
  </si>
  <si>
    <t>ТР155</t>
  </si>
  <si>
    <t xml:space="preserve">Бенг. свечи 170 </t>
  </si>
  <si>
    <t xml:space="preserve">Звезда </t>
  </si>
  <si>
    <t>240</t>
  </si>
  <si>
    <t xml:space="preserve">Бенг. свечи 650 прямоугольная         </t>
  </si>
  <si>
    <t>30</t>
  </si>
  <si>
    <t>РС691</t>
  </si>
  <si>
    <t>РС474</t>
  </si>
  <si>
    <t>Чудо-Юдо</t>
  </si>
  <si>
    <t>Вестрн (1,0"х 25)</t>
  </si>
  <si>
    <t>С праздником (1,2"х 19)</t>
  </si>
  <si>
    <t>РС641</t>
  </si>
  <si>
    <t>Каменный цветок (0,8"х 64)</t>
  </si>
  <si>
    <t>РС661</t>
  </si>
  <si>
    <t>Ледовое побоище (0,8"х 150)</t>
  </si>
  <si>
    <t>РС727</t>
  </si>
  <si>
    <t>Каменные джунгли (1,0"х 36)</t>
  </si>
  <si>
    <t>РС734</t>
  </si>
  <si>
    <t>Звездная ночь (1,0"х 40)</t>
  </si>
  <si>
    <t>Свадебный (1,2"х 19)</t>
  </si>
  <si>
    <t>Призедентский (1,2"х 19)</t>
  </si>
  <si>
    <t>Русский фейерверк</t>
  </si>
  <si>
    <t>Римские свечи</t>
  </si>
  <si>
    <t>Батареи салютов</t>
  </si>
  <si>
    <t>Русск.Фей. модуль</t>
  </si>
  <si>
    <t>Сердецко</t>
  </si>
  <si>
    <t>Ёлочка</t>
  </si>
  <si>
    <t>РС836</t>
  </si>
  <si>
    <t>Салют Сибири (1,2"х 48)</t>
  </si>
  <si>
    <t>РС825</t>
  </si>
  <si>
    <t>Обыкновеное чудо (1,2"х 36)</t>
  </si>
  <si>
    <t>РС503-1</t>
  </si>
  <si>
    <t>Каприз (1,0"х 16)</t>
  </si>
  <si>
    <t>Ковер-сомолет (1,0"х 19)</t>
  </si>
  <si>
    <t>Супер-вещь (0,8"х 7)</t>
  </si>
  <si>
    <t>Снеговичек (0,8"х 7)</t>
  </si>
  <si>
    <t>Барабек (0,8"х 10)</t>
  </si>
  <si>
    <t>Гав (0,8"х 25)</t>
  </si>
  <si>
    <t>Триплекс</t>
  </si>
  <si>
    <t>Русский фейерверк новогодняя серия</t>
  </si>
  <si>
    <t>РК029</t>
  </si>
  <si>
    <t>Чудеса в небесах (0,8"х 100)</t>
  </si>
  <si>
    <t>РК053</t>
  </si>
  <si>
    <t>Новогодний салют (1,0"х 100)</t>
  </si>
  <si>
    <t>РК073</t>
  </si>
  <si>
    <t>Зимнее царство (1,2"х 36)</t>
  </si>
  <si>
    <t>РК070</t>
  </si>
  <si>
    <t>Дед мороз (1,2"х 25)</t>
  </si>
  <si>
    <t>С днем рождения (1,2"х 19)</t>
  </si>
  <si>
    <t>РК050</t>
  </si>
  <si>
    <t>Гуляй, страна (1,0"х 49)</t>
  </si>
  <si>
    <t>РС625</t>
  </si>
  <si>
    <t>Озеро рица (0,8"х 36)</t>
  </si>
  <si>
    <t>РС608</t>
  </si>
  <si>
    <t>Всегда готов (0,8"х 19)</t>
  </si>
  <si>
    <t xml:space="preserve">Волшебные стрелы (0,6"х36)                        </t>
  </si>
  <si>
    <t xml:space="preserve"> РС580</t>
  </si>
  <si>
    <t>РС837</t>
  </si>
  <si>
    <t>Тачанка растовчанка (1,2"х 48)</t>
  </si>
  <si>
    <t>РС725</t>
  </si>
  <si>
    <t>Жизнь удолась (1,0"х 36)</t>
  </si>
  <si>
    <t>Веерок (3х5)</t>
  </si>
  <si>
    <t>РС621</t>
  </si>
  <si>
    <t>Столичные дворики (0,8"х 48)</t>
  </si>
  <si>
    <t>РС831</t>
  </si>
  <si>
    <t>Новогоднии фонтазии (1,2"х 36)</t>
  </si>
  <si>
    <t>РС704</t>
  </si>
  <si>
    <t>Северное сияние (1,0"х 13)</t>
  </si>
  <si>
    <t>РС815</t>
  </si>
  <si>
    <t>Ёлка на рождество (1,2"х 25)</t>
  </si>
  <si>
    <t>РС818</t>
  </si>
  <si>
    <t>Подарок от Деда Мороза (1,2"х25)</t>
  </si>
  <si>
    <t>РС724</t>
  </si>
  <si>
    <t>Сваты (1,0"х 36)</t>
  </si>
  <si>
    <t>Альтаир (1,5"х 8)</t>
  </si>
  <si>
    <t xml:space="preserve">На абордаж  (0,8"x 5)                             </t>
  </si>
  <si>
    <t>РМ230</t>
  </si>
  <si>
    <t>Пламеный привет (0,8х 49)</t>
  </si>
  <si>
    <t>РМ368</t>
  </si>
  <si>
    <t>Пять звезд (1,0"х 25)</t>
  </si>
  <si>
    <t>РС607</t>
  </si>
  <si>
    <t>Не тормази (0,8"х 16)</t>
  </si>
  <si>
    <t>РС611</t>
  </si>
  <si>
    <t>Мальчишник (0,82х 25)</t>
  </si>
  <si>
    <t>РС665</t>
  </si>
  <si>
    <t>Новогоднее приключение (0,8"х 150)</t>
  </si>
  <si>
    <t>Пиковая дама (0,8"х 8)</t>
  </si>
  <si>
    <t>Р1900</t>
  </si>
  <si>
    <t>упак</t>
  </si>
  <si>
    <t xml:space="preserve">Звёздочет </t>
  </si>
  <si>
    <t>Радость богов (0,5"х 8)</t>
  </si>
  <si>
    <r>
      <t xml:space="preserve">Бубль-гум (0,8"x25) </t>
    </r>
  </si>
  <si>
    <t>РК015</t>
  </si>
  <si>
    <t>12 Месяцев (0,8"х 12)</t>
  </si>
  <si>
    <t>РК017</t>
  </si>
  <si>
    <t>Сюрприз (0,8"х 16)</t>
  </si>
  <si>
    <t>РК019</t>
  </si>
  <si>
    <t>Морозко (0,8"х 19)</t>
  </si>
  <si>
    <t>РК025</t>
  </si>
  <si>
    <t>Ура! Каникулы! (0,8"х 36)</t>
  </si>
  <si>
    <t>РК027</t>
  </si>
  <si>
    <t>Праздник к нам приходит (0,8"х 49)</t>
  </si>
  <si>
    <t>РК030</t>
  </si>
  <si>
    <t>Елочка гори (1,0"х 9)</t>
  </si>
  <si>
    <t>РК037</t>
  </si>
  <si>
    <t>Снегурочка (1,0"х 16)</t>
  </si>
  <si>
    <t>РК040</t>
  </si>
  <si>
    <t>Загадай желание (1,0"х 19)</t>
  </si>
  <si>
    <t>РК043</t>
  </si>
  <si>
    <t>Бал-Маскарад (1,0"х 25)</t>
  </si>
  <si>
    <t>РК060</t>
  </si>
  <si>
    <t>Бой курантов (1,2"х 12)</t>
  </si>
  <si>
    <t>РК063</t>
  </si>
  <si>
    <t>Рождественская сказка (1,2"х 16)</t>
  </si>
  <si>
    <t>РК067</t>
  </si>
  <si>
    <t>РС240</t>
  </si>
  <si>
    <t>Сириус (набор ракет 1,65")</t>
  </si>
  <si>
    <t xml:space="preserve">Звёздная пыль </t>
  </si>
  <si>
    <t>60</t>
  </si>
  <si>
    <t>Связка-16</t>
  </si>
  <si>
    <t>32</t>
  </si>
  <si>
    <t>Веселый жук</t>
  </si>
  <si>
    <t>20</t>
  </si>
  <si>
    <t>7210-1</t>
  </si>
  <si>
    <t>Ёлка с огоньком (0,8"х 13)</t>
  </si>
  <si>
    <t>2560-1</t>
  </si>
  <si>
    <t>РМ500</t>
  </si>
  <si>
    <t>Баламут (1,1"х 16)</t>
  </si>
  <si>
    <t>РС350</t>
  </si>
  <si>
    <t>Свадебный (1,2"х 16)</t>
  </si>
  <si>
    <t>TXB174\U31439</t>
  </si>
  <si>
    <t>шт.</t>
  </si>
  <si>
    <t>TXB826</t>
  </si>
  <si>
    <t>Lily Magnolia (1,0"х16)</t>
  </si>
  <si>
    <t>Magia Nocy (0,8"х 19)</t>
  </si>
  <si>
    <t>TXB801</t>
  </si>
  <si>
    <t>TXB561</t>
  </si>
  <si>
    <t>TXB644</t>
  </si>
  <si>
    <t>COLOR PEONY (0,8"х 25)</t>
  </si>
  <si>
    <t>Trandy (1,2"х 19)</t>
  </si>
  <si>
    <t>July (1,2"х 19)</t>
  </si>
  <si>
    <t xml:space="preserve">TXB603 </t>
  </si>
  <si>
    <t>TXB498</t>
  </si>
  <si>
    <t xml:space="preserve">TXB422  </t>
  </si>
  <si>
    <t xml:space="preserve">TXB462 </t>
  </si>
  <si>
    <t xml:space="preserve">TXB828 </t>
  </si>
  <si>
    <t xml:space="preserve"> DOTYK PRZYGODY (0,8"х 36)</t>
  </si>
  <si>
    <t xml:space="preserve"> MAGIC KEY (0,8"х 16)</t>
  </si>
  <si>
    <t xml:space="preserve"> THE MAGIC KEY (0,8"х 16)</t>
  </si>
  <si>
    <t>RED PEONY (0,8"х 9)</t>
  </si>
  <si>
    <t xml:space="preserve">U31450/TXB093 </t>
  </si>
  <si>
    <t xml:space="preserve">TXB646 </t>
  </si>
  <si>
    <t>LITTLE PALM TREE (0,8"х 9)</t>
  </si>
  <si>
    <t>MEADOW (0,8"х 25)</t>
  </si>
  <si>
    <t>ROYAL (1,2"х 25)</t>
  </si>
  <si>
    <t xml:space="preserve">2541/TXB207 </t>
  </si>
  <si>
    <t xml:space="preserve">TXB908 </t>
  </si>
  <si>
    <t>HIT BOX</t>
  </si>
  <si>
    <t>TXB092</t>
  </si>
  <si>
    <t xml:space="preserve">Нептун </t>
  </si>
  <si>
    <t>бенгал.св. Супер Салют</t>
  </si>
  <si>
    <t>Супер Салют</t>
  </si>
  <si>
    <t>СС1002</t>
  </si>
  <si>
    <t>СС1020</t>
  </si>
  <si>
    <t>СС1030</t>
  </si>
  <si>
    <t>Пулеметная лента 1бл 30уп по 50 бомбочек</t>
  </si>
  <si>
    <t>СС1040</t>
  </si>
  <si>
    <t>Золотая гора</t>
  </si>
  <si>
    <t>50</t>
  </si>
  <si>
    <t>Супер Гарлик 6\50\50</t>
  </si>
  <si>
    <t>Пирог 120\6</t>
  </si>
  <si>
    <t>Хлопыши  24\24\6</t>
  </si>
  <si>
    <t>СС1111</t>
  </si>
  <si>
    <t>Супер треуголка 100\20</t>
  </si>
  <si>
    <t>СС1210</t>
  </si>
  <si>
    <t>СС1410</t>
  </si>
  <si>
    <t>СС1510</t>
  </si>
  <si>
    <t>Корсар 3    25\10\20</t>
  </si>
  <si>
    <t xml:space="preserve">Корсар 2    (25х12х20)                               </t>
  </si>
  <si>
    <t>Корсар 1    20\12\60</t>
  </si>
  <si>
    <t>СС1860</t>
  </si>
  <si>
    <t xml:space="preserve">Корсар 7    50\6 </t>
  </si>
  <si>
    <t>СС1910</t>
  </si>
  <si>
    <t>Хлопец       36\6</t>
  </si>
  <si>
    <t>СС2920</t>
  </si>
  <si>
    <t xml:space="preserve"> Ракетос  20\8</t>
  </si>
  <si>
    <t>DREAMING LOW   (1,2"х 36)</t>
  </si>
  <si>
    <t>BONUS  (1,2"х 49)</t>
  </si>
  <si>
    <t>CC2921</t>
  </si>
  <si>
    <t>Искандер 1/20/6</t>
  </si>
  <si>
    <t>СС3002</t>
  </si>
  <si>
    <t>Дон Педро 50/6</t>
  </si>
  <si>
    <t>СС3515</t>
  </si>
  <si>
    <t>Мега вжик 20/12/6</t>
  </si>
  <si>
    <t>СС4000</t>
  </si>
  <si>
    <t>150</t>
  </si>
  <si>
    <t xml:space="preserve">Фонтан настольный 120мм </t>
  </si>
  <si>
    <t xml:space="preserve">Фонтан настольный </t>
  </si>
  <si>
    <t>СС4050</t>
  </si>
  <si>
    <t>Перпетун  1/30/6</t>
  </si>
  <si>
    <t>СС4111</t>
  </si>
  <si>
    <t>Искристое безумие  1/120/6</t>
  </si>
  <si>
    <t>Бенгальские огни 25см 10шт</t>
  </si>
  <si>
    <t>СС4113</t>
  </si>
  <si>
    <t>Факел СуперДым с чекой Кр.Си.Жё.Зе.</t>
  </si>
  <si>
    <t xml:space="preserve">Факел Дым ( желтый, белый,оранжевый,красный,зелёный,синий)         </t>
  </si>
  <si>
    <t>СС5202</t>
  </si>
  <si>
    <t>СС5204</t>
  </si>
  <si>
    <t>Текила (0,8"х 5) длина 700мм</t>
  </si>
  <si>
    <t>Мираж (0,8"х 5) длина 650мм</t>
  </si>
  <si>
    <t>СС5211</t>
  </si>
  <si>
    <t>Ночной пируэт (0,8"х 5) длина 650мм</t>
  </si>
  <si>
    <t>СС5220</t>
  </si>
  <si>
    <t>СС5410</t>
  </si>
  <si>
    <t>44</t>
  </si>
  <si>
    <t>Огненный цвет (1,0"х 8)  длина 850мм</t>
  </si>
  <si>
    <t>СС5313</t>
  </si>
  <si>
    <t>Олимп (0,8"х 8) длина 650мм</t>
  </si>
  <si>
    <t>СС5316</t>
  </si>
  <si>
    <t>Иллюзия (1,0"х 8) длина 850мм</t>
  </si>
  <si>
    <t>Супер салют</t>
  </si>
  <si>
    <t>СС6150</t>
  </si>
  <si>
    <t>Барон Мюнхаузен(1,5"х 6)</t>
  </si>
  <si>
    <t>СС6410</t>
  </si>
  <si>
    <t>Яйца Фаберже (1,75"х 6)</t>
  </si>
  <si>
    <t>СС6600</t>
  </si>
  <si>
    <t>Пушечное ядро (2,0"х 6)</t>
  </si>
  <si>
    <t>СС7005</t>
  </si>
  <si>
    <t>Билет на балет (0,4"х 11)</t>
  </si>
  <si>
    <t>СС7010</t>
  </si>
  <si>
    <t>Супер Катюша!  (0,5"х 25)</t>
  </si>
  <si>
    <t>СС7020</t>
  </si>
  <si>
    <t>Супервечеринка! Модуль (0,6"х 16)</t>
  </si>
  <si>
    <t>СС7050</t>
  </si>
  <si>
    <t>Ёлочка! (0,8"х 7)</t>
  </si>
  <si>
    <t>СС7051</t>
  </si>
  <si>
    <t>Велелые Шарики (0,8"х 7)</t>
  </si>
  <si>
    <t>СС7052</t>
  </si>
  <si>
    <t>Лютики (0,8"х 7)</t>
  </si>
  <si>
    <t>СС7054</t>
  </si>
  <si>
    <t>Азарт (0,8"х 7)</t>
  </si>
  <si>
    <t>СС7056</t>
  </si>
  <si>
    <t>Мишутка (0,8"х 7)</t>
  </si>
  <si>
    <t>СС7057</t>
  </si>
  <si>
    <t>Резвятся малыши (0,8"х 7)</t>
  </si>
  <si>
    <t>СС7058</t>
  </si>
  <si>
    <t>Пикачу (0,8"х 7)</t>
  </si>
  <si>
    <t>СС7059</t>
  </si>
  <si>
    <t>Абрикосики (0,8"х 7)</t>
  </si>
  <si>
    <t>СС7065</t>
  </si>
  <si>
    <t>Бриллиантовая россыпь (0,8"Х 10)</t>
  </si>
  <si>
    <t>СС7198</t>
  </si>
  <si>
    <t>Светлячки (0,8"х 10)</t>
  </si>
  <si>
    <t>СС7199</t>
  </si>
  <si>
    <t>Ямайка (0,8"х 10)</t>
  </si>
  <si>
    <t>СС7200</t>
  </si>
  <si>
    <t>Светлая улыбка (0,8"х 10)</t>
  </si>
  <si>
    <t>СС7202</t>
  </si>
  <si>
    <t>Сказочные переливы (0,8"х 10)</t>
  </si>
  <si>
    <t>СС7204</t>
  </si>
  <si>
    <t>Десерт (0,8"х 10)</t>
  </si>
  <si>
    <t>СС7206</t>
  </si>
  <si>
    <t>Жажда счастья (0,8"х 13)</t>
  </si>
  <si>
    <t>СС7205</t>
  </si>
  <si>
    <t>Огненная магия (0,8"х 16)</t>
  </si>
  <si>
    <t>СС7261</t>
  </si>
  <si>
    <t>Звездная ночь (0,8"х 25)</t>
  </si>
  <si>
    <t>СС7264</t>
  </si>
  <si>
    <t>На зиму (0,8"х 49)</t>
  </si>
  <si>
    <t>СС7265</t>
  </si>
  <si>
    <t>Гусарский (0,8"х 49)</t>
  </si>
  <si>
    <t>СС7266</t>
  </si>
  <si>
    <t>Цветной мир (0,8"х 49)</t>
  </si>
  <si>
    <t>СС7267</t>
  </si>
  <si>
    <t>Букет Хризантемт (0,8"х 49)</t>
  </si>
  <si>
    <t>СС7282</t>
  </si>
  <si>
    <t>Жемчужная россыпь (0,8" х100)</t>
  </si>
  <si>
    <t>СС7295</t>
  </si>
  <si>
    <t>Миллениум (0,8"х 200)</t>
  </si>
  <si>
    <t>СС7335</t>
  </si>
  <si>
    <t>С днем рождения! (1,0"х 12)</t>
  </si>
  <si>
    <t>СС7363</t>
  </si>
  <si>
    <t>Небесная лазурь (1,0"х 16)</t>
  </si>
  <si>
    <t>СС7365</t>
  </si>
  <si>
    <t>Мой праздник! (1,0"х 16)</t>
  </si>
  <si>
    <t>СС7345</t>
  </si>
  <si>
    <t>СС7366</t>
  </si>
  <si>
    <t>СС7380</t>
  </si>
  <si>
    <t>НезабудьКа (1,0"х 19)</t>
  </si>
  <si>
    <t>Цветик Семицветик  (1,0"х 16)</t>
  </si>
  <si>
    <t>Взрывной гранат (1,0"х 16)</t>
  </si>
  <si>
    <t>СС7410</t>
  </si>
  <si>
    <t>Улыбка (1,0"х 25)</t>
  </si>
  <si>
    <t>СС7470</t>
  </si>
  <si>
    <t>Мегаполис (1,0"х 49)</t>
  </si>
  <si>
    <t>СС7471</t>
  </si>
  <si>
    <t>Лезгинка (1,0"х 49)</t>
  </si>
  <si>
    <t>СС7697</t>
  </si>
  <si>
    <t>Золотой ключик (1,1"х 16)</t>
  </si>
  <si>
    <t>СС7699</t>
  </si>
  <si>
    <t>Пляж (1,2"х 13)</t>
  </si>
  <si>
    <t>СС7706</t>
  </si>
  <si>
    <t>Яркая игрушка (1,2"х 19)</t>
  </si>
  <si>
    <t>СС7710</t>
  </si>
  <si>
    <t>Мохито (1,2"х 19)</t>
  </si>
  <si>
    <t>СС7712</t>
  </si>
  <si>
    <t>Путишествие (1,2"х 19)</t>
  </si>
  <si>
    <t>Ля Мур (1,2"х 19)</t>
  </si>
  <si>
    <t>Венецианский карнавал (1,2"х 19)</t>
  </si>
  <si>
    <t>СС7716</t>
  </si>
  <si>
    <t>СС7713</t>
  </si>
  <si>
    <t>СС7718</t>
  </si>
  <si>
    <t>Фрегат (1,2"х 19)</t>
  </si>
  <si>
    <t>СС7723</t>
  </si>
  <si>
    <t>Белый танец (1,2"х 19)</t>
  </si>
  <si>
    <t>СС7724</t>
  </si>
  <si>
    <t>Громкий смех (1,2"х 19)</t>
  </si>
  <si>
    <t>СС7729</t>
  </si>
  <si>
    <t>Безумный пиротехник (1,1"х 20)</t>
  </si>
  <si>
    <t>СС7733</t>
  </si>
  <si>
    <t>Украшение праздника (1,2"х 25)</t>
  </si>
  <si>
    <t>СС8847</t>
  </si>
  <si>
    <t>Аквариум (1,2"х 25)</t>
  </si>
  <si>
    <t>СС8851</t>
  </si>
  <si>
    <t>Небо в алмазах (0,8"-1,0"х 238)</t>
  </si>
  <si>
    <t>СС8852</t>
  </si>
  <si>
    <t>ОАО (0,8"-1,0"х 297)</t>
  </si>
  <si>
    <t>СС8865</t>
  </si>
  <si>
    <t>Дерзкая красавица(0,8"-1,0"х 356)</t>
  </si>
  <si>
    <t>РС906</t>
  </si>
  <si>
    <t>Черная метка (16/12/12)</t>
  </si>
  <si>
    <t>5510-1</t>
  </si>
  <si>
    <t xml:space="preserve">Пантера (0,8"х 5) </t>
  </si>
  <si>
    <t>Гепард (0,8"х 5)</t>
  </si>
  <si>
    <t>7150-1</t>
  </si>
  <si>
    <t>Мулен Руж (0,8х 8)</t>
  </si>
  <si>
    <t>Новогоднее приключение (0,8"х 96)</t>
  </si>
  <si>
    <t>Краски жизни (0,8"х 90)</t>
  </si>
  <si>
    <t>Двое из ларца (1,0"х 10)</t>
  </si>
  <si>
    <t xml:space="preserve">ПВО (1,25"х 50) </t>
  </si>
  <si>
    <t>Вам и не снилось (0,8"х80; 1,2"х28; 1,9"х16)</t>
  </si>
  <si>
    <t>Разгуляй (1,45"х 49)</t>
  </si>
  <si>
    <t>Гаубица (1,5"х 60)</t>
  </si>
  <si>
    <t>РС620</t>
  </si>
  <si>
    <t>РС718</t>
  </si>
  <si>
    <t>Дымковская игрушка (1,0"х 25)</t>
  </si>
  <si>
    <t>Мега Корсар 1/100/3</t>
  </si>
  <si>
    <t>Метеор</t>
  </si>
  <si>
    <t>Акробат</t>
  </si>
  <si>
    <t>250</t>
  </si>
  <si>
    <t>фантазия (0,9х8)</t>
  </si>
  <si>
    <t>Стрелец (1х8)</t>
  </si>
  <si>
    <t>Баккара (1х8)</t>
  </si>
  <si>
    <t>Хризантема (1,2х8)</t>
  </si>
  <si>
    <t>Сказочная феерия</t>
  </si>
  <si>
    <t>Сказочная феерия (2х0,8)</t>
  </si>
  <si>
    <t>Бармалей (0,8х8)</t>
  </si>
  <si>
    <t>Салют-компания (0,8х28)</t>
  </si>
  <si>
    <t>Золотые бубенцы (1х20)</t>
  </si>
  <si>
    <t>Папа может (1,25х99)</t>
  </si>
  <si>
    <t>Хлопушка 1/120/5</t>
  </si>
  <si>
    <r>
      <rPr>
        <b/>
        <sz val="10"/>
        <rFont val="Arial Cyr"/>
        <family val="0"/>
      </rPr>
      <t>Россия, г. Новосибирск, Гусинобродское шоссе, дом 31/2.
ТЦ Дружба, цокольный этаж, 6 павильон. Часы работы с 10.00 до 18.00 (+7 GMT)
Телефоны:
8-800-250-69-60 (бесплатно по всей территории РФ)
+7 (383) 380-90-80, +7 (913) 487-84-44 (Руслан Буханцов)
feierverki54@yandex.ru https://фейерверки54.рф</t>
    </r>
    <r>
      <rPr>
        <sz val="8"/>
        <rFont val="Arial Cyr"/>
        <family val="0"/>
      </rPr>
      <t xml:space="preserve">
</t>
    </r>
  </si>
  <si>
    <t>3110-1</t>
  </si>
  <si>
    <t>Барабанщица (1,25х16)</t>
  </si>
  <si>
    <t xml:space="preserve">Быстее выше сильнее (1,2"х 19) </t>
  </si>
  <si>
    <t>РС616</t>
  </si>
  <si>
    <t>Маугли (0,8"х 10)</t>
  </si>
  <si>
    <t>Русские витязи (1,2"х 200) -15%</t>
  </si>
  <si>
    <t>Радость общения(0,8"х 37)</t>
  </si>
  <si>
    <t>CC7203</t>
  </si>
  <si>
    <t>Сказочный звон (0,8"х 10)</t>
  </si>
  <si>
    <t>РC540</t>
  </si>
  <si>
    <t>Магия огня (1,5"х 8)</t>
  </si>
  <si>
    <t>РС570</t>
  </si>
  <si>
    <t>Райские птицы  (связка римских свечей: 40 зал</t>
  </si>
  <si>
    <t xml:space="preserve"> Гончие псы (связка римских свечей: 40 залпов</t>
  </si>
  <si>
    <t>РС572</t>
  </si>
  <si>
    <t>РС571</t>
  </si>
  <si>
    <t xml:space="preserve">Южный крест (связка римских свечей: 40 залпов -                             5 свечей 0,8" по 8 выстрелов) </t>
  </si>
  <si>
    <t>Колеса</t>
  </si>
  <si>
    <t>КК120001</t>
  </si>
  <si>
    <t>Три желания (24/12/1)</t>
  </si>
  <si>
    <t>ХПН0301</t>
  </si>
  <si>
    <t>Снеговичек 30см</t>
  </si>
  <si>
    <t>ХПН0302</t>
  </si>
  <si>
    <t>Радуга 30см</t>
  </si>
  <si>
    <t>ХПН0401</t>
  </si>
  <si>
    <t>Мега-Пати-Бум 40 см</t>
  </si>
  <si>
    <t>ХПН0403</t>
  </si>
  <si>
    <t>Свадебный каприз 40 см</t>
  </si>
  <si>
    <t>ХПН0602</t>
  </si>
  <si>
    <t>VIP-zone 60 см</t>
  </si>
  <si>
    <t>СБ15005</t>
  </si>
  <si>
    <t>Свеча бенгальская 150 мм</t>
  </si>
  <si>
    <t>280</t>
  </si>
  <si>
    <t xml:space="preserve">СБ40004     </t>
  </si>
  <si>
    <t>Свеча бенгальская 400 мм</t>
  </si>
  <si>
    <t>СБ65004</t>
  </si>
  <si>
    <t>Свеча бенгальская 650 мм</t>
  </si>
  <si>
    <t>СБ40003</t>
  </si>
  <si>
    <t>27</t>
  </si>
  <si>
    <t>СБ65003</t>
  </si>
  <si>
    <t>Свеча бенгальская 400 мм (3шт) Цветная</t>
  </si>
  <si>
    <t>Свеча бенгальская 650 мм (3шт) Цветная</t>
  </si>
  <si>
    <t>Уральский завод</t>
  </si>
  <si>
    <t>Х100К</t>
  </si>
  <si>
    <t>Хлопушка 100 мм, конфетти</t>
  </si>
  <si>
    <t>500</t>
  </si>
  <si>
    <t>Х100КС</t>
  </si>
  <si>
    <t>Хлопушка 100 мм, конфетти, серпантин</t>
  </si>
  <si>
    <t xml:space="preserve">Х140К   </t>
  </si>
  <si>
    <t>Хлопушка 140 мм, конфетти</t>
  </si>
  <si>
    <t>350</t>
  </si>
  <si>
    <t xml:space="preserve">НХ01       </t>
  </si>
  <si>
    <t>Хлопушка 100 мм, конфетти, набор 6 шт</t>
  </si>
  <si>
    <t>Весенняя бабочка (16/10/12)</t>
  </si>
  <si>
    <r>
      <t xml:space="preserve">Отдыхаем хорошо!  (0,8"х 150) </t>
    </r>
    <r>
      <rPr>
        <sz val="8"/>
        <color indexed="10"/>
        <rFont val="Arial Cyr"/>
        <family val="0"/>
      </rPr>
      <t>супер цена</t>
    </r>
  </si>
  <si>
    <t xml:space="preserve">Зимние гонки Р7324 (0,8"x48) </t>
  </si>
  <si>
    <t>Фестивальный (1,8",1",1,2"х160) Р8350</t>
  </si>
  <si>
    <t>Карнавал (0,8"х 5)</t>
  </si>
  <si>
    <t>колизей</t>
  </si>
  <si>
    <t>Хард-рок (1,25"x20) МОНОБЛОК</t>
  </si>
  <si>
    <t>Храброе сердце (1,0"x 49)</t>
  </si>
  <si>
    <t>Амазонка (1,0"x 37)</t>
  </si>
  <si>
    <t xml:space="preserve">Великолепный век (1,0"x 81) </t>
  </si>
  <si>
    <t>Волшебный фейерверк (1,25"x 48)</t>
  </si>
  <si>
    <t>Гуляй, страна! (1,25"х 41)</t>
  </si>
  <si>
    <t xml:space="preserve">Огненный рубеж (1,25"х 36) </t>
  </si>
  <si>
    <t>Крепкий орешек (1,25"x35) МОНОБЛОК</t>
  </si>
  <si>
    <t xml:space="preserve">Русская тройка (1"х 49) </t>
  </si>
  <si>
    <t>Калаш (1,25"x19) МОНОБЛОК</t>
  </si>
  <si>
    <t>РС720</t>
  </si>
  <si>
    <t>Хохлома (1,0"х 25)</t>
  </si>
  <si>
    <r>
      <t>Весений праздник</t>
    </r>
    <r>
      <rPr>
        <sz val="8"/>
        <color indexed="10"/>
        <rFont val="Arial Cyr"/>
        <family val="0"/>
      </rPr>
      <t xml:space="preserve"> супер цена</t>
    </r>
  </si>
  <si>
    <t>РС627</t>
  </si>
  <si>
    <t>Священный байкал (0,8"х 48)</t>
  </si>
  <si>
    <t>Риголето (0,8"х 8)</t>
  </si>
  <si>
    <t>РС514</t>
  </si>
  <si>
    <t>Ледяное сердце</t>
  </si>
  <si>
    <t>Ф</t>
  </si>
  <si>
    <t>100 карат (0,8"Х 100)</t>
  </si>
  <si>
    <t>РС553</t>
  </si>
  <si>
    <t>Млечный путь (0,8"х 6)</t>
  </si>
  <si>
    <t>РС554</t>
  </si>
  <si>
    <t>Зимние потешки (0,8"х 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</si>
</sst>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right"/>
    </xf>
    <xf numFmtId="4" fontId="2" fillId="6" borderId="10" xfId="0" applyNumberFormat="1" applyFont="1" applyFill="1" applyBorder="1" applyAlignment="1" applyProtection="1">
      <alignment horizontal="right"/>
      <protection locked="0"/>
    </xf>
    <xf numFmtId="0" fontId="1" fillId="7" borderId="10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48" fillId="0" borderId="0" xfId="0" applyFont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1" fillId="3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8" fillId="33" borderId="0" xfId="0" applyFont="1" applyFill="1" applyAlignment="1" applyProtection="1">
      <alignment/>
      <protection locked="0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8"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6" tint="0.5999600291252136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1809750</xdr:colOff>
      <xdr:row>12</xdr:row>
      <xdr:rowOff>1362075</xdr:rowOff>
    </xdr:to>
    <xdr:pic>
      <xdr:nvPicPr>
        <xdr:cNvPr id="1" name="Picture 1" descr="l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52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4"/>
  <sheetViews>
    <sheetView tabSelected="1" zoomScalePageLayoutView="0" workbookViewId="0" topLeftCell="A13">
      <pane ySplit="4" topLeftCell="A82" activePane="bottomLeft" state="frozen"/>
      <selection pane="topLeft" activeCell="A13" sqref="A13"/>
      <selection pane="bottomLeft" activeCell="K134" sqref="K134"/>
    </sheetView>
  </sheetViews>
  <sheetFormatPr defaultColWidth="9.00390625" defaultRowHeight="12.75"/>
  <cols>
    <col min="1" max="1" width="3.875" style="2" customWidth="1"/>
    <col min="2" max="2" width="14.375" style="2" customWidth="1"/>
    <col min="3" max="3" width="7.25390625" style="2" customWidth="1"/>
    <col min="4" max="4" width="33.875" style="2" customWidth="1"/>
    <col min="5" max="6" width="4.125" style="2" customWidth="1"/>
    <col min="7" max="7" width="4.75390625" style="39" customWidth="1"/>
    <col min="8" max="8" width="9.75390625" style="2" customWidth="1"/>
    <col min="9" max="9" width="8.625" style="2" customWidth="1"/>
    <col min="10" max="10" width="9.00390625" style="2" customWidth="1"/>
    <col min="11" max="11" width="8.875" style="2" customWidth="1"/>
    <col min="12" max="12" width="14.625" style="2" customWidth="1"/>
    <col min="13" max="13" width="20.125" style="2" customWidth="1"/>
    <col min="14" max="14" width="9.125" style="2" customWidth="1"/>
    <col min="15" max="18" width="0" style="2" hidden="1" customWidth="1"/>
    <col min="19" max="16384" width="9.125" style="2" customWidth="1"/>
  </cols>
  <sheetData>
    <row r="1" s="8" customFormat="1" ht="11.25" hidden="1">
      <c r="G1" s="33"/>
    </row>
    <row r="2" s="8" customFormat="1" ht="11.25" hidden="1">
      <c r="G2" s="33"/>
    </row>
    <row r="3" s="8" customFormat="1" ht="13.5" customHeight="1" hidden="1">
      <c r="G3" s="33"/>
    </row>
    <row r="4" spans="4:12" s="8" customFormat="1" ht="14.25" customHeight="1" hidden="1">
      <c r="D4" s="9"/>
      <c r="E4" s="10"/>
      <c r="F4" s="10"/>
      <c r="G4" s="34"/>
      <c r="H4" s="10"/>
      <c r="I4" s="10"/>
      <c r="J4" s="10"/>
      <c r="K4" s="10"/>
      <c r="L4" s="10"/>
    </row>
    <row r="5" s="8" customFormat="1" ht="11.25" hidden="1">
      <c r="G5" s="33"/>
    </row>
    <row r="6" s="8" customFormat="1" ht="11.25" hidden="1">
      <c r="G6" s="33"/>
    </row>
    <row r="7" s="8" customFormat="1" ht="11.25" hidden="1">
      <c r="G7" s="33"/>
    </row>
    <row r="8" spans="4:12" s="8" customFormat="1" ht="11.25" hidden="1">
      <c r="D8" s="11"/>
      <c r="E8" s="11"/>
      <c r="F8" s="11"/>
      <c r="G8" s="35"/>
      <c r="H8" s="11"/>
      <c r="I8" s="11"/>
      <c r="J8" s="11"/>
      <c r="K8" s="11"/>
      <c r="L8" s="11"/>
    </row>
    <row r="9" s="8" customFormat="1" ht="12" customHeight="1" hidden="1">
      <c r="G9" s="33"/>
    </row>
    <row r="10" s="8" customFormat="1" ht="12" customHeight="1" hidden="1">
      <c r="G10" s="33"/>
    </row>
    <row r="11" s="8" customFormat="1" ht="12" customHeight="1" hidden="1">
      <c r="G11" s="33"/>
    </row>
    <row r="12" s="8" customFormat="1" ht="12" customHeight="1" hidden="1">
      <c r="G12" s="33"/>
    </row>
    <row r="13" spans="1:12" s="8" customFormat="1" ht="114.75" customHeight="1">
      <c r="A13" s="51"/>
      <c r="B13" s="51"/>
      <c r="C13" s="51"/>
      <c r="D13" s="51"/>
      <c r="E13" s="50" t="s">
        <v>776</v>
      </c>
      <c r="F13" s="51"/>
      <c r="G13" s="51"/>
      <c r="H13" s="51"/>
      <c r="I13" s="51"/>
      <c r="J13" s="51"/>
      <c r="K13" s="51"/>
      <c r="L13" s="51"/>
    </row>
    <row r="14" spans="2:12" s="8" customFormat="1" ht="15" customHeight="1">
      <c r="B14" s="18" t="s">
        <v>10</v>
      </c>
      <c r="C14" s="18"/>
      <c r="D14" s="18"/>
      <c r="E14" s="18"/>
      <c r="F14" s="18"/>
      <c r="G14" s="36"/>
      <c r="H14" s="18"/>
      <c r="I14" s="18"/>
      <c r="J14" s="17" t="s">
        <v>9</v>
      </c>
      <c r="K14" s="17"/>
      <c r="L14" s="20">
        <f>SUM(L17:L533)</f>
        <v>0</v>
      </c>
    </row>
    <row r="15" spans="7:18" ht="12" customHeight="1">
      <c r="G15" s="37" t="s">
        <v>13</v>
      </c>
      <c r="H15" s="28">
        <f>Q15</f>
        <v>0</v>
      </c>
      <c r="I15" s="26" t="s">
        <v>15</v>
      </c>
      <c r="J15" s="25" t="s">
        <v>14</v>
      </c>
      <c r="K15" s="27">
        <f>R15*1.1</f>
        <v>0</v>
      </c>
      <c r="L15" s="25" t="s">
        <v>16</v>
      </c>
      <c r="Q15" s="2">
        <f>SUM(Q17:Q533)</f>
        <v>0</v>
      </c>
      <c r="R15" s="2">
        <f>SUM(R17:R533)</f>
        <v>0</v>
      </c>
    </row>
    <row r="16" spans="1:13" ht="41.25" customHeight="1">
      <c r="A16" s="1"/>
      <c r="B16" s="1" t="s">
        <v>854</v>
      </c>
      <c r="C16" s="1" t="s">
        <v>0</v>
      </c>
      <c r="D16" s="1" t="s">
        <v>1</v>
      </c>
      <c r="E16" s="1" t="s">
        <v>2</v>
      </c>
      <c r="F16" s="1" t="s">
        <v>3</v>
      </c>
      <c r="G16" s="1" t="s">
        <v>11</v>
      </c>
      <c r="H16" s="15" t="s">
        <v>4</v>
      </c>
      <c r="I16" s="1" t="s">
        <v>5</v>
      </c>
      <c r="J16" s="12" t="s">
        <v>7</v>
      </c>
      <c r="K16" s="19" t="s">
        <v>8</v>
      </c>
      <c r="L16" s="1" t="s">
        <v>6</v>
      </c>
      <c r="M16" s="21"/>
    </row>
    <row r="17" spans="1:18" ht="11.25">
      <c r="A17" s="4"/>
      <c r="B17" s="41" t="s">
        <v>17</v>
      </c>
      <c r="C17" s="4">
        <v>1030</v>
      </c>
      <c r="D17" s="3" t="s">
        <v>18</v>
      </c>
      <c r="E17" s="22" t="s">
        <v>19</v>
      </c>
      <c r="F17" s="22" t="s">
        <v>20</v>
      </c>
      <c r="G17" s="38" t="s">
        <v>21</v>
      </c>
      <c r="H17" s="16">
        <v>482</v>
      </c>
      <c r="I17" s="6">
        <v>6.69</v>
      </c>
      <c r="J17" s="13">
        <v>97</v>
      </c>
      <c r="K17" s="14"/>
      <c r="L17" s="5">
        <f aca="true" t="shared" si="0" ref="L17:L81">H17*K17</f>
        <v>0</v>
      </c>
      <c r="M17" s="23" t="s">
        <v>12</v>
      </c>
      <c r="O17" s="2">
        <v>4</v>
      </c>
      <c r="P17" s="2">
        <v>0.03</v>
      </c>
      <c r="Q17" s="24">
        <f>O17/G17*K17</f>
        <v>0</v>
      </c>
      <c r="R17" s="24">
        <f>P17/G17*K17</f>
        <v>0</v>
      </c>
    </row>
    <row r="18" spans="1:18" ht="11.25">
      <c r="A18" s="4"/>
      <c r="B18" s="43" t="s">
        <v>436</v>
      </c>
      <c r="C18" s="4">
        <v>1040</v>
      </c>
      <c r="D18" s="3" t="s">
        <v>534</v>
      </c>
      <c r="E18" s="22" t="s">
        <v>23</v>
      </c>
      <c r="F18" s="22" t="s">
        <v>533</v>
      </c>
      <c r="G18" s="38" t="s">
        <v>313</v>
      </c>
      <c r="H18" s="16">
        <v>752</v>
      </c>
      <c r="I18" s="6">
        <v>12.53</v>
      </c>
      <c r="J18" s="13">
        <v>67</v>
      </c>
      <c r="K18" s="14"/>
      <c r="L18" s="5">
        <f t="shared" si="0"/>
        <v>0</v>
      </c>
      <c r="M18" s="23"/>
      <c r="Q18" s="24"/>
      <c r="R18" s="24"/>
    </row>
    <row r="19" spans="1:18" ht="11.25">
      <c r="A19" s="4"/>
      <c r="B19" s="3"/>
      <c r="C19" s="4">
        <v>1050</v>
      </c>
      <c r="D19" s="3" t="s">
        <v>22</v>
      </c>
      <c r="E19" s="22" t="s">
        <v>23</v>
      </c>
      <c r="F19" s="22" t="s">
        <v>24</v>
      </c>
      <c r="G19" s="38" t="s">
        <v>25</v>
      </c>
      <c r="H19" s="16">
        <v>367.2</v>
      </c>
      <c r="I19" s="6">
        <v>30.6</v>
      </c>
      <c r="J19" s="13">
        <v>118</v>
      </c>
      <c r="K19" s="14"/>
      <c r="L19" s="5">
        <f t="shared" si="0"/>
        <v>0</v>
      </c>
      <c r="M19" s="23" t="s">
        <v>12</v>
      </c>
      <c r="O19" s="2">
        <v>10</v>
      </c>
      <c r="P19" s="2">
        <v>0.05</v>
      </c>
      <c r="Q19" s="24">
        <f>O19/G19*K19</f>
        <v>0</v>
      </c>
      <c r="R19" s="24">
        <f>P19/G19*K19</f>
        <v>0</v>
      </c>
    </row>
    <row r="20" spans="1:18" ht="11.25">
      <c r="A20" s="4"/>
      <c r="B20" s="3"/>
      <c r="C20" s="4">
        <v>1082</v>
      </c>
      <c r="D20" s="3" t="s">
        <v>26</v>
      </c>
      <c r="E20" s="22" t="s">
        <v>23</v>
      </c>
      <c r="F20" s="22" t="s">
        <v>27</v>
      </c>
      <c r="G20" s="38" t="s">
        <v>35</v>
      </c>
      <c r="H20" s="16">
        <v>124</v>
      </c>
      <c r="I20" s="6">
        <v>41.33</v>
      </c>
      <c r="J20" s="13">
        <v>384</v>
      </c>
      <c r="K20" s="14"/>
      <c r="L20" s="5">
        <f t="shared" si="0"/>
        <v>0</v>
      </c>
      <c r="M20" s="23" t="s">
        <v>12</v>
      </c>
      <c r="O20" s="2">
        <v>60</v>
      </c>
      <c r="P20" s="2">
        <v>0.14</v>
      </c>
      <c r="Q20" s="24">
        <f>O20/G20*K20</f>
        <v>0</v>
      </c>
      <c r="R20" s="24">
        <f>P20/G20*K20</f>
        <v>0</v>
      </c>
    </row>
    <row r="21" spans="1:18" ht="11.25">
      <c r="A21" s="4"/>
      <c r="B21" s="3"/>
      <c r="C21" s="4">
        <v>1106</v>
      </c>
      <c r="D21" s="3" t="s">
        <v>28</v>
      </c>
      <c r="E21" s="22" t="s">
        <v>19</v>
      </c>
      <c r="F21" s="22" t="s">
        <v>29</v>
      </c>
      <c r="G21" s="38" t="s">
        <v>30</v>
      </c>
      <c r="H21" s="16">
        <v>498</v>
      </c>
      <c r="I21" s="6">
        <v>0.69</v>
      </c>
      <c r="J21" s="13">
        <v>330</v>
      </c>
      <c r="K21" s="14"/>
      <c r="L21" s="5">
        <f t="shared" si="0"/>
        <v>0</v>
      </c>
      <c r="M21" s="23" t="s">
        <v>12</v>
      </c>
      <c r="O21" s="2">
        <v>17</v>
      </c>
      <c r="P21" s="2">
        <v>0.03</v>
      </c>
      <c r="Q21" s="24">
        <f>O21/G21*K21</f>
        <v>0</v>
      </c>
      <c r="R21" s="24">
        <f>P21/G21*K21</f>
        <v>0</v>
      </c>
    </row>
    <row r="22" spans="1:18" ht="11.25">
      <c r="A22" s="4"/>
      <c r="B22" s="3"/>
      <c r="C22" s="4">
        <v>1090</v>
      </c>
      <c r="D22" s="3" t="s">
        <v>329</v>
      </c>
      <c r="E22" s="22" t="s">
        <v>19</v>
      </c>
      <c r="F22" s="22" t="s">
        <v>41</v>
      </c>
      <c r="G22" s="38" t="s">
        <v>261</v>
      </c>
      <c r="H22" s="16">
        <v>605</v>
      </c>
      <c r="I22" s="6">
        <v>100.83</v>
      </c>
      <c r="J22" s="13">
        <v>33</v>
      </c>
      <c r="K22" s="14"/>
      <c r="L22" s="5">
        <f t="shared" si="0"/>
        <v>0</v>
      </c>
      <c r="M22" s="47"/>
      <c r="Q22" s="24"/>
      <c r="R22" s="24"/>
    </row>
    <row r="23" spans="1:18" ht="11.25">
      <c r="A23" s="4"/>
      <c r="B23" s="3"/>
      <c r="C23" s="4">
        <v>1202</v>
      </c>
      <c r="D23" s="3" t="s">
        <v>31</v>
      </c>
      <c r="E23" s="22" t="s">
        <v>19</v>
      </c>
      <c r="F23" s="22" t="s">
        <v>32</v>
      </c>
      <c r="G23" s="38" t="s">
        <v>33</v>
      </c>
      <c r="H23" s="16">
        <v>462</v>
      </c>
      <c r="I23" s="6">
        <v>1.54</v>
      </c>
      <c r="J23" s="13">
        <v>27</v>
      </c>
      <c r="K23" s="14"/>
      <c r="L23" s="5">
        <f t="shared" si="0"/>
        <v>0</v>
      </c>
      <c r="M23" s="23" t="s">
        <v>12</v>
      </c>
      <c r="O23" s="2">
        <v>21</v>
      </c>
      <c r="P23" s="2">
        <v>0.04</v>
      </c>
      <c r="Q23" s="24">
        <f>O23/G23*K23</f>
        <v>0</v>
      </c>
      <c r="R23" s="24">
        <f>P23/G23*K23</f>
        <v>0</v>
      </c>
    </row>
    <row r="24" spans="1:18" ht="11.25">
      <c r="A24" s="4"/>
      <c r="B24" s="3"/>
      <c r="C24" s="4">
        <v>1301</v>
      </c>
      <c r="D24" s="3" t="s">
        <v>34</v>
      </c>
      <c r="E24" s="22" t="s">
        <v>19</v>
      </c>
      <c r="F24" s="22" t="s">
        <v>35</v>
      </c>
      <c r="G24" s="38" t="s">
        <v>36</v>
      </c>
      <c r="H24" s="16">
        <v>238</v>
      </c>
      <c r="I24" s="6">
        <v>2.38</v>
      </c>
      <c r="J24" s="13">
        <v>403</v>
      </c>
      <c r="K24" s="14"/>
      <c r="L24" s="5">
        <f t="shared" si="0"/>
        <v>0</v>
      </c>
      <c r="M24" s="23" t="s">
        <v>12</v>
      </c>
      <c r="O24" s="2">
        <v>18</v>
      </c>
      <c r="P24" s="2">
        <v>0.04</v>
      </c>
      <c r="Q24" s="24">
        <f>O24/G24*K24</f>
        <v>0</v>
      </c>
      <c r="R24" s="24">
        <f>P24/G24*K24</f>
        <v>0</v>
      </c>
    </row>
    <row r="25" spans="1:18" ht="11.25">
      <c r="A25" s="4"/>
      <c r="B25" s="3"/>
      <c r="C25" s="4">
        <v>1320</v>
      </c>
      <c r="D25" s="3" t="s">
        <v>37</v>
      </c>
      <c r="E25" s="22" t="s">
        <v>19</v>
      </c>
      <c r="F25" s="22" t="s">
        <v>38</v>
      </c>
      <c r="G25" s="38" t="s">
        <v>33</v>
      </c>
      <c r="H25" s="16">
        <v>400</v>
      </c>
      <c r="I25" s="6">
        <v>2</v>
      </c>
      <c r="J25" s="13">
        <v>45</v>
      </c>
      <c r="K25" s="14"/>
      <c r="L25" s="5">
        <f t="shared" si="0"/>
        <v>0</v>
      </c>
      <c r="M25" s="23" t="s">
        <v>12</v>
      </c>
      <c r="O25" s="2">
        <v>17</v>
      </c>
      <c r="P25" s="2">
        <v>0.03</v>
      </c>
      <c r="Q25" s="24">
        <f>O25/G25*K25</f>
        <v>0</v>
      </c>
      <c r="R25" s="24">
        <f>P25/G25*K25</f>
        <v>0</v>
      </c>
    </row>
    <row r="26" spans="1:18" ht="11.25">
      <c r="A26" s="4"/>
      <c r="B26" s="3"/>
      <c r="C26" s="4">
        <v>1400</v>
      </c>
      <c r="D26" s="3" t="s">
        <v>39</v>
      </c>
      <c r="E26" s="22" t="s">
        <v>19</v>
      </c>
      <c r="F26" s="22" t="s">
        <v>40</v>
      </c>
      <c r="G26" s="38" t="s">
        <v>21</v>
      </c>
      <c r="H26" s="16">
        <v>695</v>
      </c>
      <c r="I26" s="6">
        <v>4.83</v>
      </c>
      <c r="J26" s="13">
        <v>142</v>
      </c>
      <c r="K26" s="14"/>
      <c r="L26" s="5">
        <f t="shared" si="0"/>
        <v>0</v>
      </c>
      <c r="M26" s="23" t="s">
        <v>12</v>
      </c>
      <c r="O26" s="2">
        <v>25</v>
      </c>
      <c r="P26" s="2">
        <v>0.04</v>
      </c>
      <c r="Q26" s="24">
        <f>O26/G26*K26</f>
        <v>0</v>
      </c>
      <c r="R26" s="24">
        <f>P26/G26*K26</f>
        <v>0</v>
      </c>
    </row>
    <row r="27" spans="1:18" ht="11.25">
      <c r="A27" s="4"/>
      <c r="B27" s="3"/>
      <c r="C27" s="4">
        <v>1420</v>
      </c>
      <c r="D27" s="3" t="s">
        <v>745</v>
      </c>
      <c r="E27" s="22" t="s">
        <v>19</v>
      </c>
      <c r="F27" s="22" t="s">
        <v>40</v>
      </c>
      <c r="G27" s="38" t="s">
        <v>293</v>
      </c>
      <c r="H27" s="16">
        <v>1123</v>
      </c>
      <c r="I27" s="6">
        <v>7.8</v>
      </c>
      <c r="J27" s="13">
        <v>30</v>
      </c>
      <c r="K27" s="14"/>
      <c r="L27" s="5">
        <f t="shared" si="0"/>
        <v>0</v>
      </c>
      <c r="M27" s="23"/>
      <c r="Q27" s="24"/>
      <c r="R27" s="24"/>
    </row>
    <row r="28" spans="1:18" ht="11.25">
      <c r="A28" s="4"/>
      <c r="B28" s="3"/>
      <c r="C28" s="4">
        <v>1080</v>
      </c>
      <c r="D28" s="3" t="s">
        <v>761</v>
      </c>
      <c r="E28" s="22" t="s">
        <v>23</v>
      </c>
      <c r="F28" s="22" t="s">
        <v>27</v>
      </c>
      <c r="G28" s="38" t="s">
        <v>35</v>
      </c>
      <c r="H28" s="16">
        <v>211</v>
      </c>
      <c r="I28" s="6">
        <v>70.33</v>
      </c>
      <c r="J28" s="13">
        <v>178</v>
      </c>
      <c r="K28" s="14"/>
      <c r="L28" s="5">
        <f t="shared" si="0"/>
        <v>0</v>
      </c>
      <c r="M28" s="23"/>
      <c r="Q28" s="24"/>
      <c r="R28" s="24"/>
    </row>
    <row r="29" spans="1:18" ht="11.25">
      <c r="A29" s="4"/>
      <c r="B29" s="42" t="s">
        <v>576</v>
      </c>
      <c r="C29" s="4" t="s">
        <v>577</v>
      </c>
      <c r="D29" s="3" t="s">
        <v>586</v>
      </c>
      <c r="E29" s="22" t="s">
        <v>19</v>
      </c>
      <c r="F29" s="22" t="s">
        <v>40</v>
      </c>
      <c r="G29" s="38" t="s">
        <v>313</v>
      </c>
      <c r="H29" s="16">
        <v>530</v>
      </c>
      <c r="I29" s="6">
        <v>3.6</v>
      </c>
      <c r="J29" s="13">
        <v>20</v>
      </c>
      <c r="K29" s="14"/>
      <c r="L29" s="5">
        <f t="shared" si="0"/>
        <v>0</v>
      </c>
      <c r="M29" s="23"/>
      <c r="Q29" s="24"/>
      <c r="R29" s="24"/>
    </row>
    <row r="30" spans="1:18" ht="11.25">
      <c r="A30" s="4"/>
      <c r="B30" s="3"/>
      <c r="C30" s="4" t="s">
        <v>578</v>
      </c>
      <c r="D30" s="3" t="s">
        <v>585</v>
      </c>
      <c r="E30" s="22" t="s">
        <v>23</v>
      </c>
      <c r="F30" s="22" t="s">
        <v>41</v>
      </c>
      <c r="G30" s="38" t="s">
        <v>68</v>
      </c>
      <c r="H30" s="16">
        <v>90</v>
      </c>
      <c r="I30" s="6">
        <v>15</v>
      </c>
      <c r="J30" s="13">
        <v>75</v>
      </c>
      <c r="K30" s="14"/>
      <c r="L30" s="5">
        <f t="shared" si="0"/>
        <v>0</v>
      </c>
      <c r="M30" s="23"/>
      <c r="Q30" s="24"/>
      <c r="R30" s="24"/>
    </row>
    <row r="31" spans="1:18" ht="11.25">
      <c r="A31" s="4"/>
      <c r="B31" s="3"/>
      <c r="C31" s="4" t="s">
        <v>579</v>
      </c>
      <c r="D31" s="3" t="s">
        <v>580</v>
      </c>
      <c r="E31" s="22" t="s">
        <v>19</v>
      </c>
      <c r="F31" s="22" t="s">
        <v>420</v>
      </c>
      <c r="G31" s="38" t="s">
        <v>537</v>
      </c>
      <c r="H31" s="16">
        <v>765</v>
      </c>
      <c r="I31" s="6">
        <v>25.5</v>
      </c>
      <c r="J31" s="13">
        <v>26</v>
      </c>
      <c r="K31" s="14"/>
      <c r="L31" s="5">
        <f t="shared" si="0"/>
        <v>0</v>
      </c>
      <c r="M31" s="23"/>
      <c r="Q31" s="24"/>
      <c r="R31" s="24"/>
    </row>
    <row r="32" spans="1:18" ht="11.25">
      <c r="A32" s="4"/>
      <c r="B32" s="3"/>
      <c r="C32" s="4" t="s">
        <v>581</v>
      </c>
      <c r="D32" s="3" t="s">
        <v>584</v>
      </c>
      <c r="E32" s="22" t="s">
        <v>23</v>
      </c>
      <c r="F32" s="22" t="s">
        <v>583</v>
      </c>
      <c r="G32" s="38" t="s">
        <v>41</v>
      </c>
      <c r="H32" s="16">
        <v>1010</v>
      </c>
      <c r="I32" s="6">
        <v>20.2</v>
      </c>
      <c r="J32" s="13">
        <v>7</v>
      </c>
      <c r="K32" s="14"/>
      <c r="L32" s="5">
        <f t="shared" si="0"/>
        <v>0</v>
      </c>
      <c r="M32" s="23"/>
      <c r="Q32" s="24"/>
      <c r="R32" s="24"/>
    </row>
    <row r="33" spans="1:18" ht="11.25">
      <c r="A33" s="4"/>
      <c r="B33" s="3"/>
      <c r="C33" s="4" t="s">
        <v>587</v>
      </c>
      <c r="D33" s="3" t="s">
        <v>588</v>
      </c>
      <c r="E33" s="22" t="s">
        <v>23</v>
      </c>
      <c r="F33" s="22" t="s">
        <v>537</v>
      </c>
      <c r="G33" s="38" t="s">
        <v>35</v>
      </c>
      <c r="H33" s="16">
        <v>106</v>
      </c>
      <c r="I33" s="6">
        <v>5.3</v>
      </c>
      <c r="J33" s="13">
        <v>28</v>
      </c>
      <c r="K33" s="14"/>
      <c r="L33" s="5">
        <f t="shared" si="0"/>
        <v>0</v>
      </c>
      <c r="M33" s="23"/>
      <c r="Q33" s="24"/>
      <c r="R33" s="24"/>
    </row>
    <row r="34" spans="1:18" ht="11.25">
      <c r="A34" s="4"/>
      <c r="B34" s="3"/>
      <c r="C34" s="4" t="s">
        <v>589</v>
      </c>
      <c r="D34" s="3" t="s">
        <v>594</v>
      </c>
      <c r="E34" s="22" t="s">
        <v>19</v>
      </c>
      <c r="F34" s="22" t="s">
        <v>29</v>
      </c>
      <c r="G34" s="38" t="s">
        <v>537</v>
      </c>
      <c r="H34" s="16">
        <v>387</v>
      </c>
      <c r="I34" s="6">
        <v>0.53</v>
      </c>
      <c r="J34" s="13">
        <v>208</v>
      </c>
      <c r="K34" s="14"/>
      <c r="L34" s="5">
        <f t="shared" si="0"/>
        <v>0</v>
      </c>
      <c r="M34" s="23"/>
      <c r="Q34" s="24"/>
      <c r="R34" s="24"/>
    </row>
    <row r="35" spans="1:18" ht="11.25">
      <c r="A35" s="4"/>
      <c r="B35" s="3"/>
      <c r="C35" s="4" t="s">
        <v>590</v>
      </c>
      <c r="D35" s="3" t="s">
        <v>593</v>
      </c>
      <c r="E35" s="22" t="s">
        <v>19</v>
      </c>
      <c r="F35" s="22" t="s">
        <v>418</v>
      </c>
      <c r="G35" s="38" t="s">
        <v>252</v>
      </c>
      <c r="H35" s="16">
        <v>444</v>
      </c>
      <c r="I35" s="6">
        <v>1.82</v>
      </c>
      <c r="J35" s="13">
        <v>60</v>
      </c>
      <c r="K35" s="14"/>
      <c r="L35" s="5">
        <f t="shared" si="0"/>
        <v>0</v>
      </c>
      <c r="M35" s="23"/>
      <c r="Q35" s="24"/>
      <c r="R35" s="24"/>
    </row>
    <row r="36" spans="1:18" ht="11.25">
      <c r="A36" s="4"/>
      <c r="B36" s="3"/>
      <c r="C36" s="4" t="s">
        <v>591</v>
      </c>
      <c r="D36" s="3" t="s">
        <v>592</v>
      </c>
      <c r="E36" s="22" t="s">
        <v>19</v>
      </c>
      <c r="F36" s="22" t="s">
        <v>38</v>
      </c>
      <c r="G36" s="38" t="s">
        <v>252</v>
      </c>
      <c r="H36" s="16">
        <v>434</v>
      </c>
      <c r="I36" s="6">
        <v>2.17</v>
      </c>
      <c r="J36" s="13">
        <v>77</v>
      </c>
      <c r="K36" s="14"/>
      <c r="L36" s="5">
        <f t="shared" si="0"/>
        <v>0</v>
      </c>
      <c r="M36" s="23"/>
      <c r="Q36" s="24"/>
      <c r="R36" s="24"/>
    </row>
    <row r="37" spans="1:18" ht="11.25">
      <c r="A37" s="4"/>
      <c r="B37" s="3"/>
      <c r="C37" s="4" t="s">
        <v>595</v>
      </c>
      <c r="D37" s="3" t="s">
        <v>596</v>
      </c>
      <c r="E37" s="22" t="s">
        <v>23</v>
      </c>
      <c r="F37" s="22" t="s">
        <v>41</v>
      </c>
      <c r="G37" s="38" t="s">
        <v>583</v>
      </c>
      <c r="H37" s="16">
        <v>152</v>
      </c>
      <c r="I37" s="6">
        <v>25.3</v>
      </c>
      <c r="J37" s="13">
        <v>97</v>
      </c>
      <c r="K37" s="14"/>
      <c r="L37" s="5">
        <f t="shared" si="0"/>
        <v>0</v>
      </c>
      <c r="M37" s="23"/>
      <c r="Q37" s="24"/>
      <c r="R37" s="24"/>
    </row>
    <row r="38" spans="1:18" ht="11.25">
      <c r="A38" s="4"/>
      <c r="B38" s="3"/>
      <c r="C38" s="4" t="s">
        <v>597</v>
      </c>
      <c r="D38" s="3" t="s">
        <v>598</v>
      </c>
      <c r="E38" s="22" t="s">
        <v>23</v>
      </c>
      <c r="F38" s="22" t="s">
        <v>41</v>
      </c>
      <c r="G38" s="38" t="s">
        <v>261</v>
      </c>
      <c r="H38" s="16">
        <v>492</v>
      </c>
      <c r="I38" s="6">
        <v>82</v>
      </c>
      <c r="J38" s="13">
        <v>32</v>
      </c>
      <c r="K38" s="14"/>
      <c r="L38" s="5">
        <f t="shared" si="0"/>
        <v>0</v>
      </c>
      <c r="M38" s="23"/>
      <c r="Q38" s="24"/>
      <c r="R38" s="24"/>
    </row>
    <row r="39" spans="1:18" ht="11.25">
      <c r="A39" s="4"/>
      <c r="B39" s="3"/>
      <c r="C39" s="4"/>
      <c r="D39" s="3"/>
      <c r="E39" s="22"/>
      <c r="F39" s="22"/>
      <c r="G39" s="38"/>
      <c r="H39" s="16"/>
      <c r="I39" s="6"/>
      <c r="J39" s="13"/>
      <c r="K39" s="14"/>
      <c r="L39" s="5"/>
      <c r="M39" s="23"/>
      <c r="Q39" s="24"/>
      <c r="R39" s="24"/>
    </row>
    <row r="40" spans="1:18" ht="11.25">
      <c r="A40" s="4"/>
      <c r="B40" s="41" t="s">
        <v>43</v>
      </c>
      <c r="C40" s="4">
        <v>2010</v>
      </c>
      <c r="D40" s="3" t="s">
        <v>44</v>
      </c>
      <c r="E40" s="22" t="s">
        <v>19</v>
      </c>
      <c r="F40" s="22" t="s">
        <v>40</v>
      </c>
      <c r="G40" s="38" t="s">
        <v>33</v>
      </c>
      <c r="H40" s="16">
        <v>567</v>
      </c>
      <c r="I40" s="6">
        <v>3.94</v>
      </c>
      <c r="J40" s="13">
        <v>20</v>
      </c>
      <c r="K40" s="14"/>
      <c r="L40" s="5">
        <f t="shared" si="0"/>
        <v>0</v>
      </c>
      <c r="M40" s="23" t="s">
        <v>12</v>
      </c>
      <c r="O40" s="2">
        <v>9</v>
      </c>
      <c r="P40" s="2">
        <v>0.03</v>
      </c>
      <c r="Q40" s="24">
        <f>O40/G40*K40</f>
        <v>0</v>
      </c>
      <c r="R40" s="24">
        <f>P40/G40*K40</f>
        <v>0</v>
      </c>
    </row>
    <row r="41" spans="1:18" ht="11.25">
      <c r="A41" s="4"/>
      <c r="B41" s="42" t="s">
        <v>436</v>
      </c>
      <c r="C41" s="4">
        <v>2300</v>
      </c>
      <c r="D41" s="3" t="s">
        <v>48</v>
      </c>
      <c r="E41" s="22" t="s">
        <v>23</v>
      </c>
      <c r="F41" s="22" t="s">
        <v>41</v>
      </c>
      <c r="G41" s="38" t="s">
        <v>49</v>
      </c>
      <c r="H41" s="16">
        <v>223</v>
      </c>
      <c r="I41" s="6">
        <v>37.17</v>
      </c>
      <c r="J41" s="13">
        <v>265</v>
      </c>
      <c r="K41" s="14"/>
      <c r="L41" s="5">
        <f t="shared" si="0"/>
        <v>0</v>
      </c>
      <c r="M41" s="23" t="s">
        <v>12</v>
      </c>
      <c r="O41" s="2">
        <v>8</v>
      </c>
      <c r="P41" s="2">
        <v>0.05</v>
      </c>
      <c r="Q41" s="24">
        <f>O41/G41*K41</f>
        <v>0</v>
      </c>
      <c r="R41" s="24">
        <f>P41/G41*K41</f>
        <v>0</v>
      </c>
    </row>
    <row r="42" spans="1:18" ht="11.25">
      <c r="A42" s="4"/>
      <c r="B42" s="3"/>
      <c r="C42" s="4">
        <v>2350</v>
      </c>
      <c r="D42" s="3" t="s">
        <v>50</v>
      </c>
      <c r="E42" s="22" t="s">
        <v>23</v>
      </c>
      <c r="F42" s="22" t="s">
        <v>41</v>
      </c>
      <c r="G42" s="38" t="s">
        <v>51</v>
      </c>
      <c r="H42" s="16">
        <v>394.2</v>
      </c>
      <c r="I42" s="6">
        <v>65.7</v>
      </c>
      <c r="J42" s="13">
        <v>0</v>
      </c>
      <c r="K42" s="14"/>
      <c r="L42" s="5">
        <f t="shared" si="0"/>
        <v>0</v>
      </c>
      <c r="M42" s="23" t="s">
        <v>12</v>
      </c>
      <c r="O42" s="2">
        <v>10.5</v>
      </c>
      <c r="P42" s="2">
        <v>0.06</v>
      </c>
      <c r="Q42" s="24">
        <f>O42/G42*K42</f>
        <v>0</v>
      </c>
      <c r="R42" s="24">
        <f>P42/G42*K42</f>
        <v>0</v>
      </c>
    </row>
    <row r="43" spans="1:18" ht="11.25">
      <c r="A43" s="4"/>
      <c r="B43" s="3"/>
      <c r="C43" s="4">
        <v>2440</v>
      </c>
      <c r="D43" s="3" t="s">
        <v>52</v>
      </c>
      <c r="E43" s="22" t="s">
        <v>23</v>
      </c>
      <c r="F43" s="22" t="s">
        <v>53</v>
      </c>
      <c r="G43" s="38" t="s">
        <v>25</v>
      </c>
      <c r="H43" s="16">
        <v>330</v>
      </c>
      <c r="I43" s="6">
        <v>82.5</v>
      </c>
      <c r="J43" s="13">
        <v>107</v>
      </c>
      <c r="K43" s="14"/>
      <c r="L43" s="5">
        <f t="shared" si="0"/>
        <v>0</v>
      </c>
      <c r="M43" s="23" t="s">
        <v>12</v>
      </c>
      <c r="O43" s="2">
        <v>16</v>
      </c>
      <c r="P43" s="2">
        <v>0.14</v>
      </c>
      <c r="Q43" s="24">
        <f>O43/G43*K43</f>
        <v>0</v>
      </c>
      <c r="R43" s="24">
        <f>P43/G43*K43</f>
        <v>0</v>
      </c>
    </row>
    <row r="44" spans="1:18" ht="11.25">
      <c r="A44" s="4"/>
      <c r="B44" s="3"/>
      <c r="C44" s="4">
        <v>2464</v>
      </c>
      <c r="D44" s="3" t="s">
        <v>54</v>
      </c>
      <c r="E44" s="22" t="s">
        <v>23</v>
      </c>
      <c r="F44" s="22" t="s">
        <v>27</v>
      </c>
      <c r="G44" s="38" t="s">
        <v>535</v>
      </c>
      <c r="H44" s="16">
        <v>504</v>
      </c>
      <c r="I44" s="6">
        <v>168</v>
      </c>
      <c r="J44" s="13">
        <v>31</v>
      </c>
      <c r="K44" s="14"/>
      <c r="L44" s="5">
        <f t="shared" si="0"/>
        <v>0</v>
      </c>
      <c r="M44" s="23" t="s">
        <v>12</v>
      </c>
      <c r="O44" s="2">
        <v>7</v>
      </c>
      <c r="P44" s="2">
        <v>0.07</v>
      </c>
      <c r="Q44" s="24">
        <f>O44/G44*K44</f>
        <v>0</v>
      </c>
      <c r="R44" s="24">
        <f>P44/G44*K44</f>
        <v>0</v>
      </c>
    </row>
    <row r="45" spans="1:18" ht="11.25">
      <c r="A45" s="4"/>
      <c r="B45" s="3"/>
      <c r="C45" s="4">
        <v>2550</v>
      </c>
      <c r="D45" s="3" t="s">
        <v>504</v>
      </c>
      <c r="E45" s="22" t="s">
        <v>23</v>
      </c>
      <c r="F45" s="22" t="s">
        <v>53</v>
      </c>
      <c r="G45" s="38" t="s">
        <v>313</v>
      </c>
      <c r="H45" s="16">
        <v>500</v>
      </c>
      <c r="I45" s="6">
        <v>125</v>
      </c>
      <c r="J45" s="13">
        <v>51</v>
      </c>
      <c r="K45" s="14"/>
      <c r="L45" s="5">
        <f t="shared" si="0"/>
        <v>0</v>
      </c>
      <c r="M45" s="23"/>
      <c r="Q45" s="24"/>
      <c r="R45" s="24"/>
    </row>
    <row r="46" spans="1:18" ht="11.25">
      <c r="A46" s="4"/>
      <c r="B46" s="3"/>
      <c r="C46" s="4">
        <v>2551</v>
      </c>
      <c r="D46" s="3" t="s">
        <v>56</v>
      </c>
      <c r="E46" s="22" t="s">
        <v>23</v>
      </c>
      <c r="F46" s="22" t="s">
        <v>53</v>
      </c>
      <c r="G46" s="38" t="s">
        <v>30</v>
      </c>
      <c r="H46" s="16">
        <v>796</v>
      </c>
      <c r="I46" s="6">
        <v>199</v>
      </c>
      <c r="J46" s="13">
        <v>21</v>
      </c>
      <c r="K46" s="14"/>
      <c r="L46" s="5">
        <f t="shared" si="0"/>
        <v>0</v>
      </c>
      <c r="M46" s="23" t="s">
        <v>12</v>
      </c>
      <c r="O46" s="2">
        <v>11</v>
      </c>
      <c r="P46" s="2">
        <v>0.09</v>
      </c>
      <c r="Q46" s="24">
        <f>O46/G46*K46</f>
        <v>0</v>
      </c>
      <c r="R46" s="24">
        <f>P46/G46*K46</f>
        <v>0</v>
      </c>
    </row>
    <row r="47" spans="1:18" ht="11.25">
      <c r="A47" s="4"/>
      <c r="B47" s="3"/>
      <c r="C47" s="4">
        <v>2600</v>
      </c>
      <c r="D47" s="3" t="s">
        <v>762</v>
      </c>
      <c r="E47" s="22" t="s">
        <v>23</v>
      </c>
      <c r="F47" s="22" t="s">
        <v>53</v>
      </c>
      <c r="G47" s="38" t="s">
        <v>313</v>
      </c>
      <c r="H47" s="16">
        <v>956</v>
      </c>
      <c r="I47" s="6">
        <v>239</v>
      </c>
      <c r="J47" s="13">
        <v>23</v>
      </c>
      <c r="K47" s="14"/>
      <c r="L47" s="5">
        <f t="shared" si="0"/>
        <v>0</v>
      </c>
      <c r="M47" s="23"/>
      <c r="Q47" s="24"/>
      <c r="R47" s="24"/>
    </row>
    <row r="48" spans="1:18" ht="11.25">
      <c r="A48" s="4"/>
      <c r="B48" s="3"/>
      <c r="C48" s="4">
        <v>2560</v>
      </c>
      <c r="D48" s="3" t="s">
        <v>57</v>
      </c>
      <c r="E48" s="22" t="s">
        <v>23</v>
      </c>
      <c r="F48" s="22" t="s">
        <v>53</v>
      </c>
      <c r="G48" s="38" t="s">
        <v>45</v>
      </c>
      <c r="H48" s="16">
        <v>793</v>
      </c>
      <c r="I48" s="6">
        <v>198.33</v>
      </c>
      <c r="J48" s="13">
        <v>9</v>
      </c>
      <c r="K48" s="14"/>
      <c r="L48" s="5">
        <f t="shared" si="0"/>
        <v>0</v>
      </c>
      <c r="M48" s="23" t="s">
        <v>12</v>
      </c>
      <c r="O48" s="2">
        <v>18</v>
      </c>
      <c r="P48" s="2">
        <v>0.23</v>
      </c>
      <c r="Q48" s="24">
        <f>O48/G48*K48</f>
        <v>0</v>
      </c>
      <c r="R48" s="24">
        <f>P48/G48*K48</f>
        <v>0</v>
      </c>
    </row>
    <row r="49" spans="1:18" ht="11.25">
      <c r="A49" s="4"/>
      <c r="B49" s="3"/>
      <c r="C49" s="4" t="s">
        <v>540</v>
      </c>
      <c r="D49" s="3" t="s">
        <v>57</v>
      </c>
      <c r="E49" s="22" t="s">
        <v>23</v>
      </c>
      <c r="F49" s="22" t="s">
        <v>27</v>
      </c>
      <c r="G49" s="38" t="s">
        <v>420</v>
      </c>
      <c r="H49" s="16">
        <v>595</v>
      </c>
      <c r="I49" s="6">
        <v>198.33</v>
      </c>
      <c r="J49" s="13">
        <v>24</v>
      </c>
      <c r="K49" s="14"/>
      <c r="L49" s="5">
        <f t="shared" si="0"/>
        <v>0</v>
      </c>
      <c r="M49" s="23"/>
      <c r="Q49" s="24"/>
      <c r="R49" s="24"/>
    </row>
    <row r="50" spans="1:18" ht="11.25">
      <c r="A50" s="4"/>
      <c r="B50" s="42" t="s">
        <v>414</v>
      </c>
      <c r="C50" s="4" t="s">
        <v>59</v>
      </c>
      <c r="D50" s="3" t="s">
        <v>60</v>
      </c>
      <c r="E50" s="22" t="s">
        <v>23</v>
      </c>
      <c r="F50" s="22" t="s">
        <v>41</v>
      </c>
      <c r="G50" s="38" t="s">
        <v>42</v>
      </c>
      <c r="H50" s="16">
        <v>690</v>
      </c>
      <c r="I50" s="6">
        <v>115</v>
      </c>
      <c r="J50" s="13">
        <v>2</v>
      </c>
      <c r="K50" s="14"/>
      <c r="L50" s="5">
        <f t="shared" si="0"/>
        <v>0</v>
      </c>
      <c r="M50" s="23" t="s">
        <v>12</v>
      </c>
      <c r="O50" s="2">
        <v>12</v>
      </c>
      <c r="P50" s="2">
        <v>0.07</v>
      </c>
      <c r="Q50" s="24">
        <f>O50/G50*K50</f>
        <v>0</v>
      </c>
      <c r="R50" s="24">
        <f>P50/G50*K50</f>
        <v>0</v>
      </c>
    </row>
    <row r="51" spans="1:18" ht="11.25">
      <c r="A51" s="4"/>
      <c r="B51" s="3"/>
      <c r="C51" s="4" t="s">
        <v>61</v>
      </c>
      <c r="D51" s="3" t="s">
        <v>62</v>
      </c>
      <c r="E51" s="22" t="s">
        <v>23</v>
      </c>
      <c r="F51" s="22" t="s">
        <v>63</v>
      </c>
      <c r="G51" s="38" t="s">
        <v>30</v>
      </c>
      <c r="H51" s="16">
        <v>716</v>
      </c>
      <c r="I51" s="6">
        <v>143.2</v>
      </c>
      <c r="J51" s="13">
        <v>0</v>
      </c>
      <c r="K51" s="14"/>
      <c r="L51" s="5">
        <f t="shared" si="0"/>
        <v>0</v>
      </c>
      <c r="M51" s="23" t="s">
        <v>12</v>
      </c>
      <c r="O51" s="2">
        <v>10</v>
      </c>
      <c r="P51" s="2">
        <v>0.06</v>
      </c>
      <c r="Q51" s="24">
        <f>O51/G51*K51</f>
        <v>0</v>
      </c>
      <c r="R51" s="24">
        <f>P51/G51*K51</f>
        <v>0</v>
      </c>
    </row>
    <row r="52" spans="1:18" ht="11.25">
      <c r="A52" s="4"/>
      <c r="B52" s="3"/>
      <c r="C52" s="4" t="s">
        <v>530</v>
      </c>
      <c r="D52" s="3" t="s">
        <v>531</v>
      </c>
      <c r="E52" s="22"/>
      <c r="F52" s="22" t="s">
        <v>53</v>
      </c>
      <c r="G52" s="38" t="s">
        <v>293</v>
      </c>
      <c r="H52" s="16">
        <v>883</v>
      </c>
      <c r="I52" s="6">
        <v>220.75</v>
      </c>
      <c r="J52" s="13">
        <v>8</v>
      </c>
      <c r="K52" s="14"/>
      <c r="L52" s="5">
        <f t="shared" si="0"/>
        <v>0</v>
      </c>
      <c r="M52" s="23"/>
      <c r="Q52" s="24"/>
      <c r="R52" s="24"/>
    </row>
    <row r="53" spans="1:18" ht="11.25">
      <c r="A53" s="4"/>
      <c r="B53" s="3"/>
      <c r="C53" s="4" t="s">
        <v>64</v>
      </c>
      <c r="D53" s="3" t="s">
        <v>65</v>
      </c>
      <c r="E53" s="22" t="s">
        <v>23</v>
      </c>
      <c r="F53" s="22" t="s">
        <v>53</v>
      </c>
      <c r="G53" s="38" t="s">
        <v>21</v>
      </c>
      <c r="H53" s="16">
        <v>950</v>
      </c>
      <c r="I53" s="6">
        <v>237.5</v>
      </c>
      <c r="J53" s="13">
        <v>0</v>
      </c>
      <c r="K53" s="14"/>
      <c r="L53" s="5">
        <f t="shared" si="0"/>
        <v>0</v>
      </c>
      <c r="M53" s="23" t="s">
        <v>12</v>
      </c>
      <c r="O53" s="2">
        <v>12</v>
      </c>
      <c r="P53" s="2">
        <v>0.12</v>
      </c>
      <c r="Q53" s="24">
        <f>O53/G53*K53</f>
        <v>0</v>
      </c>
      <c r="R53" s="24">
        <f>P53/G53*K53</f>
        <v>0</v>
      </c>
    </row>
    <row r="54" spans="1:18" ht="11.25">
      <c r="A54" s="4"/>
      <c r="B54" s="42" t="s">
        <v>576</v>
      </c>
      <c r="C54" s="4" t="s">
        <v>599</v>
      </c>
      <c r="D54" s="3" t="s">
        <v>600</v>
      </c>
      <c r="E54" s="22" t="s">
        <v>23</v>
      </c>
      <c r="F54" s="22" t="s">
        <v>98</v>
      </c>
      <c r="G54" s="38" t="s">
        <v>537</v>
      </c>
      <c r="H54" s="16">
        <v>880</v>
      </c>
      <c r="I54" s="6">
        <v>110</v>
      </c>
      <c r="J54" s="13">
        <v>15</v>
      </c>
      <c r="K54" s="14"/>
      <c r="L54" s="5">
        <f t="shared" si="0"/>
        <v>0</v>
      </c>
      <c r="M54" s="23"/>
      <c r="Q54" s="24"/>
      <c r="R54" s="24"/>
    </row>
    <row r="55" spans="1:18" ht="11.25">
      <c r="A55" s="4"/>
      <c r="B55" s="42"/>
      <c r="C55" s="4" t="s">
        <v>603</v>
      </c>
      <c r="D55" s="3" t="s">
        <v>604</v>
      </c>
      <c r="E55" s="22" t="s">
        <v>23</v>
      </c>
      <c r="F55" s="22" t="s">
        <v>41</v>
      </c>
      <c r="G55" s="38" t="s">
        <v>537</v>
      </c>
      <c r="H55" s="16">
        <v>786</v>
      </c>
      <c r="I55" s="6">
        <v>131</v>
      </c>
      <c r="J55" s="13">
        <v>17</v>
      </c>
      <c r="K55" s="14"/>
      <c r="L55" s="5">
        <f t="shared" si="0"/>
        <v>0</v>
      </c>
      <c r="M55" s="23"/>
      <c r="Q55" s="24"/>
      <c r="R55" s="24"/>
    </row>
    <row r="56" spans="1:18" ht="11.25">
      <c r="A56" s="4"/>
      <c r="B56" s="3"/>
      <c r="C56" s="4"/>
      <c r="D56" s="3"/>
      <c r="E56" s="22"/>
      <c r="F56" s="22"/>
      <c r="G56" s="38"/>
      <c r="H56" s="16"/>
      <c r="I56" s="6"/>
      <c r="J56" s="13"/>
      <c r="K56" s="14"/>
      <c r="L56" s="5"/>
      <c r="M56" s="23"/>
      <c r="Q56" s="24"/>
      <c r="R56" s="24"/>
    </row>
    <row r="57" spans="1:18" ht="11.25">
      <c r="A57" s="4"/>
      <c r="B57" s="41" t="s">
        <v>66</v>
      </c>
      <c r="C57" s="4">
        <v>3010</v>
      </c>
      <c r="D57" s="3" t="s">
        <v>67</v>
      </c>
      <c r="E57" s="22" t="s">
        <v>19</v>
      </c>
      <c r="F57" s="22" t="s">
        <v>68</v>
      </c>
      <c r="G57" s="38" t="s">
        <v>69</v>
      </c>
      <c r="H57" s="16">
        <v>527</v>
      </c>
      <c r="I57" s="6">
        <v>4.39</v>
      </c>
      <c r="J57" s="13">
        <v>222</v>
      </c>
      <c r="K57" s="14"/>
      <c r="L57" s="5">
        <f t="shared" si="0"/>
        <v>0</v>
      </c>
      <c r="M57" s="23" t="s">
        <v>12</v>
      </c>
      <c r="O57" s="2">
        <v>17</v>
      </c>
      <c r="P57" s="2">
        <v>0.09</v>
      </c>
      <c r="Q57" s="24">
        <f>O57/G57*K57</f>
        <v>0</v>
      </c>
      <c r="R57" s="24">
        <f>P57/G57*K57</f>
        <v>0</v>
      </c>
    </row>
    <row r="58" spans="1:18" ht="11.25">
      <c r="A58" s="4"/>
      <c r="B58" s="44"/>
      <c r="C58" s="4">
        <v>3020</v>
      </c>
      <c r="D58" s="3" t="s">
        <v>830</v>
      </c>
      <c r="E58" s="22" t="s">
        <v>19</v>
      </c>
      <c r="F58" s="22" t="s">
        <v>68</v>
      </c>
      <c r="G58" s="38" t="s">
        <v>293</v>
      </c>
      <c r="H58" s="16">
        <v>715</v>
      </c>
      <c r="I58" s="6">
        <v>5.96</v>
      </c>
      <c r="J58" s="13">
        <v>48</v>
      </c>
      <c r="K58" s="14"/>
      <c r="L58" s="5">
        <f t="shared" si="0"/>
        <v>0</v>
      </c>
      <c r="M58" s="23"/>
      <c r="Q58" s="24"/>
      <c r="R58" s="24"/>
    </row>
    <row r="59" spans="1:18" ht="11.25">
      <c r="A59" s="4"/>
      <c r="B59" s="42" t="s">
        <v>436</v>
      </c>
      <c r="C59" s="4">
        <v>3110</v>
      </c>
      <c r="D59" s="3" t="s">
        <v>70</v>
      </c>
      <c r="E59" s="22" t="s">
        <v>23</v>
      </c>
      <c r="F59" s="22" t="s">
        <v>24</v>
      </c>
      <c r="G59" s="38" t="s">
        <v>25</v>
      </c>
      <c r="H59" s="16">
        <v>236.04</v>
      </c>
      <c r="I59" s="6">
        <v>19.67</v>
      </c>
      <c r="J59" s="13">
        <v>127</v>
      </c>
      <c r="K59" s="14"/>
      <c r="L59" s="5">
        <f t="shared" si="0"/>
        <v>0</v>
      </c>
      <c r="M59" s="23" t="s">
        <v>12</v>
      </c>
      <c r="O59" s="2">
        <v>12</v>
      </c>
      <c r="P59" s="2">
        <v>0.07</v>
      </c>
      <c r="Q59" s="24">
        <f>O59/G59*K59</f>
        <v>0</v>
      </c>
      <c r="R59" s="24">
        <f>P59/G59*K59</f>
        <v>0</v>
      </c>
    </row>
    <row r="60" spans="1:18" ht="11.25">
      <c r="A60" s="4"/>
      <c r="B60" s="42"/>
      <c r="C60" s="4" t="s">
        <v>777</v>
      </c>
      <c r="D60" s="3" t="s">
        <v>70</v>
      </c>
      <c r="E60" s="22" t="s">
        <v>23</v>
      </c>
      <c r="F60" s="22" t="s">
        <v>41</v>
      </c>
      <c r="G60" s="38" t="s">
        <v>68</v>
      </c>
      <c r="H60" s="16">
        <v>118</v>
      </c>
      <c r="I60" s="6">
        <v>19.67</v>
      </c>
      <c r="J60" s="13">
        <v>235</v>
      </c>
      <c r="K60" s="14"/>
      <c r="L60" s="5">
        <f t="shared" si="0"/>
        <v>0</v>
      </c>
      <c r="M60" s="23"/>
      <c r="Q60" s="24"/>
      <c r="R60" s="24"/>
    </row>
    <row r="61" spans="1:18" ht="11.25">
      <c r="A61" s="4"/>
      <c r="B61" s="42"/>
      <c r="C61" s="4">
        <v>3200</v>
      </c>
      <c r="D61" s="3" t="s">
        <v>763</v>
      </c>
      <c r="E61" s="22" t="s">
        <v>23</v>
      </c>
      <c r="F61" s="22" t="s">
        <v>53</v>
      </c>
      <c r="G61" s="38" t="s">
        <v>764</v>
      </c>
      <c r="H61" s="16">
        <v>85</v>
      </c>
      <c r="I61" s="6">
        <v>21.25</v>
      </c>
      <c r="J61" s="13">
        <v>474</v>
      </c>
      <c r="K61" s="14"/>
      <c r="L61" s="5">
        <f t="shared" si="0"/>
        <v>0</v>
      </c>
      <c r="M61" s="23"/>
      <c r="Q61" s="24"/>
      <c r="R61" s="24"/>
    </row>
    <row r="62" spans="1:18" ht="11.25">
      <c r="A62" s="4"/>
      <c r="B62" s="3"/>
      <c r="C62" s="4">
        <v>3520</v>
      </c>
      <c r="D62" s="3" t="s">
        <v>536</v>
      </c>
      <c r="E62" s="22" t="s">
        <v>19</v>
      </c>
      <c r="F62" s="22" t="s">
        <v>20</v>
      </c>
      <c r="G62" s="38" t="s">
        <v>537</v>
      </c>
      <c r="H62" s="16">
        <v>690</v>
      </c>
      <c r="I62" s="6">
        <v>9.58</v>
      </c>
      <c r="J62" s="13">
        <v>88</v>
      </c>
      <c r="K62" s="14"/>
      <c r="L62" s="5">
        <f t="shared" si="0"/>
        <v>0</v>
      </c>
      <c r="M62" s="23"/>
      <c r="Q62" s="24"/>
      <c r="R62" s="24"/>
    </row>
    <row r="63" spans="1:18" ht="11.25">
      <c r="A63" s="4"/>
      <c r="B63" s="3"/>
      <c r="C63" s="4">
        <v>3530</v>
      </c>
      <c r="D63" s="3" t="s">
        <v>71</v>
      </c>
      <c r="E63" s="22" t="s">
        <v>19</v>
      </c>
      <c r="F63" s="22" t="s">
        <v>20</v>
      </c>
      <c r="G63" s="38" t="s">
        <v>30</v>
      </c>
      <c r="H63" s="16">
        <v>772</v>
      </c>
      <c r="I63" s="6">
        <v>10.72</v>
      </c>
      <c r="J63" s="13">
        <v>161</v>
      </c>
      <c r="K63" s="14"/>
      <c r="L63" s="5">
        <f t="shared" si="0"/>
        <v>0</v>
      </c>
      <c r="M63" s="23" t="s">
        <v>12</v>
      </c>
      <c r="O63" s="2">
        <v>15</v>
      </c>
      <c r="P63" s="2">
        <v>0.03</v>
      </c>
      <c r="Q63" s="24">
        <f>O63/G63*K63</f>
        <v>0</v>
      </c>
      <c r="R63" s="24">
        <f>P63/G63*K63</f>
        <v>0</v>
      </c>
    </row>
    <row r="64" spans="1:18" ht="11.25">
      <c r="A64" s="4"/>
      <c r="B64" s="42" t="s">
        <v>414</v>
      </c>
      <c r="C64" s="4" t="s">
        <v>371</v>
      </c>
      <c r="D64" s="3" t="s">
        <v>372</v>
      </c>
      <c r="E64" s="22" t="s">
        <v>23</v>
      </c>
      <c r="F64" s="22" t="s">
        <v>24</v>
      </c>
      <c r="G64" s="38" t="s">
        <v>373</v>
      </c>
      <c r="H64" s="16">
        <v>232</v>
      </c>
      <c r="I64" s="6">
        <v>19.33</v>
      </c>
      <c r="J64" s="13">
        <v>0</v>
      </c>
      <c r="K64" s="14"/>
      <c r="L64" s="5">
        <f t="shared" si="0"/>
        <v>0</v>
      </c>
      <c r="M64" s="23"/>
      <c r="Q64" s="24"/>
      <c r="R64" s="24"/>
    </row>
    <row r="65" spans="1:18" ht="11.25">
      <c r="A65" s="4"/>
      <c r="B65" s="3"/>
      <c r="C65" s="4" t="s">
        <v>382</v>
      </c>
      <c r="D65" s="3" t="s">
        <v>381</v>
      </c>
      <c r="E65" s="22" t="s">
        <v>19</v>
      </c>
      <c r="F65" s="22" t="s">
        <v>68</v>
      </c>
      <c r="G65" s="38" t="s">
        <v>313</v>
      </c>
      <c r="H65" s="16">
        <v>720</v>
      </c>
      <c r="I65" s="6">
        <v>6</v>
      </c>
      <c r="J65" s="13">
        <v>2</v>
      </c>
      <c r="K65" s="14"/>
      <c r="L65" s="5">
        <f t="shared" si="0"/>
        <v>0</v>
      </c>
      <c r="M65" s="23"/>
      <c r="Q65" s="24"/>
      <c r="R65" s="24"/>
    </row>
    <row r="66" spans="1:18" ht="11.25">
      <c r="A66" s="4"/>
      <c r="B66" s="3"/>
      <c r="C66" s="4" t="s">
        <v>72</v>
      </c>
      <c r="D66" s="3" t="s">
        <v>73</v>
      </c>
      <c r="E66" s="22" t="s">
        <v>23</v>
      </c>
      <c r="F66" s="22" t="s">
        <v>41</v>
      </c>
      <c r="G66" s="38" t="s">
        <v>51</v>
      </c>
      <c r="H66" s="16">
        <v>364</v>
      </c>
      <c r="I66" s="6">
        <v>60.67</v>
      </c>
      <c r="J66" s="13">
        <v>0</v>
      </c>
      <c r="K66" s="14"/>
      <c r="L66" s="5">
        <f t="shared" si="0"/>
        <v>0</v>
      </c>
      <c r="M66" s="23" t="s">
        <v>12</v>
      </c>
      <c r="O66" s="2">
        <v>13</v>
      </c>
      <c r="P66" s="2">
        <v>0.06</v>
      </c>
      <c r="Q66" s="24">
        <f>O66/G66*K66</f>
        <v>0</v>
      </c>
      <c r="R66" s="24">
        <f>P66/G66*K66</f>
        <v>0</v>
      </c>
    </row>
    <row r="67" spans="1:18" ht="11.25">
      <c r="A67" s="4"/>
      <c r="B67" s="42" t="s">
        <v>576</v>
      </c>
      <c r="C67" s="4" t="s">
        <v>605</v>
      </c>
      <c r="D67" s="3" t="s">
        <v>606</v>
      </c>
      <c r="E67" s="22" t="s">
        <v>23</v>
      </c>
      <c r="F67" s="22" t="s">
        <v>41</v>
      </c>
      <c r="G67" s="38" t="s">
        <v>583</v>
      </c>
      <c r="H67" s="16">
        <v>288</v>
      </c>
      <c r="I67" s="6">
        <v>48</v>
      </c>
      <c r="J67" s="13">
        <v>39</v>
      </c>
      <c r="K67" s="14"/>
      <c r="L67" s="5">
        <f t="shared" si="0"/>
        <v>0</v>
      </c>
      <c r="M67" s="23"/>
      <c r="Q67" s="24"/>
      <c r="R67" s="24"/>
    </row>
    <row r="68" spans="1:18" ht="11.25">
      <c r="A68" s="4"/>
      <c r="B68" s="42"/>
      <c r="C68" s="4" t="s">
        <v>607</v>
      </c>
      <c r="D68" s="3" t="s">
        <v>608</v>
      </c>
      <c r="E68" s="22" t="s">
        <v>19</v>
      </c>
      <c r="F68" s="22" t="s">
        <v>20</v>
      </c>
      <c r="G68" s="38" t="s">
        <v>537</v>
      </c>
      <c r="H68" s="16">
        <v>690</v>
      </c>
      <c r="I68" s="6">
        <v>6</v>
      </c>
      <c r="J68" s="13">
        <v>20</v>
      </c>
      <c r="K68" s="14"/>
      <c r="L68" s="5">
        <f t="shared" si="0"/>
        <v>0</v>
      </c>
      <c r="M68" s="23"/>
      <c r="Q68" s="24"/>
      <c r="R68" s="24"/>
    </row>
    <row r="69" spans="1:18" ht="11.25">
      <c r="A69" s="4"/>
      <c r="B69" s="42"/>
      <c r="C69" s="4"/>
      <c r="D69" s="3"/>
      <c r="E69" s="22"/>
      <c r="F69" s="22"/>
      <c r="G69" s="38"/>
      <c r="H69" s="16"/>
      <c r="I69" s="6"/>
      <c r="J69" s="13"/>
      <c r="K69" s="14"/>
      <c r="L69" s="5"/>
      <c r="M69" s="23"/>
      <c r="Q69" s="24"/>
      <c r="R69" s="24"/>
    </row>
    <row r="70" spans="1:18" ht="11.25">
      <c r="A70" s="4"/>
      <c r="B70" s="41" t="s">
        <v>794</v>
      </c>
      <c r="C70" s="4" t="s">
        <v>795</v>
      </c>
      <c r="D70" s="3" t="s">
        <v>796</v>
      </c>
      <c r="E70" s="22" t="s">
        <v>546</v>
      </c>
      <c r="F70" s="22" t="s">
        <v>24</v>
      </c>
      <c r="G70" s="38" t="s">
        <v>313</v>
      </c>
      <c r="H70" s="16">
        <v>50</v>
      </c>
      <c r="I70" s="6">
        <v>50</v>
      </c>
      <c r="J70" s="13">
        <v>288</v>
      </c>
      <c r="K70" s="14"/>
      <c r="L70" s="5"/>
      <c r="M70" s="23"/>
      <c r="Q70" s="24"/>
      <c r="R70" s="24"/>
    </row>
    <row r="71" spans="1:18" ht="11.25">
      <c r="A71" s="4"/>
      <c r="B71" s="3"/>
      <c r="C71" s="4"/>
      <c r="D71" s="3"/>
      <c r="E71" s="22"/>
      <c r="F71" s="22"/>
      <c r="G71" s="38"/>
      <c r="H71" s="16"/>
      <c r="I71" s="6"/>
      <c r="J71" s="13"/>
      <c r="K71" s="14"/>
      <c r="L71" s="5"/>
      <c r="M71" s="23"/>
      <c r="Q71" s="24"/>
      <c r="R71" s="24"/>
    </row>
    <row r="72" spans="1:18" ht="12" customHeight="1">
      <c r="A72" s="4"/>
      <c r="B72" s="41" t="s">
        <v>78</v>
      </c>
      <c r="C72" s="4">
        <v>4030</v>
      </c>
      <c r="D72" s="41" t="s">
        <v>620</v>
      </c>
      <c r="E72" s="22" t="s">
        <v>76</v>
      </c>
      <c r="F72" s="22"/>
      <c r="G72" s="38" t="s">
        <v>49</v>
      </c>
      <c r="H72" s="16">
        <v>200</v>
      </c>
      <c r="I72" s="6">
        <v>200</v>
      </c>
      <c r="J72" s="13">
        <v>395</v>
      </c>
      <c r="K72" s="14"/>
      <c r="L72" s="5">
        <f t="shared" si="0"/>
        <v>0</v>
      </c>
      <c r="M72" s="23" t="s">
        <v>12</v>
      </c>
      <c r="O72" s="2">
        <v>7</v>
      </c>
      <c r="P72" s="2">
        <v>0.02</v>
      </c>
      <c r="Q72" s="24">
        <f>O72/G72*K72</f>
        <v>0</v>
      </c>
      <c r="R72" s="24">
        <f>P72/G72*K72</f>
        <v>0</v>
      </c>
    </row>
    <row r="73" spans="1:18" ht="11.25">
      <c r="A73" s="4"/>
      <c r="B73" s="42" t="s">
        <v>436</v>
      </c>
      <c r="C73" s="4" t="s">
        <v>79</v>
      </c>
      <c r="D73" s="3" t="s">
        <v>80</v>
      </c>
      <c r="E73" s="22" t="s">
        <v>76</v>
      </c>
      <c r="F73" s="22"/>
      <c r="G73" s="38" t="s">
        <v>49</v>
      </c>
      <c r="H73" s="16">
        <v>550</v>
      </c>
      <c r="I73" s="6">
        <v>550</v>
      </c>
      <c r="J73" s="13">
        <v>12</v>
      </c>
      <c r="K73" s="14"/>
      <c r="L73" s="5">
        <f t="shared" si="0"/>
        <v>0</v>
      </c>
      <c r="M73" s="23" t="s">
        <v>12</v>
      </c>
      <c r="O73" s="2">
        <v>30</v>
      </c>
      <c r="P73" s="2">
        <v>0.09</v>
      </c>
      <c r="Q73" s="24">
        <f>O73/G73*K73</f>
        <v>0</v>
      </c>
      <c r="R73" s="24">
        <f>P73/G73*K73</f>
        <v>0</v>
      </c>
    </row>
    <row r="74" spans="1:18" ht="11.25">
      <c r="A74" s="4"/>
      <c r="B74" s="3"/>
      <c r="C74" s="4">
        <v>4060</v>
      </c>
      <c r="D74" s="3" t="s">
        <v>81</v>
      </c>
      <c r="E74" s="22" t="s">
        <v>23</v>
      </c>
      <c r="F74" s="22" t="s">
        <v>41</v>
      </c>
      <c r="G74" s="38" t="s">
        <v>42</v>
      </c>
      <c r="H74" s="16">
        <v>546</v>
      </c>
      <c r="I74" s="6">
        <v>91</v>
      </c>
      <c r="J74" s="13">
        <v>0</v>
      </c>
      <c r="K74" s="14"/>
      <c r="L74" s="5">
        <f t="shared" si="0"/>
        <v>0</v>
      </c>
      <c r="M74" s="23" t="s">
        <v>12</v>
      </c>
      <c r="O74" s="2">
        <v>9</v>
      </c>
      <c r="P74" s="2">
        <v>0.04</v>
      </c>
      <c r="Q74" s="24">
        <f>O74/G74*K74</f>
        <v>0</v>
      </c>
      <c r="R74" s="24">
        <f>P74/G74*K74</f>
        <v>0</v>
      </c>
    </row>
    <row r="75" spans="1:18" ht="11.25">
      <c r="A75" s="4"/>
      <c r="B75" s="3"/>
      <c r="C75" s="4">
        <v>4066</v>
      </c>
      <c r="D75" s="3" t="s">
        <v>532</v>
      </c>
      <c r="E75" s="22" t="s">
        <v>23</v>
      </c>
      <c r="F75" s="22" t="s">
        <v>53</v>
      </c>
      <c r="G75" s="38" t="s">
        <v>24</v>
      </c>
      <c r="H75" s="16">
        <v>852</v>
      </c>
      <c r="I75" s="6">
        <v>213</v>
      </c>
      <c r="J75" s="13">
        <v>17</v>
      </c>
      <c r="K75" s="14"/>
      <c r="L75" s="5">
        <f t="shared" si="0"/>
        <v>0</v>
      </c>
      <c r="M75" s="23"/>
      <c r="Q75" s="24"/>
      <c r="R75" s="24"/>
    </row>
    <row r="76" spans="1:18" ht="11.25">
      <c r="A76" s="4"/>
      <c r="B76" s="3"/>
      <c r="C76" s="4">
        <v>4070</v>
      </c>
      <c r="D76" s="3" t="s">
        <v>82</v>
      </c>
      <c r="E76" s="22" t="s">
        <v>23</v>
      </c>
      <c r="F76" s="22" t="s">
        <v>53</v>
      </c>
      <c r="G76" s="38" t="s">
        <v>55</v>
      </c>
      <c r="H76" s="16">
        <v>872</v>
      </c>
      <c r="I76" s="6">
        <v>218</v>
      </c>
      <c r="J76" s="13">
        <v>75</v>
      </c>
      <c r="K76" s="14"/>
      <c r="L76" s="5">
        <f t="shared" si="0"/>
        <v>0</v>
      </c>
      <c r="M76" s="23" t="s">
        <v>12</v>
      </c>
      <c r="O76" s="2">
        <v>22</v>
      </c>
      <c r="P76" s="2">
        <v>0.12</v>
      </c>
      <c r="Q76" s="24">
        <f>O76/G76*K76</f>
        <v>0</v>
      </c>
      <c r="R76" s="24">
        <f>P76/G76*K76</f>
        <v>0</v>
      </c>
    </row>
    <row r="77" spans="1:18" ht="11.25">
      <c r="A77" s="4"/>
      <c r="B77" s="3"/>
      <c r="C77" s="4">
        <v>4270</v>
      </c>
      <c r="D77" s="3" t="s">
        <v>848</v>
      </c>
      <c r="E77" s="22" t="s">
        <v>23</v>
      </c>
      <c r="F77" s="22" t="s">
        <v>53</v>
      </c>
      <c r="G77" s="38" t="s">
        <v>261</v>
      </c>
      <c r="H77" s="16">
        <v>280</v>
      </c>
      <c r="I77" s="6">
        <v>70</v>
      </c>
      <c r="J77" s="13">
        <v>232</v>
      </c>
      <c r="K77" s="14"/>
      <c r="L77" s="5">
        <f t="shared" si="0"/>
        <v>0</v>
      </c>
      <c r="M77" s="23"/>
      <c r="Q77" s="24"/>
      <c r="R77" s="24"/>
    </row>
    <row r="78" spans="1:18" ht="11.25">
      <c r="A78" s="4"/>
      <c r="B78" s="3"/>
      <c r="C78" s="4">
        <v>4390</v>
      </c>
      <c r="D78" s="3" t="s">
        <v>84</v>
      </c>
      <c r="E78" s="22" t="s">
        <v>76</v>
      </c>
      <c r="F78" s="22"/>
      <c r="G78" s="38" t="s">
        <v>45</v>
      </c>
      <c r="H78" s="16">
        <v>500</v>
      </c>
      <c r="I78" s="6">
        <v>500</v>
      </c>
      <c r="J78" s="13">
        <v>4</v>
      </c>
      <c r="K78" s="14"/>
      <c r="L78" s="5">
        <f t="shared" si="0"/>
        <v>0</v>
      </c>
      <c r="M78" s="23" t="s">
        <v>12</v>
      </c>
      <c r="O78" s="2">
        <v>14.5</v>
      </c>
      <c r="P78" s="2">
        <v>0.08</v>
      </c>
      <c r="Q78" s="24">
        <f>O78/G78*K78</f>
        <v>0</v>
      </c>
      <c r="R78" s="24">
        <f>P78/G78*K78</f>
        <v>0</v>
      </c>
    </row>
    <row r="79" spans="1:18" ht="11.25">
      <c r="A79" s="4"/>
      <c r="B79" s="3"/>
      <c r="C79" s="4">
        <v>4515</v>
      </c>
      <c r="D79" s="3" t="s">
        <v>385</v>
      </c>
      <c r="E79" s="22" t="s">
        <v>76</v>
      </c>
      <c r="F79" s="22"/>
      <c r="G79" s="38" t="s">
        <v>93</v>
      </c>
      <c r="H79" s="16">
        <v>1000</v>
      </c>
      <c r="I79" s="6">
        <v>1000</v>
      </c>
      <c r="J79" s="13">
        <v>0</v>
      </c>
      <c r="K79" s="14"/>
      <c r="L79" s="5">
        <f t="shared" si="0"/>
        <v>0</v>
      </c>
      <c r="M79" s="23"/>
      <c r="Q79" s="24"/>
      <c r="R79" s="24"/>
    </row>
    <row r="80" spans="1:18" ht="11.25">
      <c r="A80" s="4"/>
      <c r="B80" s="3"/>
      <c r="C80" s="4">
        <v>4670</v>
      </c>
      <c r="D80" s="3" t="s">
        <v>85</v>
      </c>
      <c r="E80" s="22" t="s">
        <v>76</v>
      </c>
      <c r="F80" s="22"/>
      <c r="G80" s="38" t="s">
        <v>47</v>
      </c>
      <c r="H80" s="16">
        <v>1100</v>
      </c>
      <c r="I80" s="6">
        <v>1100</v>
      </c>
      <c r="J80" s="13">
        <v>6</v>
      </c>
      <c r="K80" s="14"/>
      <c r="L80" s="5">
        <f t="shared" si="0"/>
        <v>0</v>
      </c>
      <c r="M80" s="23" t="s">
        <v>12</v>
      </c>
      <c r="O80" s="2">
        <v>9</v>
      </c>
      <c r="P80" s="2">
        <v>0.06</v>
      </c>
      <c r="Q80" s="24">
        <f>O80/G80*K80</f>
        <v>0</v>
      </c>
      <c r="R80" s="24">
        <f>P80/G80*K80</f>
        <v>0</v>
      </c>
    </row>
    <row r="81" spans="1:18" ht="11.25">
      <c r="A81" s="4"/>
      <c r="B81" s="3"/>
      <c r="C81" s="4">
        <v>4680</v>
      </c>
      <c r="D81" s="3" t="s">
        <v>86</v>
      </c>
      <c r="E81" s="22" t="s">
        <v>76</v>
      </c>
      <c r="F81" s="22"/>
      <c r="G81" s="38" t="s">
        <v>87</v>
      </c>
      <c r="H81" s="16">
        <v>1100</v>
      </c>
      <c r="I81" s="6">
        <v>1100</v>
      </c>
      <c r="J81" s="13">
        <v>3</v>
      </c>
      <c r="K81" s="14"/>
      <c r="L81" s="5">
        <f t="shared" si="0"/>
        <v>0</v>
      </c>
      <c r="M81" s="23" t="s">
        <v>12</v>
      </c>
      <c r="O81" s="2">
        <v>6</v>
      </c>
      <c r="P81" s="2">
        <v>0.06</v>
      </c>
      <c r="Q81" s="24">
        <f>O81/G81*K81</f>
        <v>0</v>
      </c>
      <c r="R81" s="24">
        <f>P81/G81*K81</f>
        <v>0</v>
      </c>
    </row>
    <row r="82" spans="1:18" ht="11.25">
      <c r="A82" s="4"/>
      <c r="B82" s="3"/>
      <c r="C82" s="4">
        <v>4700</v>
      </c>
      <c r="D82" s="3" t="s">
        <v>88</v>
      </c>
      <c r="E82" s="22" t="s">
        <v>76</v>
      </c>
      <c r="F82" s="22"/>
      <c r="G82" s="38" t="s">
        <v>87</v>
      </c>
      <c r="H82" s="16">
        <v>1500</v>
      </c>
      <c r="I82" s="6">
        <v>1500</v>
      </c>
      <c r="J82" s="13">
        <v>0</v>
      </c>
      <c r="K82" s="14"/>
      <c r="L82" s="5">
        <f aca="true" t="shared" si="1" ref="L82:L200">H82*K82</f>
        <v>0</v>
      </c>
      <c r="M82" s="23" t="s">
        <v>12</v>
      </c>
      <c r="O82" s="2">
        <v>9</v>
      </c>
      <c r="P82" s="2">
        <v>0.06</v>
      </c>
      <c r="Q82" s="24">
        <f>O82/G82*K82</f>
        <v>0</v>
      </c>
      <c r="R82" s="24">
        <f>P82/G82*K82</f>
        <v>0</v>
      </c>
    </row>
    <row r="83" spans="1:18" ht="11.25">
      <c r="A83" s="4"/>
      <c r="B83" s="3"/>
      <c r="C83" s="4">
        <v>4810</v>
      </c>
      <c r="D83" s="41" t="s">
        <v>612</v>
      </c>
      <c r="E83" s="22" t="s">
        <v>23</v>
      </c>
      <c r="F83" s="22" t="s">
        <v>53</v>
      </c>
      <c r="G83" s="38" t="s">
        <v>418</v>
      </c>
      <c r="H83" s="16">
        <v>100</v>
      </c>
      <c r="I83" s="6">
        <v>25</v>
      </c>
      <c r="J83" s="13">
        <v>244</v>
      </c>
      <c r="K83" s="14"/>
      <c r="L83" s="5">
        <f t="shared" si="1"/>
        <v>0</v>
      </c>
      <c r="M83" s="23"/>
      <c r="Q83" s="24"/>
      <c r="R83" s="24"/>
    </row>
    <row r="84" spans="1:18" ht="11.25">
      <c r="A84" s="4"/>
      <c r="B84" s="42" t="s">
        <v>414</v>
      </c>
      <c r="C84" s="4" t="s">
        <v>91</v>
      </c>
      <c r="D84" s="3" t="s">
        <v>92</v>
      </c>
      <c r="E84" s="22" t="s">
        <v>19</v>
      </c>
      <c r="F84" s="22" t="s">
        <v>93</v>
      </c>
      <c r="G84" s="38" t="s">
        <v>30</v>
      </c>
      <c r="H84" s="16">
        <v>735</v>
      </c>
      <c r="I84" s="6">
        <v>73.5</v>
      </c>
      <c r="J84" s="13">
        <v>1</v>
      </c>
      <c r="K84" s="14"/>
      <c r="L84" s="5">
        <f t="shared" si="1"/>
        <v>0</v>
      </c>
      <c r="M84" s="23" t="s">
        <v>12</v>
      </c>
      <c r="O84" s="2">
        <v>8</v>
      </c>
      <c r="P84" s="2">
        <v>0.02</v>
      </c>
      <c r="Q84" s="24">
        <f>O84/G84*K84</f>
        <v>0</v>
      </c>
      <c r="R84" s="24">
        <f>P84/G84*K84</f>
        <v>0</v>
      </c>
    </row>
    <row r="85" spans="1:18" ht="11.25">
      <c r="A85" s="4"/>
      <c r="B85" s="3"/>
      <c r="C85" s="4" t="s">
        <v>94</v>
      </c>
      <c r="D85" s="3" t="s">
        <v>95</v>
      </c>
      <c r="E85" s="22" t="s">
        <v>19</v>
      </c>
      <c r="F85" s="22" t="s">
        <v>93</v>
      </c>
      <c r="G85" s="38" t="s">
        <v>30</v>
      </c>
      <c r="H85" s="16">
        <v>735</v>
      </c>
      <c r="I85" s="6">
        <v>73.5</v>
      </c>
      <c r="J85" s="13">
        <v>1</v>
      </c>
      <c r="K85" s="14"/>
      <c r="L85" s="5">
        <f t="shared" si="1"/>
        <v>0</v>
      </c>
      <c r="M85" s="23" t="s">
        <v>12</v>
      </c>
      <c r="O85" s="2">
        <v>8</v>
      </c>
      <c r="P85" s="2">
        <v>0.02</v>
      </c>
      <c r="Q85" s="24">
        <f>O85/G85*K85</f>
        <v>0</v>
      </c>
      <c r="R85" s="24">
        <f>P85/G85*K85</f>
        <v>0</v>
      </c>
    </row>
    <row r="86" spans="1:18" ht="11.25">
      <c r="A86" s="4"/>
      <c r="B86" s="3"/>
      <c r="C86" s="4" t="s">
        <v>96</v>
      </c>
      <c r="D86" s="3" t="s">
        <v>97</v>
      </c>
      <c r="E86" s="22" t="s">
        <v>19</v>
      </c>
      <c r="F86" s="22" t="s">
        <v>98</v>
      </c>
      <c r="G86" s="38" t="s">
        <v>30</v>
      </c>
      <c r="H86" s="16">
        <v>924</v>
      </c>
      <c r="I86" s="6">
        <v>115.5</v>
      </c>
      <c r="J86" s="13">
        <v>1</v>
      </c>
      <c r="K86" s="14"/>
      <c r="L86" s="5">
        <f t="shared" si="1"/>
        <v>0</v>
      </c>
      <c r="M86" s="23" t="s">
        <v>12</v>
      </c>
      <c r="O86" s="2">
        <v>12.5</v>
      </c>
      <c r="P86" s="2">
        <v>0.05</v>
      </c>
      <c r="Q86" s="24">
        <f>O86/G86*K86</f>
        <v>0</v>
      </c>
      <c r="R86" s="24">
        <f>P86/G86*K86</f>
        <v>0</v>
      </c>
    </row>
    <row r="87" spans="1:18" ht="11.25">
      <c r="A87" s="4"/>
      <c r="B87" s="3"/>
      <c r="C87" s="4" t="s">
        <v>99</v>
      </c>
      <c r="D87" s="3" t="s">
        <v>100</v>
      </c>
      <c r="E87" s="22" t="s">
        <v>19</v>
      </c>
      <c r="F87" s="22" t="s">
        <v>98</v>
      </c>
      <c r="G87" s="38" t="s">
        <v>30</v>
      </c>
      <c r="H87" s="16">
        <v>924</v>
      </c>
      <c r="I87" s="6">
        <v>115.5</v>
      </c>
      <c r="J87" s="13">
        <v>1</v>
      </c>
      <c r="K87" s="14"/>
      <c r="L87" s="5">
        <f t="shared" si="1"/>
        <v>0</v>
      </c>
      <c r="M87" s="23" t="s">
        <v>12</v>
      </c>
      <c r="O87" s="2">
        <v>12.5</v>
      </c>
      <c r="P87" s="2">
        <v>0.05</v>
      </c>
      <c r="Q87" s="24">
        <f>O87/G87*K87</f>
        <v>0</v>
      </c>
      <c r="R87" s="24">
        <f>P87/G87*K87</f>
        <v>0</v>
      </c>
    </row>
    <row r="88" spans="1:18" ht="11.25">
      <c r="A88" s="4"/>
      <c r="B88" s="3"/>
      <c r="C88" s="4" t="s">
        <v>422</v>
      </c>
      <c r="D88" s="3" t="s">
        <v>423</v>
      </c>
      <c r="E88" s="22" t="s">
        <v>76</v>
      </c>
      <c r="F88" s="22"/>
      <c r="G88" s="38" t="s">
        <v>46</v>
      </c>
      <c r="H88" s="16">
        <v>330</v>
      </c>
      <c r="I88" s="6">
        <v>330</v>
      </c>
      <c r="J88" s="13">
        <v>1</v>
      </c>
      <c r="K88" s="14"/>
      <c r="L88" s="5">
        <f t="shared" si="1"/>
        <v>0</v>
      </c>
      <c r="M88" s="23"/>
      <c r="Q88" s="24"/>
      <c r="R88" s="24"/>
    </row>
    <row r="89" spans="1:18" ht="11.25">
      <c r="A89" s="4"/>
      <c r="B89" s="42" t="s">
        <v>340</v>
      </c>
      <c r="C89" s="4">
        <v>2004001</v>
      </c>
      <c r="D89" s="3" t="s">
        <v>574</v>
      </c>
      <c r="E89" s="22" t="s">
        <v>76</v>
      </c>
      <c r="F89" s="22"/>
      <c r="G89" s="38"/>
      <c r="H89" s="16">
        <v>350</v>
      </c>
      <c r="I89" s="6">
        <v>350</v>
      </c>
      <c r="J89" s="13">
        <v>10</v>
      </c>
      <c r="K89" s="14"/>
      <c r="L89" s="5">
        <f t="shared" si="1"/>
        <v>0</v>
      </c>
      <c r="M89" s="23"/>
      <c r="Q89" s="24"/>
      <c r="R89" s="24"/>
    </row>
    <row r="90" spans="1:18" ht="11.25">
      <c r="A90" s="4"/>
      <c r="B90" s="42"/>
      <c r="C90" s="4">
        <v>3004003</v>
      </c>
      <c r="D90" s="3" t="s">
        <v>582</v>
      </c>
      <c r="E90" s="22" t="s">
        <v>76</v>
      </c>
      <c r="F90" s="22"/>
      <c r="G90" s="38"/>
      <c r="H90" s="16">
        <v>350</v>
      </c>
      <c r="I90" s="6">
        <v>350</v>
      </c>
      <c r="J90" s="13">
        <v>3</v>
      </c>
      <c r="K90" s="14"/>
      <c r="L90" s="5">
        <f t="shared" si="1"/>
        <v>0</v>
      </c>
      <c r="M90" s="23"/>
      <c r="Q90" s="24"/>
      <c r="R90" s="24"/>
    </row>
    <row r="91" spans="1:18" ht="11.25">
      <c r="A91" s="4"/>
      <c r="B91" s="42" t="s">
        <v>576</v>
      </c>
      <c r="C91" s="4" t="s">
        <v>609</v>
      </c>
      <c r="D91" s="41" t="s">
        <v>611</v>
      </c>
      <c r="E91" s="22" t="s">
        <v>23</v>
      </c>
      <c r="F91" s="22" t="s">
        <v>53</v>
      </c>
      <c r="G91" s="38" t="s">
        <v>610</v>
      </c>
      <c r="H91" s="16">
        <v>104</v>
      </c>
      <c r="I91" s="6">
        <v>26</v>
      </c>
      <c r="J91" s="13">
        <v>148</v>
      </c>
      <c r="K91" s="14"/>
      <c r="L91" s="5">
        <f t="shared" si="1"/>
        <v>0</v>
      </c>
      <c r="M91" s="23"/>
      <c r="Q91" s="24"/>
      <c r="R91" s="24"/>
    </row>
    <row r="92" spans="1:18" ht="11.25">
      <c r="A92" s="4"/>
      <c r="B92" s="42"/>
      <c r="C92" s="4" t="s">
        <v>613</v>
      </c>
      <c r="D92" s="44" t="s">
        <v>614</v>
      </c>
      <c r="E92" s="22" t="s">
        <v>23</v>
      </c>
      <c r="F92" s="22" t="s">
        <v>41</v>
      </c>
      <c r="G92" s="38" t="s">
        <v>420</v>
      </c>
      <c r="H92" s="16">
        <v>540</v>
      </c>
      <c r="I92" s="6">
        <v>90</v>
      </c>
      <c r="J92" s="13">
        <v>25</v>
      </c>
      <c r="K92" s="14"/>
      <c r="L92" s="5">
        <f t="shared" si="1"/>
        <v>0</v>
      </c>
      <c r="M92" s="23"/>
      <c r="Q92" s="24"/>
      <c r="R92" s="24"/>
    </row>
    <row r="93" spans="1:18" ht="11.25">
      <c r="A93" s="4"/>
      <c r="B93" s="42"/>
      <c r="C93" s="4" t="s">
        <v>615</v>
      </c>
      <c r="D93" s="44" t="s">
        <v>616</v>
      </c>
      <c r="E93" s="22" t="s">
        <v>23</v>
      </c>
      <c r="F93" s="22" t="s">
        <v>41</v>
      </c>
      <c r="G93" s="38" t="s">
        <v>68</v>
      </c>
      <c r="H93" s="16">
        <v>186</v>
      </c>
      <c r="I93" s="6">
        <v>31</v>
      </c>
      <c r="J93" s="13">
        <v>114</v>
      </c>
      <c r="K93" s="14"/>
      <c r="L93" s="5">
        <f t="shared" si="1"/>
        <v>0</v>
      </c>
      <c r="M93" s="23"/>
      <c r="Q93" s="24"/>
      <c r="R93" s="24"/>
    </row>
    <row r="94" spans="1:18" ht="11.25">
      <c r="A94" s="4"/>
      <c r="B94" s="3"/>
      <c r="C94" s="4" t="s">
        <v>618</v>
      </c>
      <c r="D94" s="41" t="s">
        <v>619</v>
      </c>
      <c r="E94" s="22" t="s">
        <v>76</v>
      </c>
      <c r="F94" s="22"/>
      <c r="G94" s="38" t="s">
        <v>35</v>
      </c>
      <c r="H94" s="16">
        <v>200</v>
      </c>
      <c r="I94" s="6">
        <v>200</v>
      </c>
      <c r="J94" s="13">
        <v>94</v>
      </c>
      <c r="K94" s="14"/>
      <c r="L94" s="5">
        <f t="shared" si="1"/>
        <v>0</v>
      </c>
      <c r="M94" s="23"/>
      <c r="Q94" s="24"/>
      <c r="R94" s="24"/>
    </row>
    <row r="95" spans="1:18" ht="11.25">
      <c r="A95" s="4"/>
      <c r="B95" s="3"/>
      <c r="C95" s="4"/>
      <c r="D95" s="3"/>
      <c r="E95" s="22"/>
      <c r="F95" s="22"/>
      <c r="G95" s="38"/>
      <c r="H95" s="16"/>
      <c r="I95" s="6"/>
      <c r="J95" s="13"/>
      <c r="K95" s="14"/>
      <c r="L95" s="5"/>
      <c r="M95" s="23"/>
      <c r="Q95" s="24"/>
      <c r="R95" s="24"/>
    </row>
    <row r="96" spans="1:18" ht="11.25">
      <c r="A96" s="4"/>
      <c r="B96" s="41" t="s">
        <v>437</v>
      </c>
      <c r="C96" s="4">
        <v>5080</v>
      </c>
      <c r="D96" s="3" t="s">
        <v>101</v>
      </c>
      <c r="E96" s="22" t="s">
        <v>23</v>
      </c>
      <c r="F96" s="22" t="s">
        <v>24</v>
      </c>
      <c r="G96" s="38" t="s">
        <v>51</v>
      </c>
      <c r="H96" s="16">
        <v>385</v>
      </c>
      <c r="I96" s="6">
        <v>32.08</v>
      </c>
      <c r="J96" s="13">
        <v>437</v>
      </c>
      <c r="K96" s="14"/>
      <c r="L96" s="5">
        <f t="shared" si="1"/>
        <v>0</v>
      </c>
      <c r="M96" s="23" t="s">
        <v>12</v>
      </c>
      <c r="O96" s="2">
        <v>38</v>
      </c>
      <c r="P96" s="2">
        <v>0.07</v>
      </c>
      <c r="Q96" s="24">
        <f>O96/G96*K96</f>
        <v>0</v>
      </c>
      <c r="R96" s="24">
        <f>P96/G96*K96</f>
        <v>0</v>
      </c>
    </row>
    <row r="97" spans="1:18" ht="11.25">
      <c r="A97" s="4"/>
      <c r="B97" s="42" t="s">
        <v>436</v>
      </c>
      <c r="C97" s="4">
        <v>5310</v>
      </c>
      <c r="D97" s="3" t="s">
        <v>314</v>
      </c>
      <c r="E97" s="22" t="s">
        <v>76</v>
      </c>
      <c r="F97" s="22"/>
      <c r="G97" s="38" t="s">
        <v>40</v>
      </c>
      <c r="H97" s="16">
        <v>63.5</v>
      </c>
      <c r="I97" s="6">
        <v>63.5</v>
      </c>
      <c r="J97" s="13">
        <v>1870</v>
      </c>
      <c r="K97" s="14"/>
      <c r="L97" s="5">
        <f t="shared" si="1"/>
        <v>0</v>
      </c>
      <c r="M97" s="23"/>
      <c r="Q97" s="24"/>
      <c r="R97" s="24"/>
    </row>
    <row r="98" spans="1:18" ht="11.25">
      <c r="A98" s="4"/>
      <c r="B98" s="3"/>
      <c r="C98" s="4">
        <v>5300</v>
      </c>
      <c r="D98" s="3" t="s">
        <v>366</v>
      </c>
      <c r="E98" s="22" t="s">
        <v>76</v>
      </c>
      <c r="F98" s="22"/>
      <c r="G98" s="38" t="s">
        <v>40</v>
      </c>
      <c r="H98" s="16">
        <v>87.5</v>
      </c>
      <c r="I98" s="6">
        <v>87.5</v>
      </c>
      <c r="J98" s="13">
        <v>1536</v>
      </c>
      <c r="K98" s="14"/>
      <c r="L98" s="5">
        <f t="shared" si="1"/>
        <v>0</v>
      </c>
      <c r="M98" s="23"/>
      <c r="Q98" s="24"/>
      <c r="R98" s="24"/>
    </row>
    <row r="99" spans="1:18" ht="11.25">
      <c r="A99" s="4"/>
      <c r="B99" s="3"/>
      <c r="C99" s="4">
        <v>5370</v>
      </c>
      <c r="D99" s="3" t="s">
        <v>102</v>
      </c>
      <c r="E99" s="22" t="s">
        <v>76</v>
      </c>
      <c r="F99" s="22"/>
      <c r="G99" s="38" t="s">
        <v>40</v>
      </c>
      <c r="H99" s="16">
        <v>110</v>
      </c>
      <c r="I99" s="6">
        <v>110</v>
      </c>
      <c r="J99" s="13">
        <v>37</v>
      </c>
      <c r="K99" s="14"/>
      <c r="L99" s="5">
        <f t="shared" si="1"/>
        <v>0</v>
      </c>
      <c r="M99" s="23" t="s">
        <v>12</v>
      </c>
      <c r="O99" s="2">
        <v>18</v>
      </c>
      <c r="P99" s="2">
        <v>0.04</v>
      </c>
      <c r="Q99" s="24">
        <f>O99/G99*K99</f>
        <v>0</v>
      </c>
      <c r="R99" s="24">
        <f>P99/G99*K99</f>
        <v>0</v>
      </c>
    </row>
    <row r="100" spans="1:18" ht="11.25">
      <c r="A100" s="4"/>
      <c r="B100" s="3"/>
      <c r="C100" s="4">
        <v>5435</v>
      </c>
      <c r="D100" s="3" t="s">
        <v>103</v>
      </c>
      <c r="E100" s="22" t="s">
        <v>76</v>
      </c>
      <c r="F100" s="22"/>
      <c r="G100" s="38" t="s">
        <v>20</v>
      </c>
      <c r="H100" s="16">
        <v>195</v>
      </c>
      <c r="I100" s="6">
        <v>195</v>
      </c>
      <c r="J100" s="13">
        <v>4</v>
      </c>
      <c r="K100" s="14"/>
      <c r="L100" s="5">
        <f t="shared" si="1"/>
        <v>0</v>
      </c>
      <c r="M100" s="23" t="s">
        <v>12</v>
      </c>
      <c r="O100" s="2">
        <v>16</v>
      </c>
      <c r="P100" s="2">
        <v>0.03</v>
      </c>
      <c r="Q100" s="24">
        <f>O100/G100*K100</f>
        <v>0</v>
      </c>
      <c r="R100" s="24">
        <f>P100/G100*K100</f>
        <v>0</v>
      </c>
    </row>
    <row r="101" spans="1:18" ht="11.25">
      <c r="A101" s="4"/>
      <c r="B101" s="3"/>
      <c r="C101" s="4">
        <v>5501</v>
      </c>
      <c r="D101" s="3" t="s">
        <v>104</v>
      </c>
      <c r="E101" s="22" t="s">
        <v>76</v>
      </c>
      <c r="F101" s="22"/>
      <c r="G101" s="38" t="s">
        <v>40</v>
      </c>
      <c r="H101" s="16">
        <v>130</v>
      </c>
      <c r="I101" s="6">
        <v>130</v>
      </c>
      <c r="J101" s="13">
        <v>12</v>
      </c>
      <c r="K101" s="14"/>
      <c r="L101" s="5">
        <f t="shared" si="1"/>
        <v>0</v>
      </c>
      <c r="M101" s="23" t="s">
        <v>12</v>
      </c>
      <c r="O101" s="2">
        <v>22.5</v>
      </c>
      <c r="P101" s="2">
        <v>0.05</v>
      </c>
      <c r="Q101" s="24">
        <f>O101/G101*K101</f>
        <v>0</v>
      </c>
      <c r="R101" s="24">
        <f>P101/G101*K101</f>
        <v>0</v>
      </c>
    </row>
    <row r="102" spans="1:18" ht="11.25">
      <c r="A102" s="4"/>
      <c r="B102" s="3"/>
      <c r="C102" s="4">
        <v>5502</v>
      </c>
      <c r="D102" s="3" t="s">
        <v>505</v>
      </c>
      <c r="E102" s="22" t="s">
        <v>76</v>
      </c>
      <c r="F102" s="22"/>
      <c r="G102" s="38" t="s">
        <v>40</v>
      </c>
      <c r="H102" s="16">
        <v>96.5</v>
      </c>
      <c r="I102" s="6">
        <v>96.5</v>
      </c>
      <c r="J102" s="13">
        <v>278</v>
      </c>
      <c r="K102" s="14"/>
      <c r="L102" s="5">
        <f t="shared" si="1"/>
        <v>0</v>
      </c>
      <c r="M102" s="23"/>
      <c r="Q102" s="24"/>
      <c r="R102" s="24"/>
    </row>
    <row r="103" spans="1:18" ht="11.25">
      <c r="A103" s="4"/>
      <c r="B103" s="3"/>
      <c r="C103" s="4">
        <v>5503</v>
      </c>
      <c r="D103" s="3" t="s">
        <v>316</v>
      </c>
      <c r="E103" s="22" t="s">
        <v>76</v>
      </c>
      <c r="F103" s="22"/>
      <c r="G103" s="38" t="s">
        <v>40</v>
      </c>
      <c r="H103" s="16">
        <v>130</v>
      </c>
      <c r="I103" s="6">
        <v>130</v>
      </c>
      <c r="J103" s="13">
        <v>6</v>
      </c>
      <c r="K103" s="14"/>
      <c r="L103" s="5">
        <f t="shared" si="1"/>
        <v>0</v>
      </c>
      <c r="M103" s="23"/>
      <c r="Q103" s="24"/>
      <c r="R103" s="24"/>
    </row>
    <row r="104" spans="1:18" ht="11.25">
      <c r="A104" s="4"/>
      <c r="B104" s="3"/>
      <c r="C104" s="4">
        <v>5505</v>
      </c>
      <c r="D104" s="3" t="s">
        <v>276</v>
      </c>
      <c r="E104" s="22" t="s">
        <v>76</v>
      </c>
      <c r="F104" s="22"/>
      <c r="G104" s="38" t="s">
        <v>40</v>
      </c>
      <c r="H104" s="16">
        <v>140</v>
      </c>
      <c r="I104" s="6">
        <v>140</v>
      </c>
      <c r="J104" s="13">
        <v>259</v>
      </c>
      <c r="K104" s="14"/>
      <c r="L104" s="5">
        <f t="shared" si="1"/>
        <v>0</v>
      </c>
      <c r="M104" s="23"/>
      <c r="Q104" s="24"/>
      <c r="R104" s="24"/>
    </row>
    <row r="105" spans="1:18" ht="11.25">
      <c r="A105" s="4"/>
      <c r="B105" s="3"/>
      <c r="C105" s="4">
        <v>5506</v>
      </c>
      <c r="D105" s="3" t="s">
        <v>105</v>
      </c>
      <c r="E105" s="22" t="s">
        <v>76</v>
      </c>
      <c r="F105" s="22"/>
      <c r="G105" s="38" t="s">
        <v>40</v>
      </c>
      <c r="H105" s="16">
        <v>150</v>
      </c>
      <c r="I105" s="6">
        <v>150</v>
      </c>
      <c r="J105" s="13">
        <v>101</v>
      </c>
      <c r="K105" s="14"/>
      <c r="L105" s="5">
        <f t="shared" si="1"/>
        <v>0</v>
      </c>
      <c r="M105" s="23" t="s">
        <v>12</v>
      </c>
      <c r="O105" s="2">
        <v>21</v>
      </c>
      <c r="P105" s="2">
        <v>0.05</v>
      </c>
      <c r="Q105" s="24">
        <f>O105/G105*K105</f>
        <v>0</v>
      </c>
      <c r="R105" s="24">
        <f>P105/G105*K105</f>
        <v>0</v>
      </c>
    </row>
    <row r="106" spans="1:18" ht="11.25">
      <c r="A106" s="4"/>
      <c r="B106" s="3"/>
      <c r="C106" s="4">
        <v>5509</v>
      </c>
      <c r="D106" s="3" t="s">
        <v>319</v>
      </c>
      <c r="E106" s="22" t="s">
        <v>76</v>
      </c>
      <c r="F106" s="22"/>
      <c r="G106" s="38" t="s">
        <v>367</v>
      </c>
      <c r="H106" s="16">
        <v>160</v>
      </c>
      <c r="I106" s="6">
        <v>160</v>
      </c>
      <c r="J106" s="13">
        <v>23</v>
      </c>
      <c r="K106" s="14"/>
      <c r="L106" s="5">
        <f t="shared" si="1"/>
        <v>0</v>
      </c>
      <c r="M106" s="23"/>
      <c r="Q106" s="24"/>
      <c r="R106" s="24"/>
    </row>
    <row r="107" spans="1:18" ht="11.25">
      <c r="A107" s="4"/>
      <c r="B107" s="3"/>
      <c r="C107" s="4" t="s">
        <v>746</v>
      </c>
      <c r="D107" s="3" t="s">
        <v>747</v>
      </c>
      <c r="E107" s="22" t="s">
        <v>76</v>
      </c>
      <c r="F107" s="22"/>
      <c r="G107" s="38" t="s">
        <v>367</v>
      </c>
      <c r="H107" s="16">
        <v>130</v>
      </c>
      <c r="I107" s="6">
        <v>130</v>
      </c>
      <c r="J107" s="13">
        <v>347</v>
      </c>
      <c r="K107" s="14"/>
      <c r="L107" s="5">
        <f t="shared" si="1"/>
        <v>0</v>
      </c>
      <c r="M107" s="23"/>
      <c r="Q107" s="24"/>
      <c r="R107" s="24"/>
    </row>
    <row r="108" spans="1:18" ht="11.25">
      <c r="A108" s="4"/>
      <c r="B108" s="3"/>
      <c r="C108" s="4">
        <v>5512</v>
      </c>
      <c r="D108" s="3" t="s">
        <v>834</v>
      </c>
      <c r="E108" s="22" t="s">
        <v>76</v>
      </c>
      <c r="F108" s="22"/>
      <c r="G108" s="38" t="s">
        <v>367</v>
      </c>
      <c r="H108" s="16">
        <v>160</v>
      </c>
      <c r="I108" s="6">
        <v>160</v>
      </c>
      <c r="J108" s="13">
        <v>95</v>
      </c>
      <c r="K108" s="14"/>
      <c r="L108" s="5">
        <f t="shared" si="1"/>
        <v>0</v>
      </c>
      <c r="M108" s="23"/>
      <c r="Q108" s="24"/>
      <c r="R108" s="24"/>
    </row>
    <row r="109" spans="1:18" ht="11.25">
      <c r="A109" s="4"/>
      <c r="B109" s="3"/>
      <c r="C109" s="4">
        <v>5512</v>
      </c>
      <c r="D109" s="3" t="s">
        <v>748</v>
      </c>
      <c r="E109" s="22" t="s">
        <v>76</v>
      </c>
      <c r="F109" s="22"/>
      <c r="G109" s="38" t="s">
        <v>367</v>
      </c>
      <c r="H109" s="16">
        <v>140</v>
      </c>
      <c r="I109" s="6">
        <v>140</v>
      </c>
      <c r="J109" s="13">
        <v>189</v>
      </c>
      <c r="K109" s="14"/>
      <c r="L109" s="5">
        <f t="shared" si="1"/>
        <v>0</v>
      </c>
      <c r="M109" s="23"/>
      <c r="Q109" s="24"/>
      <c r="R109" s="24"/>
    </row>
    <row r="110" spans="1:18" ht="11.25">
      <c r="A110" s="4"/>
      <c r="B110" s="3"/>
      <c r="C110" s="4">
        <v>5514</v>
      </c>
      <c r="D110" s="3" t="s">
        <v>106</v>
      </c>
      <c r="E110" s="22" t="s">
        <v>76</v>
      </c>
      <c r="F110" s="22"/>
      <c r="G110" s="38" t="s">
        <v>367</v>
      </c>
      <c r="H110" s="16">
        <v>160</v>
      </c>
      <c r="I110" s="6">
        <v>160</v>
      </c>
      <c r="J110" s="13">
        <v>80</v>
      </c>
      <c r="K110" s="14"/>
      <c r="L110" s="5">
        <f t="shared" si="1"/>
        <v>0</v>
      </c>
      <c r="M110" s="23" t="s">
        <v>12</v>
      </c>
      <c r="O110" s="2">
        <v>16</v>
      </c>
      <c r="P110" s="2">
        <v>0.04</v>
      </c>
      <c r="Q110" s="24">
        <f>O110/G110*K110</f>
        <v>0</v>
      </c>
      <c r="R110" s="24">
        <f>P110/G110*K110</f>
        <v>0</v>
      </c>
    </row>
    <row r="111" spans="1:18" ht="11.25">
      <c r="A111" s="4"/>
      <c r="B111" s="3"/>
      <c r="C111" s="4">
        <v>5540</v>
      </c>
      <c r="D111" s="3" t="s">
        <v>765</v>
      </c>
      <c r="E111" s="22" t="s">
        <v>76</v>
      </c>
      <c r="F111" s="22"/>
      <c r="G111" s="38" t="s">
        <v>356</v>
      </c>
      <c r="H111" s="16">
        <v>230</v>
      </c>
      <c r="I111" s="6">
        <v>230</v>
      </c>
      <c r="J111" s="13">
        <v>268</v>
      </c>
      <c r="K111" s="14"/>
      <c r="L111" s="5">
        <f t="shared" si="1"/>
        <v>0</v>
      </c>
      <c r="M111" s="23"/>
      <c r="Q111" s="24"/>
      <c r="R111" s="24"/>
    </row>
    <row r="112" spans="1:18" ht="11.25">
      <c r="A112" s="4"/>
      <c r="B112" s="3"/>
      <c r="C112" s="4">
        <v>5541</v>
      </c>
      <c r="D112" s="3" t="s">
        <v>364</v>
      </c>
      <c r="E112" s="22" t="s">
        <v>76</v>
      </c>
      <c r="F112" s="22"/>
      <c r="G112" s="38" t="s">
        <v>356</v>
      </c>
      <c r="H112" s="16">
        <v>230</v>
      </c>
      <c r="I112" s="6">
        <v>230</v>
      </c>
      <c r="J112" s="13">
        <v>246</v>
      </c>
      <c r="K112" s="14"/>
      <c r="L112" s="5">
        <f t="shared" si="1"/>
        <v>0</v>
      </c>
      <c r="M112" s="23"/>
      <c r="Q112" s="24"/>
      <c r="R112" s="24"/>
    </row>
    <row r="113" spans="1:18" ht="11.25">
      <c r="A113" s="4"/>
      <c r="B113" s="3"/>
      <c r="C113" s="4">
        <v>5543</v>
      </c>
      <c r="D113" s="3" t="s">
        <v>107</v>
      </c>
      <c r="E113" s="22" t="s">
        <v>76</v>
      </c>
      <c r="F113" s="22"/>
      <c r="G113" s="38" t="s">
        <v>46</v>
      </c>
      <c r="H113" s="16">
        <v>230</v>
      </c>
      <c r="I113" s="6">
        <v>230</v>
      </c>
      <c r="J113" s="13">
        <v>549</v>
      </c>
      <c r="K113" s="14"/>
      <c r="L113" s="5">
        <f t="shared" si="1"/>
        <v>0</v>
      </c>
      <c r="M113" s="23" t="s">
        <v>12</v>
      </c>
      <c r="O113" s="2">
        <v>14</v>
      </c>
      <c r="P113" s="2">
        <v>0.03</v>
      </c>
      <c r="Q113" s="24">
        <f>O113/G113*K113</f>
        <v>0</v>
      </c>
      <c r="R113" s="24">
        <f>P113/G113*K113</f>
        <v>0</v>
      </c>
    </row>
    <row r="114" spans="1:18" ht="11.25">
      <c r="A114" s="4"/>
      <c r="B114" s="3"/>
      <c r="C114" s="4">
        <v>5548</v>
      </c>
      <c r="D114" s="3" t="s">
        <v>312</v>
      </c>
      <c r="E114" s="22" t="s">
        <v>76</v>
      </c>
      <c r="F114" s="22"/>
      <c r="G114" s="38" t="s">
        <v>46</v>
      </c>
      <c r="H114" s="16">
        <v>230</v>
      </c>
      <c r="I114" s="6">
        <v>230</v>
      </c>
      <c r="J114" s="13">
        <v>3</v>
      </c>
      <c r="K114" s="14"/>
      <c r="L114" s="5">
        <f t="shared" si="1"/>
        <v>0</v>
      </c>
      <c r="M114" s="23"/>
      <c r="Q114" s="24"/>
      <c r="R114" s="24"/>
    </row>
    <row r="115" spans="1:18" ht="11.25">
      <c r="A115" s="4"/>
      <c r="B115" s="3"/>
      <c r="C115" s="4">
        <v>5560</v>
      </c>
      <c r="D115" s="3" t="s">
        <v>310</v>
      </c>
      <c r="E115" s="22" t="s">
        <v>76</v>
      </c>
      <c r="F115" s="22"/>
      <c r="G115" s="38" t="s">
        <v>261</v>
      </c>
      <c r="H115" s="16">
        <v>399</v>
      </c>
      <c r="I115" s="6">
        <v>399</v>
      </c>
      <c r="J115" s="13">
        <v>18</v>
      </c>
      <c r="K115" s="14"/>
      <c r="L115" s="5">
        <f t="shared" si="1"/>
        <v>0</v>
      </c>
      <c r="M115" s="23"/>
      <c r="Q115" s="24"/>
      <c r="R115" s="24"/>
    </row>
    <row r="116" spans="1:18" ht="11.25" hidden="1">
      <c r="A116" s="4"/>
      <c r="B116" s="3"/>
      <c r="C116" s="4"/>
      <c r="D116" s="3"/>
      <c r="E116" s="22"/>
      <c r="F116" s="22"/>
      <c r="G116" s="38"/>
      <c r="H116" s="16"/>
      <c r="I116" s="6"/>
      <c r="J116" s="13"/>
      <c r="K116" s="14"/>
      <c r="L116" s="5"/>
      <c r="M116" s="23"/>
      <c r="Q116" s="24"/>
      <c r="R116" s="24"/>
    </row>
    <row r="117" spans="1:18" ht="11.25" hidden="1">
      <c r="A117" s="4"/>
      <c r="B117" s="3"/>
      <c r="C117" s="4"/>
      <c r="D117" s="3"/>
      <c r="E117" s="22"/>
      <c r="F117" s="22"/>
      <c r="G117" s="38"/>
      <c r="H117" s="16"/>
      <c r="I117" s="6"/>
      <c r="J117" s="13"/>
      <c r="K117" s="14"/>
      <c r="L117" s="5"/>
      <c r="M117" s="23"/>
      <c r="Q117" s="24"/>
      <c r="R117" s="24"/>
    </row>
    <row r="118" spans="1:18" ht="11.25" hidden="1">
      <c r="A118" s="4"/>
      <c r="B118" s="3"/>
      <c r="C118" s="4"/>
      <c r="D118" s="3"/>
      <c r="E118" s="22"/>
      <c r="F118" s="22"/>
      <c r="G118" s="38"/>
      <c r="H118" s="16"/>
      <c r="I118" s="6"/>
      <c r="J118" s="13"/>
      <c r="K118" s="14"/>
      <c r="L118" s="5"/>
      <c r="M118" s="23"/>
      <c r="Q118" s="24"/>
      <c r="R118" s="24"/>
    </row>
    <row r="119" spans="1:18" ht="11.25">
      <c r="A119" s="4"/>
      <c r="B119" s="3"/>
      <c r="C119" s="4">
        <v>5600</v>
      </c>
      <c r="D119" s="3" t="s">
        <v>108</v>
      </c>
      <c r="E119" s="22" t="s">
        <v>76</v>
      </c>
      <c r="F119" s="22"/>
      <c r="G119" s="38" t="s">
        <v>46</v>
      </c>
      <c r="H119" s="16">
        <v>432</v>
      </c>
      <c r="I119" s="6">
        <v>432</v>
      </c>
      <c r="J119" s="13">
        <v>8</v>
      </c>
      <c r="K119" s="14"/>
      <c r="L119" s="5">
        <f t="shared" si="1"/>
        <v>0</v>
      </c>
      <c r="M119" s="23" t="s">
        <v>12</v>
      </c>
      <c r="O119" s="2">
        <v>25</v>
      </c>
      <c r="P119" s="2">
        <v>0.05</v>
      </c>
      <c r="Q119" s="24">
        <f>O119/G119*K119</f>
        <v>0</v>
      </c>
      <c r="R119" s="24">
        <f>P119/G119*K119</f>
        <v>0</v>
      </c>
    </row>
    <row r="120" spans="1:18" ht="11.25">
      <c r="A120" s="4"/>
      <c r="B120" s="3"/>
      <c r="C120" s="4">
        <v>5602</v>
      </c>
      <c r="D120" s="3" t="s">
        <v>766</v>
      </c>
      <c r="E120" s="22" t="s">
        <v>76</v>
      </c>
      <c r="F120" s="22"/>
      <c r="G120" s="38" t="s">
        <v>46</v>
      </c>
      <c r="H120" s="16">
        <v>399</v>
      </c>
      <c r="I120" s="6">
        <v>399</v>
      </c>
      <c r="J120" s="13">
        <v>83</v>
      </c>
      <c r="K120" s="14"/>
      <c r="L120" s="5">
        <f t="shared" si="1"/>
        <v>0</v>
      </c>
      <c r="M120" s="23"/>
      <c r="Q120" s="24"/>
      <c r="R120" s="24"/>
    </row>
    <row r="121" spans="1:18" ht="11.25">
      <c r="A121" s="4"/>
      <c r="B121" s="3"/>
      <c r="C121" s="4">
        <v>5604</v>
      </c>
      <c r="D121" s="3" t="s">
        <v>767</v>
      </c>
      <c r="E121" s="22" t="s">
        <v>76</v>
      </c>
      <c r="F121" s="22"/>
      <c r="G121" s="38" t="s">
        <v>46</v>
      </c>
      <c r="H121" s="16">
        <v>399</v>
      </c>
      <c r="I121" s="6">
        <v>399</v>
      </c>
      <c r="J121" s="13">
        <v>57</v>
      </c>
      <c r="K121" s="14"/>
      <c r="L121" s="5">
        <f t="shared" si="1"/>
        <v>0</v>
      </c>
      <c r="M121" s="23"/>
      <c r="Q121" s="24"/>
      <c r="R121" s="24"/>
    </row>
    <row r="122" spans="1:18" ht="11.25">
      <c r="A122" s="4"/>
      <c r="B122" s="3"/>
      <c r="C122" s="4">
        <v>5620</v>
      </c>
      <c r="D122" s="3" t="s">
        <v>311</v>
      </c>
      <c r="E122" s="22" t="s">
        <v>76</v>
      </c>
      <c r="F122" s="22"/>
      <c r="G122" s="38" t="s">
        <v>46</v>
      </c>
      <c r="H122" s="16">
        <v>432</v>
      </c>
      <c r="I122" s="6">
        <v>432</v>
      </c>
      <c r="J122" s="13">
        <v>79</v>
      </c>
      <c r="K122" s="14"/>
      <c r="L122" s="5">
        <f t="shared" si="1"/>
        <v>0</v>
      </c>
      <c r="M122" s="23"/>
      <c r="Q122" s="24"/>
      <c r="R122" s="24"/>
    </row>
    <row r="123" spans="1:18" ht="11.25">
      <c r="A123" s="4"/>
      <c r="B123" s="3"/>
      <c r="C123" s="4">
        <v>5610</v>
      </c>
      <c r="D123" s="3" t="s">
        <v>315</v>
      </c>
      <c r="E123" s="22" t="s">
        <v>76</v>
      </c>
      <c r="F123" s="22"/>
      <c r="G123" s="38" t="s">
        <v>46</v>
      </c>
      <c r="H123" s="16">
        <v>432</v>
      </c>
      <c r="I123" s="6">
        <v>432</v>
      </c>
      <c r="J123" s="13">
        <v>8</v>
      </c>
      <c r="K123" s="14"/>
      <c r="L123" s="5">
        <f t="shared" si="1"/>
        <v>0</v>
      </c>
      <c r="M123" s="23"/>
      <c r="Q123" s="24"/>
      <c r="R123" s="24"/>
    </row>
    <row r="124" spans="1:18" ht="11.25">
      <c r="A124" s="4"/>
      <c r="B124" s="3"/>
      <c r="C124" s="4">
        <v>5726</v>
      </c>
      <c r="D124" s="3" t="s">
        <v>768</v>
      </c>
      <c r="E124" s="22" t="s">
        <v>76</v>
      </c>
      <c r="F124" s="22"/>
      <c r="G124" s="38" t="s">
        <v>420</v>
      </c>
      <c r="H124" s="16">
        <v>590</v>
      </c>
      <c r="I124" s="6">
        <v>590</v>
      </c>
      <c r="J124" s="13">
        <v>57</v>
      </c>
      <c r="K124" s="14"/>
      <c r="L124" s="5">
        <f t="shared" si="1"/>
        <v>0</v>
      </c>
      <c r="M124" s="23"/>
      <c r="Q124" s="24"/>
      <c r="R124" s="24"/>
    </row>
    <row r="125" spans="1:18" ht="11.25" hidden="1">
      <c r="A125" s="4"/>
      <c r="B125" s="3"/>
      <c r="C125" s="4">
        <v>5900</v>
      </c>
      <c r="D125" s="3" t="s">
        <v>769</v>
      </c>
      <c r="E125" s="22"/>
      <c r="F125" s="22"/>
      <c r="G125" s="38"/>
      <c r="H125" s="16"/>
      <c r="I125" s="6"/>
      <c r="J125" s="13"/>
      <c r="K125" s="14"/>
      <c r="L125" s="5">
        <f t="shared" si="1"/>
        <v>0</v>
      </c>
      <c r="M125" s="23"/>
      <c r="Q125" s="24"/>
      <c r="R125" s="24"/>
    </row>
    <row r="126" spans="1:18" ht="11.25">
      <c r="A126" s="4"/>
      <c r="B126" s="3"/>
      <c r="C126" s="4">
        <v>5800</v>
      </c>
      <c r="D126" s="3" t="s">
        <v>489</v>
      </c>
      <c r="E126" s="22" t="s">
        <v>76</v>
      </c>
      <c r="F126" s="22"/>
      <c r="G126" s="38" t="s">
        <v>269</v>
      </c>
      <c r="H126" s="16">
        <v>705</v>
      </c>
      <c r="I126" s="6">
        <v>705</v>
      </c>
      <c r="J126" s="13">
        <v>12</v>
      </c>
      <c r="K126" s="14"/>
      <c r="L126" s="5">
        <f t="shared" si="1"/>
        <v>0</v>
      </c>
      <c r="M126" s="23"/>
      <c r="Q126" s="24"/>
      <c r="R126" s="24"/>
    </row>
    <row r="127" spans="1:18" ht="11.25">
      <c r="A127" s="4"/>
      <c r="B127" s="3"/>
      <c r="C127" s="4">
        <v>5900</v>
      </c>
      <c r="D127" s="3" t="s">
        <v>770</v>
      </c>
      <c r="E127" s="22" t="s">
        <v>76</v>
      </c>
      <c r="F127" s="22"/>
      <c r="G127" s="38" t="s">
        <v>98</v>
      </c>
      <c r="H127" s="16">
        <v>1202</v>
      </c>
      <c r="I127" s="6">
        <v>1202</v>
      </c>
      <c r="J127" s="13">
        <v>6</v>
      </c>
      <c r="K127" s="14"/>
      <c r="L127" s="5">
        <f t="shared" si="1"/>
        <v>0</v>
      </c>
      <c r="M127" s="23"/>
      <c r="Q127" s="24"/>
      <c r="R127" s="24"/>
    </row>
    <row r="128" spans="1:18" ht="11.25">
      <c r="A128" s="4"/>
      <c r="B128" s="42" t="s">
        <v>414</v>
      </c>
      <c r="C128" s="4" t="s">
        <v>320</v>
      </c>
      <c r="D128" s="3" t="s">
        <v>321</v>
      </c>
      <c r="E128" s="22" t="s">
        <v>76</v>
      </c>
      <c r="F128" s="22"/>
      <c r="G128" s="38" t="s">
        <v>20</v>
      </c>
      <c r="H128" s="16">
        <v>308</v>
      </c>
      <c r="I128" s="6">
        <v>308</v>
      </c>
      <c r="J128" s="13">
        <v>9</v>
      </c>
      <c r="K128" s="14"/>
      <c r="L128" s="5">
        <f t="shared" si="1"/>
        <v>0</v>
      </c>
      <c r="M128" s="23"/>
      <c r="Q128" s="24"/>
      <c r="R128" s="24"/>
    </row>
    <row r="129" spans="1:18" ht="11.25">
      <c r="A129" s="4"/>
      <c r="B129" s="3"/>
      <c r="C129" s="4" t="s">
        <v>322</v>
      </c>
      <c r="D129" s="3" t="s">
        <v>325</v>
      </c>
      <c r="E129" s="22" t="s">
        <v>76</v>
      </c>
      <c r="F129" s="22"/>
      <c r="G129" s="38" t="s">
        <v>20</v>
      </c>
      <c r="H129" s="16">
        <v>308</v>
      </c>
      <c r="I129" s="6">
        <v>308</v>
      </c>
      <c r="J129" s="13">
        <v>135</v>
      </c>
      <c r="K129" s="14"/>
      <c r="L129" s="5">
        <f t="shared" si="1"/>
        <v>0</v>
      </c>
      <c r="M129" s="23"/>
      <c r="Q129" s="24"/>
      <c r="R129" s="24"/>
    </row>
    <row r="130" spans="1:18" ht="11.25">
      <c r="A130" s="4"/>
      <c r="B130" s="3"/>
      <c r="C130" s="4" t="s">
        <v>317</v>
      </c>
      <c r="D130" s="3" t="s">
        <v>318</v>
      </c>
      <c r="E130" s="22" t="s">
        <v>76</v>
      </c>
      <c r="F130" s="22"/>
      <c r="G130" s="38" t="s">
        <v>20</v>
      </c>
      <c r="H130" s="16">
        <v>308</v>
      </c>
      <c r="I130" s="6">
        <v>308</v>
      </c>
      <c r="J130" s="13">
        <v>41</v>
      </c>
      <c r="K130" s="14"/>
      <c r="L130" s="5">
        <f t="shared" si="1"/>
        <v>0</v>
      </c>
      <c r="M130" s="23"/>
      <c r="Q130" s="24"/>
      <c r="R130" s="24"/>
    </row>
    <row r="131" spans="1:18" ht="11.25">
      <c r="A131" s="4"/>
      <c r="B131" s="3"/>
      <c r="C131" s="4" t="s">
        <v>446</v>
      </c>
      <c r="D131" s="3" t="s">
        <v>110</v>
      </c>
      <c r="E131" s="22" t="s">
        <v>76</v>
      </c>
      <c r="F131" s="22"/>
      <c r="G131" s="38" t="s">
        <v>20</v>
      </c>
      <c r="H131" s="16">
        <v>308</v>
      </c>
      <c r="I131" s="6">
        <v>308</v>
      </c>
      <c r="J131" s="13">
        <v>2</v>
      </c>
      <c r="K131" s="14"/>
      <c r="L131" s="5">
        <f t="shared" si="1"/>
        <v>0</v>
      </c>
      <c r="M131" s="23"/>
      <c r="Q131" s="24"/>
      <c r="R131" s="24"/>
    </row>
    <row r="132" spans="1:18" ht="11.25">
      <c r="A132" s="4"/>
      <c r="B132" s="3"/>
      <c r="C132" s="4" t="s">
        <v>109</v>
      </c>
      <c r="D132" s="3" t="s">
        <v>365</v>
      </c>
      <c r="E132" s="22" t="s">
        <v>76</v>
      </c>
      <c r="F132" s="22"/>
      <c r="G132" s="38" t="s">
        <v>20</v>
      </c>
      <c r="H132" s="16">
        <v>189</v>
      </c>
      <c r="I132" s="6">
        <v>189</v>
      </c>
      <c r="J132" s="13">
        <v>10</v>
      </c>
      <c r="K132" s="14"/>
      <c r="L132" s="5">
        <f t="shared" si="1"/>
        <v>0</v>
      </c>
      <c r="M132" s="23" t="s">
        <v>12</v>
      </c>
      <c r="O132" s="2">
        <v>15</v>
      </c>
      <c r="P132" s="2">
        <v>0.04</v>
      </c>
      <c r="Q132" s="24">
        <f>O132/G132*K132</f>
        <v>0</v>
      </c>
      <c r="R132" s="24">
        <f>P132/G132*K132</f>
        <v>0</v>
      </c>
    </row>
    <row r="133" spans="1:18" ht="11.25">
      <c r="A133" s="4"/>
      <c r="B133" s="3"/>
      <c r="C133" s="4" t="s">
        <v>326</v>
      </c>
      <c r="D133" s="3" t="s">
        <v>327</v>
      </c>
      <c r="E133" s="22" t="s">
        <v>76</v>
      </c>
      <c r="F133" s="22"/>
      <c r="G133" s="38" t="s">
        <v>20</v>
      </c>
      <c r="H133" s="16">
        <v>189</v>
      </c>
      <c r="I133" s="6">
        <v>189</v>
      </c>
      <c r="J133" s="13">
        <v>29</v>
      </c>
      <c r="K133" s="14"/>
      <c r="L133" s="5">
        <f t="shared" si="1"/>
        <v>0</v>
      </c>
      <c r="M133" s="23"/>
      <c r="Q133" s="24"/>
      <c r="R133" s="24"/>
    </row>
    <row r="134" spans="1:18" ht="11.25">
      <c r="A134" s="4"/>
      <c r="B134" s="3"/>
      <c r="C134" s="4" t="s">
        <v>326</v>
      </c>
      <c r="D134" s="3" t="s">
        <v>851</v>
      </c>
      <c r="E134" s="22" t="s">
        <v>76</v>
      </c>
      <c r="F134" s="22"/>
      <c r="G134" s="38" t="s">
        <v>20</v>
      </c>
      <c r="H134" s="16">
        <v>260</v>
      </c>
      <c r="I134" s="6">
        <v>260</v>
      </c>
      <c r="J134" s="13">
        <v>12</v>
      </c>
      <c r="K134" s="14"/>
      <c r="L134" s="5">
        <f t="shared" si="1"/>
        <v>0</v>
      </c>
      <c r="M134" s="23"/>
      <c r="Q134" s="24"/>
      <c r="R134" s="24"/>
    </row>
    <row r="135" spans="1:18" ht="11.25">
      <c r="A135" s="4"/>
      <c r="B135" s="3"/>
      <c r="C135" s="4" t="s">
        <v>362</v>
      </c>
      <c r="D135" s="3" t="s">
        <v>363</v>
      </c>
      <c r="E135" s="22" t="s">
        <v>76</v>
      </c>
      <c r="F135" s="22"/>
      <c r="G135" s="38" t="s">
        <v>20</v>
      </c>
      <c r="H135" s="16">
        <v>260</v>
      </c>
      <c r="I135" s="6">
        <v>260</v>
      </c>
      <c r="J135" s="13">
        <v>163</v>
      </c>
      <c r="K135" s="14"/>
      <c r="L135" s="5">
        <f t="shared" si="1"/>
        <v>0</v>
      </c>
      <c r="M135" s="23"/>
      <c r="Q135" s="24"/>
      <c r="R135" s="24"/>
    </row>
    <row r="136" spans="1:18" ht="11.25">
      <c r="A136" s="4"/>
      <c r="B136" s="3"/>
      <c r="C136" s="4" t="s">
        <v>368</v>
      </c>
      <c r="D136" s="3" t="s">
        <v>501</v>
      </c>
      <c r="E136" s="22" t="s">
        <v>76</v>
      </c>
      <c r="F136" s="22"/>
      <c r="G136" s="38" t="s">
        <v>20</v>
      </c>
      <c r="H136" s="16">
        <v>260</v>
      </c>
      <c r="I136" s="6">
        <v>260</v>
      </c>
      <c r="J136" s="13">
        <v>126</v>
      </c>
      <c r="K136" s="14"/>
      <c r="L136" s="5">
        <f t="shared" si="1"/>
        <v>0</v>
      </c>
      <c r="M136" s="23"/>
      <c r="Q136" s="24"/>
      <c r="R136" s="24"/>
    </row>
    <row r="137" spans="1:18" ht="11.25">
      <c r="A137" s="4"/>
      <c r="B137" s="3"/>
      <c r="C137" s="4" t="s">
        <v>323</v>
      </c>
      <c r="D137" s="3" t="s">
        <v>324</v>
      </c>
      <c r="E137" s="22" t="s">
        <v>76</v>
      </c>
      <c r="F137" s="22"/>
      <c r="G137" s="38" t="s">
        <v>20</v>
      </c>
      <c r="H137" s="16">
        <v>186</v>
      </c>
      <c r="I137" s="6">
        <v>186</v>
      </c>
      <c r="J137" s="13">
        <v>233</v>
      </c>
      <c r="K137" s="14"/>
      <c r="L137" s="5">
        <f t="shared" si="1"/>
        <v>0</v>
      </c>
      <c r="M137" s="23"/>
      <c r="Q137" s="24"/>
      <c r="R137" s="24"/>
    </row>
    <row r="138" spans="1:18" ht="11.25">
      <c r="A138" s="4"/>
      <c r="B138" s="3"/>
      <c r="C138" s="4" t="s">
        <v>300</v>
      </c>
      <c r="D138" s="3" t="s">
        <v>307</v>
      </c>
      <c r="E138" s="22" t="s">
        <v>76</v>
      </c>
      <c r="F138" s="22"/>
      <c r="G138" s="38" t="s">
        <v>20</v>
      </c>
      <c r="H138" s="16">
        <v>186</v>
      </c>
      <c r="I138" s="6">
        <v>186</v>
      </c>
      <c r="J138" s="13">
        <v>28</v>
      </c>
      <c r="K138" s="14"/>
      <c r="L138" s="5">
        <f t="shared" si="1"/>
        <v>0</v>
      </c>
      <c r="M138" s="23"/>
      <c r="Q138" s="24"/>
      <c r="R138" s="24"/>
    </row>
    <row r="139" spans="1:18" ht="11.25">
      <c r="A139" s="4"/>
      <c r="B139" s="3"/>
      <c r="C139" s="4" t="s">
        <v>852</v>
      </c>
      <c r="D139" s="3" t="s">
        <v>853</v>
      </c>
      <c r="E139" s="22" t="s">
        <v>76</v>
      </c>
      <c r="F139" s="22"/>
      <c r="G139" s="38" t="s">
        <v>356</v>
      </c>
      <c r="H139" s="16">
        <v>147.5</v>
      </c>
      <c r="I139" s="6">
        <v>147.5</v>
      </c>
      <c r="J139" s="13">
        <v>320</v>
      </c>
      <c r="K139" s="14"/>
      <c r="L139" s="5">
        <f t="shared" si="1"/>
        <v>0</v>
      </c>
      <c r="M139" s="23"/>
      <c r="Q139" s="24"/>
      <c r="R139" s="24"/>
    </row>
    <row r="140" spans="1:18" ht="11.25">
      <c r="A140" s="4"/>
      <c r="B140" s="3"/>
      <c r="C140" s="4" t="s">
        <v>262</v>
      </c>
      <c r="D140" s="3" t="s">
        <v>263</v>
      </c>
      <c r="E140" s="22" t="s">
        <v>76</v>
      </c>
      <c r="F140" s="22"/>
      <c r="G140" s="38" t="s">
        <v>20</v>
      </c>
      <c r="H140" s="16">
        <v>186</v>
      </c>
      <c r="I140" s="6">
        <v>186</v>
      </c>
      <c r="J140" s="13">
        <v>183</v>
      </c>
      <c r="K140" s="14"/>
      <c r="L140" s="5">
        <f t="shared" si="1"/>
        <v>0</v>
      </c>
      <c r="M140" s="23"/>
      <c r="Q140" s="24"/>
      <c r="R140" s="24"/>
    </row>
    <row r="141" spans="1:18" ht="11.25">
      <c r="A141" s="4"/>
      <c r="B141" s="3"/>
      <c r="C141" s="4" t="s">
        <v>300</v>
      </c>
      <c r="D141" s="3" t="s">
        <v>301</v>
      </c>
      <c r="E141" s="22" t="s">
        <v>76</v>
      </c>
      <c r="F141" s="22"/>
      <c r="G141" s="38" t="s">
        <v>46</v>
      </c>
      <c r="H141" s="16">
        <v>400</v>
      </c>
      <c r="I141" s="6">
        <v>400</v>
      </c>
      <c r="J141" s="13">
        <v>52</v>
      </c>
      <c r="K141" s="14"/>
      <c r="L141" s="5">
        <f t="shared" si="1"/>
        <v>0</v>
      </c>
      <c r="M141" s="23"/>
      <c r="Q141" s="24"/>
      <c r="R141" s="24"/>
    </row>
    <row r="142" spans="1:18" ht="11.25">
      <c r="A142" s="4"/>
      <c r="B142" s="3"/>
      <c r="C142" s="4" t="s">
        <v>111</v>
      </c>
      <c r="D142" s="3" t="s">
        <v>490</v>
      </c>
      <c r="E142" s="22" t="s">
        <v>76</v>
      </c>
      <c r="F142" s="22"/>
      <c r="G142" s="38" t="s">
        <v>20</v>
      </c>
      <c r="H142" s="16">
        <v>189</v>
      </c>
      <c r="I142" s="6">
        <v>189</v>
      </c>
      <c r="J142" s="13">
        <v>71</v>
      </c>
      <c r="K142" s="14"/>
      <c r="L142" s="5">
        <f t="shared" si="1"/>
        <v>0</v>
      </c>
      <c r="M142" s="23" t="s">
        <v>12</v>
      </c>
      <c r="O142" s="2">
        <v>15</v>
      </c>
      <c r="P142" s="2">
        <v>0.04</v>
      </c>
      <c r="Q142" s="24">
        <f>O142/G142*K142</f>
        <v>0</v>
      </c>
      <c r="R142" s="24">
        <f>P142/G142*K142</f>
        <v>0</v>
      </c>
    </row>
    <row r="143" spans="1:18" ht="11.25">
      <c r="A143" s="4"/>
      <c r="B143" s="3"/>
      <c r="C143" s="4" t="s">
        <v>308</v>
      </c>
      <c r="D143" s="3" t="s">
        <v>309</v>
      </c>
      <c r="E143" s="22" t="s">
        <v>76</v>
      </c>
      <c r="F143" s="22"/>
      <c r="G143" s="38" t="s">
        <v>20</v>
      </c>
      <c r="H143" s="16">
        <v>189</v>
      </c>
      <c r="I143" s="6">
        <v>189</v>
      </c>
      <c r="J143" s="13">
        <v>121</v>
      </c>
      <c r="K143" s="14"/>
      <c r="L143" s="5">
        <f t="shared" si="1"/>
        <v>0</v>
      </c>
      <c r="M143" s="23"/>
      <c r="Q143" s="24"/>
      <c r="R143" s="24"/>
    </row>
    <row r="144" spans="1:18" ht="11.25">
      <c r="A144" s="4"/>
      <c r="B144" s="3"/>
      <c r="C144" s="4" t="s">
        <v>298</v>
      </c>
      <c r="D144" s="3" t="s">
        <v>299</v>
      </c>
      <c r="E144" s="22" t="s">
        <v>76</v>
      </c>
      <c r="F144" s="22"/>
      <c r="G144" s="38" t="s">
        <v>20</v>
      </c>
      <c r="H144" s="16">
        <v>414</v>
      </c>
      <c r="I144" s="6">
        <v>414</v>
      </c>
      <c r="J144" s="13">
        <v>35</v>
      </c>
      <c r="K144" s="14"/>
      <c r="L144" s="5">
        <f t="shared" si="1"/>
        <v>0</v>
      </c>
      <c r="M144" s="23"/>
      <c r="Q144" s="24"/>
      <c r="R144" s="24"/>
    </row>
    <row r="145" spans="1:18" ht="11.25">
      <c r="A145" s="4"/>
      <c r="B145" s="3"/>
      <c r="C145" s="4" t="s">
        <v>260</v>
      </c>
      <c r="D145" s="3" t="s">
        <v>306</v>
      </c>
      <c r="E145" s="22" t="s">
        <v>76</v>
      </c>
      <c r="F145" s="22"/>
      <c r="G145" s="38" t="s">
        <v>20</v>
      </c>
      <c r="H145" s="16">
        <v>399</v>
      </c>
      <c r="I145" s="6">
        <v>399</v>
      </c>
      <c r="J145" s="13">
        <v>84</v>
      </c>
      <c r="K145" s="14"/>
      <c r="L145" s="5">
        <f t="shared" si="1"/>
        <v>0</v>
      </c>
      <c r="M145" s="23"/>
      <c r="Q145" s="24"/>
      <c r="R145" s="24"/>
    </row>
    <row r="146" spans="1:18" ht="11.25">
      <c r="A146" s="4"/>
      <c r="B146" s="3"/>
      <c r="C146" s="4" t="s">
        <v>304</v>
      </c>
      <c r="D146" s="3" t="s">
        <v>305</v>
      </c>
      <c r="E146" s="22" t="s">
        <v>76</v>
      </c>
      <c r="F146" s="22"/>
      <c r="G146" s="38" t="s">
        <v>20</v>
      </c>
      <c r="H146" s="16">
        <v>414</v>
      </c>
      <c r="I146" s="6">
        <v>414</v>
      </c>
      <c r="J146" s="13">
        <v>33</v>
      </c>
      <c r="K146" s="14"/>
      <c r="L146" s="5">
        <f t="shared" si="1"/>
        <v>0</v>
      </c>
      <c r="M146" s="23"/>
      <c r="Q146" s="24"/>
      <c r="R146" s="24"/>
    </row>
    <row r="147" spans="1:18" ht="11.25">
      <c r="A147" s="4"/>
      <c r="B147" s="3"/>
      <c r="C147" s="4" t="s">
        <v>112</v>
      </c>
      <c r="D147" s="3" t="s">
        <v>113</v>
      </c>
      <c r="E147" s="22" t="s">
        <v>76</v>
      </c>
      <c r="F147" s="22"/>
      <c r="G147" s="38" t="s">
        <v>51</v>
      </c>
      <c r="H147" s="16">
        <v>639</v>
      </c>
      <c r="I147" s="6">
        <v>639</v>
      </c>
      <c r="J147" s="13">
        <v>38</v>
      </c>
      <c r="K147" s="14"/>
      <c r="L147" s="5">
        <f t="shared" si="1"/>
        <v>0</v>
      </c>
      <c r="M147" s="23" t="s">
        <v>12</v>
      </c>
      <c r="O147" s="2">
        <v>26.5</v>
      </c>
      <c r="P147" s="2">
        <v>0.06</v>
      </c>
      <c r="Q147" s="24">
        <f>O147/G147*K147</f>
        <v>0</v>
      </c>
      <c r="R147" s="24">
        <f>P147/G147*K147</f>
        <v>0</v>
      </c>
    </row>
    <row r="148" spans="1:18" ht="11.25">
      <c r="A148" s="4"/>
      <c r="B148" s="3"/>
      <c r="C148" s="4" t="s">
        <v>114</v>
      </c>
      <c r="D148" s="3" t="s">
        <v>115</v>
      </c>
      <c r="E148" s="22" t="s">
        <v>76</v>
      </c>
      <c r="F148" s="22"/>
      <c r="G148" s="38" t="s">
        <v>51</v>
      </c>
      <c r="H148" s="16">
        <v>639</v>
      </c>
      <c r="I148" s="6">
        <v>639</v>
      </c>
      <c r="J148" s="13">
        <v>37</v>
      </c>
      <c r="K148" s="14"/>
      <c r="L148" s="5">
        <f t="shared" si="1"/>
        <v>0</v>
      </c>
      <c r="M148" s="23" t="s">
        <v>12</v>
      </c>
      <c r="O148" s="2">
        <v>26.5</v>
      </c>
      <c r="P148" s="2">
        <v>0.06</v>
      </c>
      <c r="Q148" s="24">
        <f>O148/G148*K148</f>
        <v>0</v>
      </c>
      <c r="R148" s="24">
        <f>P148/G148*K148</f>
        <v>0</v>
      </c>
    </row>
    <row r="149" spans="1:18" ht="11.25">
      <c r="A149" s="4"/>
      <c r="B149" s="3"/>
      <c r="C149" s="4" t="s">
        <v>302</v>
      </c>
      <c r="D149" s="3" t="s">
        <v>303</v>
      </c>
      <c r="E149" s="22" t="s">
        <v>76</v>
      </c>
      <c r="F149" s="22"/>
      <c r="G149" s="38" t="s">
        <v>261</v>
      </c>
      <c r="H149" s="16">
        <v>639</v>
      </c>
      <c r="I149" s="6">
        <v>639</v>
      </c>
      <c r="J149" s="13">
        <v>38</v>
      </c>
      <c r="K149" s="14"/>
      <c r="L149" s="5">
        <f t="shared" si="1"/>
        <v>0</v>
      </c>
      <c r="M149" s="23"/>
      <c r="Q149" s="24"/>
      <c r="R149" s="24"/>
    </row>
    <row r="150" spans="1:18" ht="11.25">
      <c r="A150" s="4"/>
      <c r="B150" s="3"/>
      <c r="C150" s="4" t="s">
        <v>786</v>
      </c>
      <c r="D150" s="3" t="s">
        <v>787</v>
      </c>
      <c r="E150" s="22" t="s">
        <v>76</v>
      </c>
      <c r="F150" s="22"/>
      <c r="G150" s="38" t="s">
        <v>24</v>
      </c>
      <c r="H150" s="16">
        <v>973</v>
      </c>
      <c r="I150" s="6">
        <v>973</v>
      </c>
      <c r="J150" s="13">
        <v>48</v>
      </c>
      <c r="K150" s="14"/>
      <c r="L150" s="5">
        <f t="shared" si="1"/>
        <v>0</v>
      </c>
      <c r="M150" s="23"/>
      <c r="Q150" s="24"/>
      <c r="R150" s="24"/>
    </row>
    <row r="151" spans="1:18" ht="11.25">
      <c r="A151" s="4"/>
      <c r="B151" s="3"/>
      <c r="C151" s="4" t="s">
        <v>856</v>
      </c>
      <c r="D151" s="3" t="s">
        <v>857</v>
      </c>
      <c r="E151" s="22" t="s">
        <v>76</v>
      </c>
      <c r="F151" s="22"/>
      <c r="G151" s="38" t="s">
        <v>356</v>
      </c>
      <c r="H151" s="16">
        <v>169</v>
      </c>
      <c r="I151" s="6">
        <v>169</v>
      </c>
      <c r="J151" s="13">
        <v>80</v>
      </c>
      <c r="K151" s="14"/>
      <c r="L151" s="5">
        <f t="shared" si="1"/>
        <v>0</v>
      </c>
      <c r="M151" s="23"/>
      <c r="Q151" s="24"/>
      <c r="R151" s="24"/>
    </row>
    <row r="152" spans="1:18" ht="11.25">
      <c r="A152" s="4"/>
      <c r="B152" s="3"/>
      <c r="C152" s="4" t="s">
        <v>858</v>
      </c>
      <c r="D152" s="3" t="s">
        <v>859</v>
      </c>
      <c r="E152" s="22" t="s">
        <v>76</v>
      </c>
      <c r="F152" s="22"/>
      <c r="G152" s="38" t="s">
        <v>356</v>
      </c>
      <c r="H152" s="16">
        <v>169</v>
      </c>
      <c r="I152" s="6">
        <v>169</v>
      </c>
      <c r="J152" s="13">
        <v>152</v>
      </c>
      <c r="K152" s="14"/>
      <c r="L152" s="5">
        <f t="shared" si="1"/>
        <v>0</v>
      </c>
      <c r="M152" s="23"/>
      <c r="Q152" s="24"/>
      <c r="R152" s="24"/>
    </row>
    <row r="153" spans="1:18" ht="11.25">
      <c r="A153" s="4"/>
      <c r="B153" s="3"/>
      <c r="C153" s="4" t="s">
        <v>788</v>
      </c>
      <c r="D153" s="3" t="s">
        <v>793</v>
      </c>
      <c r="E153" s="22" t="s">
        <v>76</v>
      </c>
      <c r="F153" s="22"/>
      <c r="G153" s="38" t="s">
        <v>269</v>
      </c>
      <c r="H153" s="16">
        <v>1164</v>
      </c>
      <c r="I153" s="6">
        <v>1164</v>
      </c>
      <c r="J153" s="13">
        <v>10</v>
      </c>
      <c r="K153" s="14"/>
      <c r="L153" s="5">
        <f t="shared" si="1"/>
        <v>0</v>
      </c>
      <c r="M153" s="23"/>
      <c r="Q153" s="24"/>
      <c r="R153" s="24"/>
    </row>
    <row r="154" spans="1:18" ht="11.25">
      <c r="A154" s="4"/>
      <c r="B154" s="3"/>
      <c r="C154" s="4" t="s">
        <v>792</v>
      </c>
      <c r="D154" s="3" t="s">
        <v>789</v>
      </c>
      <c r="E154" s="22" t="s">
        <v>76</v>
      </c>
      <c r="F154" s="22"/>
      <c r="G154" s="38" t="s">
        <v>269</v>
      </c>
      <c r="H154" s="16">
        <v>1164</v>
      </c>
      <c r="I154" s="6">
        <v>1164</v>
      </c>
      <c r="J154" s="13">
        <v>18</v>
      </c>
      <c r="K154" s="14"/>
      <c r="L154" s="5">
        <f t="shared" si="1"/>
        <v>0</v>
      </c>
      <c r="M154" s="23"/>
      <c r="Q154" s="24"/>
      <c r="R154" s="24"/>
    </row>
    <row r="155" spans="1:18" ht="11.25">
      <c r="A155" s="4"/>
      <c r="B155" s="3"/>
      <c r="C155" s="4" t="s">
        <v>791</v>
      </c>
      <c r="D155" s="3" t="s">
        <v>790</v>
      </c>
      <c r="E155" s="22" t="s">
        <v>76</v>
      </c>
      <c r="F155" s="22"/>
      <c r="G155" s="38" t="s">
        <v>269</v>
      </c>
      <c r="H155" s="16">
        <v>1164</v>
      </c>
      <c r="I155" s="6">
        <v>1164</v>
      </c>
      <c r="J155" s="13">
        <v>18</v>
      </c>
      <c r="K155" s="14"/>
      <c r="L155" s="5">
        <f t="shared" si="1"/>
        <v>0</v>
      </c>
      <c r="M155" s="23"/>
      <c r="Q155" s="24"/>
      <c r="R155" s="24"/>
    </row>
    <row r="156" spans="1:18" ht="11.25">
      <c r="A156" s="4"/>
      <c r="B156" s="3"/>
      <c r="C156" s="4" t="s">
        <v>357</v>
      </c>
      <c r="D156" s="3" t="s">
        <v>358</v>
      </c>
      <c r="E156" s="22" t="s">
        <v>76</v>
      </c>
      <c r="F156" s="22"/>
      <c r="G156" s="38" t="s">
        <v>359</v>
      </c>
      <c r="H156" s="16">
        <v>59.25</v>
      </c>
      <c r="I156" s="6">
        <v>59.25</v>
      </c>
      <c r="J156" s="13">
        <v>183</v>
      </c>
      <c r="K156" s="14"/>
      <c r="L156" s="5">
        <f t="shared" si="1"/>
        <v>0</v>
      </c>
      <c r="M156" s="23"/>
      <c r="Q156" s="24"/>
      <c r="R156" s="24"/>
    </row>
    <row r="157" spans="1:18" ht="11.25">
      <c r="A157" s="4"/>
      <c r="B157" s="3"/>
      <c r="C157" s="4" t="s">
        <v>360</v>
      </c>
      <c r="D157" s="3" t="s">
        <v>361</v>
      </c>
      <c r="E157" s="22" t="s">
        <v>76</v>
      </c>
      <c r="F157" s="22"/>
      <c r="G157" s="38" t="s">
        <v>359</v>
      </c>
      <c r="H157" s="16">
        <v>72.75</v>
      </c>
      <c r="I157" s="6">
        <v>72.75</v>
      </c>
      <c r="J157" s="13">
        <v>401</v>
      </c>
      <c r="K157" s="14"/>
      <c r="L157" s="5">
        <f t="shared" si="1"/>
        <v>0</v>
      </c>
      <c r="M157" s="23"/>
      <c r="Q157" s="24"/>
      <c r="R157" s="24"/>
    </row>
    <row r="158" spans="1:18" ht="11.25">
      <c r="A158" s="4"/>
      <c r="B158" s="42" t="s">
        <v>576</v>
      </c>
      <c r="C158" s="4" t="s">
        <v>621</v>
      </c>
      <c r="D158" s="3" t="s">
        <v>623</v>
      </c>
      <c r="E158" s="22" t="s">
        <v>76</v>
      </c>
      <c r="F158" s="22"/>
      <c r="G158" s="38" t="s">
        <v>356</v>
      </c>
      <c r="H158" s="16">
        <v>140</v>
      </c>
      <c r="I158" s="6">
        <v>140</v>
      </c>
      <c r="J158" s="13">
        <v>458</v>
      </c>
      <c r="K158" s="14"/>
      <c r="L158" s="5">
        <f t="shared" si="1"/>
        <v>0</v>
      </c>
      <c r="M158" s="23"/>
      <c r="Q158" s="24"/>
      <c r="R158" s="24"/>
    </row>
    <row r="159" spans="1:18" ht="11.25">
      <c r="A159" s="4"/>
      <c r="B159" s="42"/>
      <c r="C159" s="4" t="s">
        <v>622</v>
      </c>
      <c r="D159" s="3" t="s">
        <v>624</v>
      </c>
      <c r="E159" s="22" t="s">
        <v>76</v>
      </c>
      <c r="F159" s="22"/>
      <c r="G159" s="38" t="s">
        <v>356</v>
      </c>
      <c r="H159" s="16">
        <v>140</v>
      </c>
      <c r="I159" s="6">
        <v>140</v>
      </c>
      <c r="J159" s="13">
        <v>463</v>
      </c>
      <c r="K159" s="14"/>
      <c r="L159" s="5">
        <f t="shared" si="1"/>
        <v>0</v>
      </c>
      <c r="M159" s="23"/>
      <c r="Q159" s="24"/>
      <c r="R159" s="24"/>
    </row>
    <row r="160" spans="1:18" ht="11.25">
      <c r="A160" s="4"/>
      <c r="B160" s="42"/>
      <c r="C160" s="4" t="s">
        <v>625</v>
      </c>
      <c r="D160" s="3" t="s">
        <v>626</v>
      </c>
      <c r="E160" s="22" t="s">
        <v>76</v>
      </c>
      <c r="F160" s="22"/>
      <c r="G160" s="38" t="s">
        <v>356</v>
      </c>
      <c r="H160" s="16">
        <v>140</v>
      </c>
      <c r="I160" s="6">
        <v>140</v>
      </c>
      <c r="J160" s="13">
        <v>0</v>
      </c>
      <c r="K160" s="14"/>
      <c r="L160" s="5">
        <f t="shared" si="1"/>
        <v>0</v>
      </c>
      <c r="M160" s="23"/>
      <c r="Q160" s="24"/>
      <c r="R160" s="24"/>
    </row>
    <row r="161" spans="1:18" ht="11.25">
      <c r="A161" s="4"/>
      <c r="B161" s="42"/>
      <c r="C161" s="4" t="s">
        <v>631</v>
      </c>
      <c r="D161" s="3" t="s">
        <v>632</v>
      </c>
      <c r="E161" s="22" t="s">
        <v>76</v>
      </c>
      <c r="F161" s="22"/>
      <c r="G161" s="38" t="s">
        <v>356</v>
      </c>
      <c r="H161" s="16">
        <v>204</v>
      </c>
      <c r="I161" s="6">
        <v>204</v>
      </c>
      <c r="J161" s="13">
        <v>27</v>
      </c>
      <c r="K161" s="14"/>
      <c r="L161" s="5">
        <f t="shared" si="1"/>
        <v>0</v>
      </c>
      <c r="M161" s="23"/>
      <c r="Q161" s="24"/>
      <c r="R161" s="24"/>
    </row>
    <row r="162" spans="1:18" ht="11.25">
      <c r="A162" s="4"/>
      <c r="B162" s="42"/>
      <c r="C162" s="4" t="s">
        <v>633</v>
      </c>
      <c r="D162" s="3" t="s">
        <v>835</v>
      </c>
      <c r="E162" s="22" t="s">
        <v>76</v>
      </c>
      <c r="F162" s="22"/>
      <c r="G162" s="38" t="s">
        <v>356</v>
      </c>
      <c r="H162" s="16">
        <v>230</v>
      </c>
      <c r="I162" s="6">
        <v>230</v>
      </c>
      <c r="J162" s="13">
        <v>493</v>
      </c>
      <c r="K162" s="14"/>
      <c r="L162" s="5">
        <f t="shared" si="1"/>
        <v>0</v>
      </c>
      <c r="M162" s="23"/>
      <c r="Q162" s="24"/>
      <c r="R162" s="24"/>
    </row>
    <row r="163" spans="1:18" ht="11.25">
      <c r="A163" s="4"/>
      <c r="B163" s="42"/>
      <c r="C163" s="4" t="s">
        <v>627</v>
      </c>
      <c r="D163" s="3" t="s">
        <v>630</v>
      </c>
      <c r="E163" s="22" t="s">
        <v>76</v>
      </c>
      <c r="F163" s="22"/>
      <c r="G163" s="38" t="s">
        <v>629</v>
      </c>
      <c r="H163" s="16">
        <v>387</v>
      </c>
      <c r="I163" s="6">
        <v>387</v>
      </c>
      <c r="J163" s="13">
        <v>129</v>
      </c>
      <c r="K163" s="14"/>
      <c r="L163" s="5">
        <f t="shared" si="1"/>
        <v>0</v>
      </c>
      <c r="M163" s="23"/>
      <c r="Q163" s="24"/>
      <c r="R163" s="24"/>
    </row>
    <row r="164" spans="1:18" ht="11.25">
      <c r="A164" s="4"/>
      <c r="B164" s="3"/>
      <c r="C164" s="4" t="s">
        <v>628</v>
      </c>
      <c r="D164" s="3" t="s">
        <v>634</v>
      </c>
      <c r="E164" s="22" t="s">
        <v>76</v>
      </c>
      <c r="F164" s="22"/>
      <c r="G164" s="38" t="s">
        <v>629</v>
      </c>
      <c r="H164" s="16">
        <v>387</v>
      </c>
      <c r="I164" s="6">
        <v>387</v>
      </c>
      <c r="J164" s="13">
        <v>124</v>
      </c>
      <c r="K164" s="14"/>
      <c r="L164" s="5">
        <f t="shared" si="1"/>
        <v>0</v>
      </c>
      <c r="M164" s="23"/>
      <c r="Q164" s="24"/>
      <c r="R164" s="24"/>
    </row>
    <row r="165" spans="1:18" ht="11.25">
      <c r="A165" s="4"/>
      <c r="B165" s="3"/>
      <c r="C165" s="4"/>
      <c r="D165" s="3"/>
      <c r="E165" s="22"/>
      <c r="F165" s="22"/>
      <c r="G165" s="38"/>
      <c r="H165" s="16"/>
      <c r="I165" s="6"/>
      <c r="J165" s="13"/>
      <c r="K165" s="14"/>
      <c r="L165" s="5"/>
      <c r="M165" s="23"/>
      <c r="Q165" s="24"/>
      <c r="R165" s="24"/>
    </row>
    <row r="166" spans="1:18" ht="11.25">
      <c r="A166" s="4"/>
      <c r="B166" s="3"/>
      <c r="C166" s="4"/>
      <c r="D166" s="3"/>
      <c r="E166" s="22"/>
      <c r="F166" s="22"/>
      <c r="G166" s="38"/>
      <c r="H166" s="16"/>
      <c r="I166" s="6"/>
      <c r="J166" s="13"/>
      <c r="K166" s="14"/>
      <c r="L166" s="5"/>
      <c r="M166" s="23"/>
      <c r="Q166" s="24"/>
      <c r="R166" s="24"/>
    </row>
    <row r="167" spans="1:18" ht="11.25">
      <c r="A167" s="4"/>
      <c r="B167" s="41" t="s">
        <v>390</v>
      </c>
      <c r="C167" s="4">
        <v>6010</v>
      </c>
      <c r="D167" s="3" t="s">
        <v>116</v>
      </c>
      <c r="E167" s="22" t="s">
        <v>23</v>
      </c>
      <c r="F167" s="22" t="s">
        <v>41</v>
      </c>
      <c r="G167" s="38" t="s">
        <v>42</v>
      </c>
      <c r="H167" s="16">
        <v>712</v>
      </c>
      <c r="I167" s="6">
        <v>118.67</v>
      </c>
      <c r="J167" s="13">
        <v>2</v>
      </c>
      <c r="K167" s="14"/>
      <c r="L167" s="5">
        <f t="shared" si="1"/>
        <v>0</v>
      </c>
      <c r="M167" s="23" t="s">
        <v>12</v>
      </c>
      <c r="O167" s="2">
        <v>20</v>
      </c>
      <c r="P167" s="2">
        <v>0.03</v>
      </c>
      <c r="Q167" s="24">
        <f>O167/G167*K167</f>
        <v>0</v>
      </c>
      <c r="R167" s="24">
        <f>P167/G167*K167</f>
        <v>0</v>
      </c>
    </row>
    <row r="168" spans="1:18" ht="11.25">
      <c r="A168" s="4"/>
      <c r="B168" s="42" t="s">
        <v>436</v>
      </c>
      <c r="C168" s="4">
        <v>6210</v>
      </c>
      <c r="D168" s="3" t="s">
        <v>117</v>
      </c>
      <c r="E168" s="22" t="s">
        <v>76</v>
      </c>
      <c r="F168" s="22"/>
      <c r="G168" s="38" t="s">
        <v>118</v>
      </c>
      <c r="H168" s="16">
        <v>699</v>
      </c>
      <c r="I168" s="6">
        <v>699</v>
      </c>
      <c r="J168" s="13">
        <v>71</v>
      </c>
      <c r="K168" s="14"/>
      <c r="L168" s="5">
        <f t="shared" si="1"/>
        <v>0</v>
      </c>
      <c r="M168" s="23" t="s">
        <v>12</v>
      </c>
      <c r="O168" s="2">
        <v>7.5</v>
      </c>
      <c r="P168" s="2">
        <v>0.07</v>
      </c>
      <c r="Q168" s="24">
        <f>O168/G168*K168</f>
        <v>0</v>
      </c>
      <c r="R168" s="24">
        <f>P168/G168*K168</f>
        <v>0</v>
      </c>
    </row>
    <row r="169" spans="1:18" ht="11.25">
      <c r="A169" s="4"/>
      <c r="B169" s="3"/>
      <c r="C169" s="4">
        <v>6030</v>
      </c>
      <c r="D169" s="3" t="s">
        <v>391</v>
      </c>
      <c r="E169" s="22" t="s">
        <v>19</v>
      </c>
      <c r="F169" s="22" t="s">
        <v>53</v>
      </c>
      <c r="G169" s="38" t="s">
        <v>313</v>
      </c>
      <c r="H169" s="16">
        <v>600</v>
      </c>
      <c r="I169" s="6">
        <v>150</v>
      </c>
      <c r="J169" s="13">
        <v>4</v>
      </c>
      <c r="K169" s="14"/>
      <c r="L169" s="5">
        <f t="shared" si="1"/>
        <v>0</v>
      </c>
      <c r="M169" s="23"/>
      <c r="Q169" s="24"/>
      <c r="R169" s="24"/>
    </row>
    <row r="170" spans="1:18" ht="11.25">
      <c r="A170" s="4"/>
      <c r="B170" s="3"/>
      <c r="C170" s="4">
        <v>6240</v>
      </c>
      <c r="D170" s="3" t="s">
        <v>119</v>
      </c>
      <c r="E170" s="22" t="s">
        <v>76</v>
      </c>
      <c r="F170" s="22"/>
      <c r="G170" s="38" t="s">
        <v>47</v>
      </c>
      <c r="H170" s="16">
        <v>900</v>
      </c>
      <c r="I170" s="6">
        <v>900</v>
      </c>
      <c r="J170" s="13">
        <v>17</v>
      </c>
      <c r="K170" s="14"/>
      <c r="L170" s="5">
        <f t="shared" si="1"/>
        <v>0</v>
      </c>
      <c r="M170" s="23" t="s">
        <v>12</v>
      </c>
      <c r="O170" s="2">
        <v>7</v>
      </c>
      <c r="P170" s="2">
        <v>0.07</v>
      </c>
      <c r="Q170" s="24">
        <f>O170/G170*K170</f>
        <v>0</v>
      </c>
      <c r="R170" s="24">
        <f>P170/G170*K170</f>
        <v>0</v>
      </c>
    </row>
    <row r="171" spans="1:18" ht="11.25">
      <c r="A171" s="4"/>
      <c r="B171" s="3"/>
      <c r="C171" s="4">
        <v>6272</v>
      </c>
      <c r="D171" s="3" t="s">
        <v>120</v>
      </c>
      <c r="E171" s="22" t="s">
        <v>76</v>
      </c>
      <c r="F171" s="22"/>
      <c r="G171" s="38" t="s">
        <v>47</v>
      </c>
      <c r="H171" s="16">
        <v>2255</v>
      </c>
      <c r="I171" s="6">
        <v>2255</v>
      </c>
      <c r="J171" s="13">
        <v>11</v>
      </c>
      <c r="K171" s="14"/>
      <c r="L171" s="5">
        <f t="shared" si="1"/>
        <v>0</v>
      </c>
      <c r="M171" s="23" t="s">
        <v>12</v>
      </c>
      <c r="O171" s="2">
        <v>38</v>
      </c>
      <c r="P171" s="2">
        <v>0.35</v>
      </c>
      <c r="Q171" s="24">
        <f>O171/G171*K171</f>
        <v>0</v>
      </c>
      <c r="R171" s="24">
        <f>P171/G171*K171</f>
        <v>0</v>
      </c>
    </row>
    <row r="172" spans="1:18" ht="11.25">
      <c r="A172" s="4"/>
      <c r="B172" s="3"/>
      <c r="C172" s="4">
        <v>6288</v>
      </c>
      <c r="D172" s="3" t="s">
        <v>121</v>
      </c>
      <c r="E172" s="22" t="s">
        <v>76</v>
      </c>
      <c r="F172" s="22"/>
      <c r="G172" s="38" t="s">
        <v>87</v>
      </c>
      <c r="H172" s="16">
        <v>1500</v>
      </c>
      <c r="I172" s="6">
        <v>1500</v>
      </c>
      <c r="J172" s="13">
        <v>4</v>
      </c>
      <c r="K172" s="14"/>
      <c r="L172" s="5">
        <f t="shared" si="1"/>
        <v>0</v>
      </c>
      <c r="M172" s="23" t="s">
        <v>12</v>
      </c>
      <c r="O172" s="2">
        <v>7.5</v>
      </c>
      <c r="P172" s="2">
        <v>0.08</v>
      </c>
      <c r="Q172" s="24">
        <f>O172/G172*K172</f>
        <v>0</v>
      </c>
      <c r="R172" s="24">
        <f>P172/G172*K172</f>
        <v>0</v>
      </c>
    </row>
    <row r="173" spans="1:18" ht="11.25">
      <c r="A173" s="4"/>
      <c r="B173" s="42" t="s">
        <v>414</v>
      </c>
      <c r="C173" s="4" t="s">
        <v>287</v>
      </c>
      <c r="D173" s="3" t="s">
        <v>288</v>
      </c>
      <c r="E173" s="22" t="s">
        <v>76</v>
      </c>
      <c r="F173" s="22"/>
      <c r="G173" s="38" t="s">
        <v>289</v>
      </c>
      <c r="H173" s="16">
        <v>557</v>
      </c>
      <c r="I173" s="6">
        <v>557</v>
      </c>
      <c r="J173" s="13">
        <v>45</v>
      </c>
      <c r="K173" s="14"/>
      <c r="L173" s="5">
        <f t="shared" si="1"/>
        <v>0</v>
      </c>
      <c r="M173" s="23"/>
      <c r="Q173" s="24"/>
      <c r="R173" s="24"/>
    </row>
    <row r="174" spans="1:18" ht="11.25">
      <c r="A174" s="4"/>
      <c r="B174" s="3"/>
      <c r="C174" s="4" t="s">
        <v>354</v>
      </c>
      <c r="D174" s="3" t="s">
        <v>355</v>
      </c>
      <c r="E174" s="22" t="s">
        <v>122</v>
      </c>
      <c r="F174" s="22"/>
      <c r="G174" s="38" t="s">
        <v>24</v>
      </c>
      <c r="H174" s="16">
        <v>2034</v>
      </c>
      <c r="I174" s="6">
        <v>2034</v>
      </c>
      <c r="J174" s="13">
        <v>4</v>
      </c>
      <c r="K174" s="14"/>
      <c r="L174" s="5">
        <f t="shared" si="1"/>
        <v>0</v>
      </c>
      <c r="M174" s="23"/>
      <c r="Q174" s="24"/>
      <c r="R174" s="24"/>
    </row>
    <row r="175" spans="1:18" ht="11.25">
      <c r="A175" s="4"/>
      <c r="B175" s="42" t="s">
        <v>635</v>
      </c>
      <c r="C175" s="4" t="s">
        <v>636</v>
      </c>
      <c r="D175" s="3" t="s">
        <v>637</v>
      </c>
      <c r="E175" s="22" t="s">
        <v>76</v>
      </c>
      <c r="F175" s="22"/>
      <c r="G175" s="38" t="s">
        <v>289</v>
      </c>
      <c r="H175" s="16">
        <v>494</v>
      </c>
      <c r="I175" s="6">
        <v>494</v>
      </c>
      <c r="J175" s="13">
        <v>29</v>
      </c>
      <c r="K175" s="14"/>
      <c r="L175" s="5">
        <f t="shared" si="1"/>
        <v>0</v>
      </c>
      <c r="M175" s="23"/>
      <c r="Q175" s="24"/>
      <c r="R175" s="24"/>
    </row>
    <row r="176" spans="1:18" ht="11.25">
      <c r="A176" s="4"/>
      <c r="B176" s="42"/>
      <c r="C176" s="4" t="s">
        <v>638</v>
      </c>
      <c r="D176" s="3" t="s">
        <v>639</v>
      </c>
      <c r="E176" s="22" t="s">
        <v>76</v>
      </c>
      <c r="F176" s="22"/>
      <c r="G176" s="38" t="s">
        <v>24</v>
      </c>
      <c r="H176" s="16">
        <v>646</v>
      </c>
      <c r="I176" s="6">
        <v>646</v>
      </c>
      <c r="J176" s="13">
        <v>22</v>
      </c>
      <c r="K176" s="14"/>
      <c r="L176" s="5">
        <f t="shared" si="1"/>
        <v>0</v>
      </c>
      <c r="M176" s="23"/>
      <c r="Q176" s="24"/>
      <c r="R176" s="24"/>
    </row>
    <row r="177" spans="1:18" ht="11.25">
      <c r="A177" s="4"/>
      <c r="B177" s="42"/>
      <c r="C177" s="4" t="s">
        <v>640</v>
      </c>
      <c r="D177" s="3" t="s">
        <v>641</v>
      </c>
      <c r="E177" s="22" t="s">
        <v>76</v>
      </c>
      <c r="F177" s="22"/>
      <c r="G177" s="38" t="s">
        <v>24</v>
      </c>
      <c r="H177" s="16">
        <v>744</v>
      </c>
      <c r="I177" s="6">
        <v>744</v>
      </c>
      <c r="J177" s="13">
        <v>23</v>
      </c>
      <c r="K177" s="14"/>
      <c r="L177" s="5">
        <f t="shared" si="1"/>
        <v>0</v>
      </c>
      <c r="M177" s="23"/>
      <c r="Q177" s="24"/>
      <c r="R177" s="24"/>
    </row>
    <row r="178" spans="1:18" ht="11.25">
      <c r="A178" s="4"/>
      <c r="B178" s="3"/>
      <c r="C178" s="4"/>
      <c r="D178" s="3"/>
      <c r="E178" s="22"/>
      <c r="F178" s="22"/>
      <c r="G178" s="38"/>
      <c r="H178" s="16"/>
      <c r="I178" s="6"/>
      <c r="J178" s="13"/>
      <c r="K178" s="14"/>
      <c r="L178" s="5"/>
      <c r="M178" s="23"/>
      <c r="Q178" s="24"/>
      <c r="R178" s="24"/>
    </row>
    <row r="179" spans="1:18" ht="11.25">
      <c r="A179" s="4"/>
      <c r="B179" s="3"/>
      <c r="C179" s="4"/>
      <c r="D179" s="3"/>
      <c r="E179" s="22"/>
      <c r="F179" s="22"/>
      <c r="G179" s="38"/>
      <c r="H179" s="16"/>
      <c r="I179" s="6"/>
      <c r="J179" s="13"/>
      <c r="K179" s="14"/>
      <c r="L179" s="5"/>
      <c r="M179" s="23"/>
      <c r="Q179" s="24"/>
      <c r="R179" s="24"/>
    </row>
    <row r="180" spans="1:18" ht="11.25">
      <c r="A180" s="4"/>
      <c r="B180" s="41" t="s">
        <v>438</v>
      </c>
      <c r="C180" s="4">
        <v>7040</v>
      </c>
      <c r="D180" s="3" t="s">
        <v>123</v>
      </c>
      <c r="E180" s="22" t="s">
        <v>76</v>
      </c>
      <c r="F180" s="22"/>
      <c r="G180" s="38" t="s">
        <v>46</v>
      </c>
      <c r="H180" s="16">
        <v>173</v>
      </c>
      <c r="I180" s="6">
        <v>173</v>
      </c>
      <c r="J180" s="13">
        <v>182</v>
      </c>
      <c r="K180" s="14"/>
      <c r="L180" s="5">
        <f t="shared" si="1"/>
        <v>0</v>
      </c>
      <c r="M180" s="23" t="s">
        <v>12</v>
      </c>
      <c r="O180" s="2">
        <v>8</v>
      </c>
      <c r="P180" s="2">
        <v>0.02</v>
      </c>
      <c r="Q180" s="24">
        <f>O180/G180*K180</f>
        <v>0</v>
      </c>
      <c r="R180" s="24">
        <f>P180/G180*K180</f>
        <v>0</v>
      </c>
    </row>
    <row r="181" spans="1:18" ht="11.25">
      <c r="A181" s="4"/>
      <c r="B181" s="42" t="s">
        <v>436</v>
      </c>
      <c r="C181" s="4">
        <v>7140</v>
      </c>
      <c r="D181" s="3" t="s">
        <v>394</v>
      </c>
      <c r="E181" s="22" t="s">
        <v>76</v>
      </c>
      <c r="F181" s="22"/>
      <c r="G181" s="38" t="s">
        <v>261</v>
      </c>
      <c r="H181" s="16">
        <v>450</v>
      </c>
      <c r="I181" s="6">
        <v>450</v>
      </c>
      <c r="J181" s="13">
        <v>2</v>
      </c>
      <c r="K181" s="14"/>
      <c r="L181" s="5">
        <f t="shared" si="1"/>
        <v>0</v>
      </c>
      <c r="M181" s="23"/>
      <c r="Q181" s="24"/>
      <c r="R181" s="24"/>
    </row>
    <row r="182" spans="1:18" ht="11.25">
      <c r="A182" s="4"/>
      <c r="B182" s="3"/>
      <c r="C182" s="4">
        <v>7150</v>
      </c>
      <c r="D182" s="3" t="s">
        <v>290</v>
      </c>
      <c r="E182" s="22" t="s">
        <v>19</v>
      </c>
      <c r="F182" s="22" t="s">
        <v>53</v>
      </c>
      <c r="G182" s="38" t="s">
        <v>93</v>
      </c>
      <c r="H182" s="16">
        <v>600</v>
      </c>
      <c r="I182" s="6">
        <v>150</v>
      </c>
      <c r="J182" s="13">
        <v>10</v>
      </c>
      <c r="K182" s="14"/>
      <c r="L182" s="5">
        <f t="shared" si="1"/>
        <v>0</v>
      </c>
      <c r="M182" s="23"/>
      <c r="Q182" s="24"/>
      <c r="R182" s="24"/>
    </row>
    <row r="183" spans="1:18" ht="11.25">
      <c r="A183" s="4"/>
      <c r="B183" s="3"/>
      <c r="C183" s="4" t="s">
        <v>749</v>
      </c>
      <c r="D183" s="3" t="s">
        <v>750</v>
      </c>
      <c r="E183" s="22" t="s">
        <v>76</v>
      </c>
      <c r="F183" s="22"/>
      <c r="G183" s="38" t="s">
        <v>313</v>
      </c>
      <c r="H183" s="16">
        <v>299</v>
      </c>
      <c r="I183" s="6">
        <v>299</v>
      </c>
      <c r="J183" s="13">
        <v>53</v>
      </c>
      <c r="K183" s="14"/>
      <c r="L183" s="5">
        <f t="shared" si="1"/>
        <v>0</v>
      </c>
      <c r="M183" s="23"/>
      <c r="Q183" s="24"/>
      <c r="R183" s="24"/>
    </row>
    <row r="184" spans="1:18" ht="11.25">
      <c r="A184" s="4"/>
      <c r="B184" s="3"/>
      <c r="C184" s="4">
        <v>7042</v>
      </c>
      <c r="D184" s="3" t="s">
        <v>771</v>
      </c>
      <c r="E184" s="22" t="s">
        <v>76</v>
      </c>
      <c r="F184" s="22"/>
      <c r="G184" s="38" t="s">
        <v>313</v>
      </c>
      <c r="H184" s="16">
        <v>320</v>
      </c>
      <c r="I184" s="6">
        <v>320</v>
      </c>
      <c r="J184" s="13">
        <v>53</v>
      </c>
      <c r="K184" s="14"/>
      <c r="L184" s="5">
        <f t="shared" si="1"/>
        <v>0</v>
      </c>
      <c r="M184" s="23"/>
      <c r="Q184" s="24"/>
      <c r="R184" s="24"/>
    </row>
    <row r="185" spans="1:18" ht="11.25">
      <c r="A185" s="4"/>
      <c r="B185" s="3"/>
      <c r="C185" s="4">
        <v>7045</v>
      </c>
      <c r="D185" s="3" t="s">
        <v>124</v>
      </c>
      <c r="E185" s="22" t="s">
        <v>76</v>
      </c>
      <c r="F185" s="22"/>
      <c r="G185" s="38" t="s">
        <v>42</v>
      </c>
      <c r="H185" s="16">
        <v>339</v>
      </c>
      <c r="I185" s="6">
        <v>339</v>
      </c>
      <c r="J185" s="13">
        <v>163</v>
      </c>
      <c r="K185" s="14"/>
      <c r="L185" s="5">
        <f t="shared" si="1"/>
        <v>0</v>
      </c>
      <c r="M185" s="23" t="s">
        <v>12</v>
      </c>
      <c r="O185" s="2">
        <v>15.5</v>
      </c>
      <c r="P185" s="2">
        <v>0.03</v>
      </c>
      <c r="Q185" s="24">
        <f>O185/G185*K185</f>
        <v>0</v>
      </c>
      <c r="R185" s="24">
        <f>P185/G185*K185</f>
        <v>0</v>
      </c>
    </row>
    <row r="186" spans="1:18" ht="11.25">
      <c r="A186" s="4"/>
      <c r="B186" s="3"/>
      <c r="C186" s="4">
        <v>7050</v>
      </c>
      <c r="D186" s="3" t="s">
        <v>125</v>
      </c>
      <c r="E186" s="22" t="s">
        <v>76</v>
      </c>
      <c r="F186" s="22"/>
      <c r="G186" s="38" t="s">
        <v>83</v>
      </c>
      <c r="H186" s="16">
        <v>350</v>
      </c>
      <c r="I186" s="6">
        <v>350</v>
      </c>
      <c r="J186" s="13">
        <v>207</v>
      </c>
      <c r="K186" s="14"/>
      <c r="L186" s="5">
        <f t="shared" si="1"/>
        <v>0</v>
      </c>
      <c r="M186" s="23" t="s">
        <v>12</v>
      </c>
      <c r="O186" s="2">
        <v>16</v>
      </c>
      <c r="P186" s="2">
        <v>0.03</v>
      </c>
      <c r="Q186" s="24">
        <f>O186/G186*K186</f>
        <v>0</v>
      </c>
      <c r="R186" s="24">
        <f>P186/G186*K186</f>
        <v>0</v>
      </c>
    </row>
    <row r="187" spans="1:18" ht="11.25">
      <c r="A187" s="4"/>
      <c r="B187" s="3"/>
      <c r="C187" s="4">
        <v>7051</v>
      </c>
      <c r="D187" s="3" t="s">
        <v>275</v>
      </c>
      <c r="E187" s="22" t="s">
        <v>76</v>
      </c>
      <c r="F187" s="22"/>
      <c r="G187" s="38" t="s">
        <v>261</v>
      </c>
      <c r="H187" s="16">
        <v>400</v>
      </c>
      <c r="I187" s="6">
        <v>400</v>
      </c>
      <c r="J187" s="13">
        <v>73</v>
      </c>
      <c r="K187" s="14"/>
      <c r="L187" s="5">
        <f t="shared" si="1"/>
        <v>0</v>
      </c>
      <c r="M187" s="23"/>
      <c r="Q187" s="24"/>
      <c r="R187" s="24"/>
    </row>
    <row r="188" spans="1:18" ht="11.25">
      <c r="A188" s="4"/>
      <c r="B188" s="3"/>
      <c r="C188" s="4">
        <v>7064</v>
      </c>
      <c r="D188" s="3" t="s">
        <v>126</v>
      </c>
      <c r="E188" s="22" t="s">
        <v>76</v>
      </c>
      <c r="F188" s="22"/>
      <c r="G188" s="38" t="s">
        <v>42</v>
      </c>
      <c r="H188" s="16">
        <v>699</v>
      </c>
      <c r="I188" s="6">
        <v>699</v>
      </c>
      <c r="J188" s="13">
        <v>123</v>
      </c>
      <c r="K188" s="14"/>
      <c r="L188" s="5">
        <f t="shared" si="1"/>
        <v>0</v>
      </c>
      <c r="M188" s="23" t="s">
        <v>12</v>
      </c>
      <c r="O188" s="2">
        <v>19</v>
      </c>
      <c r="P188" s="2">
        <v>0.04</v>
      </c>
      <c r="Q188" s="24">
        <f>O188/G188*K188</f>
        <v>0</v>
      </c>
      <c r="R188" s="24">
        <f>P188/G188*K188</f>
        <v>0</v>
      </c>
    </row>
    <row r="189" spans="1:18" ht="11.25">
      <c r="A189" s="4"/>
      <c r="B189" s="3"/>
      <c r="C189" s="4">
        <v>7065</v>
      </c>
      <c r="D189" s="3" t="s">
        <v>127</v>
      </c>
      <c r="E189" s="22" t="s">
        <v>76</v>
      </c>
      <c r="F189" s="22"/>
      <c r="G189" s="38" t="s">
        <v>55</v>
      </c>
      <c r="H189" s="16">
        <v>622</v>
      </c>
      <c r="I189" s="6">
        <v>622</v>
      </c>
      <c r="J189" s="13">
        <v>54</v>
      </c>
      <c r="K189" s="14"/>
      <c r="L189" s="5">
        <f t="shared" si="1"/>
        <v>0</v>
      </c>
      <c r="M189" s="23" t="s">
        <v>12</v>
      </c>
      <c r="O189" s="2">
        <v>36</v>
      </c>
      <c r="P189" s="2">
        <v>0.08</v>
      </c>
      <c r="Q189" s="24">
        <f>O189/G189*K189</f>
        <v>0</v>
      </c>
      <c r="R189" s="24">
        <f>P189/G189*K189</f>
        <v>0</v>
      </c>
    </row>
    <row r="190" spans="1:18" ht="11.25">
      <c r="A190" s="4"/>
      <c r="B190" s="3"/>
      <c r="C190" s="4">
        <v>7070</v>
      </c>
      <c r="D190" s="3" t="s">
        <v>274</v>
      </c>
      <c r="E190" s="22" t="s">
        <v>76</v>
      </c>
      <c r="F190" s="22"/>
      <c r="G190" s="38" t="s">
        <v>269</v>
      </c>
      <c r="H190" s="16">
        <v>724</v>
      </c>
      <c r="I190" s="6">
        <v>724</v>
      </c>
      <c r="J190" s="13">
        <v>25</v>
      </c>
      <c r="K190" s="14"/>
      <c r="L190" s="5">
        <f t="shared" si="1"/>
        <v>0</v>
      </c>
      <c r="M190" s="23"/>
      <c r="Q190" s="24"/>
      <c r="R190" s="24"/>
    </row>
    <row r="191" spans="1:18" ht="11.25">
      <c r="A191" s="4"/>
      <c r="B191" s="3"/>
      <c r="C191" s="4">
        <v>7071</v>
      </c>
      <c r="D191" s="3" t="s">
        <v>128</v>
      </c>
      <c r="E191" s="22" t="s">
        <v>76</v>
      </c>
      <c r="F191" s="22"/>
      <c r="G191" s="38" t="s">
        <v>42</v>
      </c>
      <c r="H191" s="16">
        <v>724</v>
      </c>
      <c r="I191" s="6">
        <v>724</v>
      </c>
      <c r="J191" s="13">
        <v>145</v>
      </c>
      <c r="K191" s="14"/>
      <c r="L191" s="5">
        <f t="shared" si="1"/>
        <v>0</v>
      </c>
      <c r="M191" s="23" t="s">
        <v>12</v>
      </c>
      <c r="O191" s="2">
        <v>17</v>
      </c>
      <c r="P191" s="2">
        <v>0.05</v>
      </c>
      <c r="Q191" s="24">
        <f>O191/G191*K191</f>
        <v>0</v>
      </c>
      <c r="R191" s="24">
        <f>P191/G191*K191</f>
        <v>0</v>
      </c>
    </row>
    <row r="192" spans="1:18" ht="11.25">
      <c r="A192" s="4"/>
      <c r="B192" s="3"/>
      <c r="C192" s="4">
        <v>7072</v>
      </c>
      <c r="D192" s="3" t="s">
        <v>129</v>
      </c>
      <c r="E192" s="22" t="s">
        <v>76</v>
      </c>
      <c r="F192" s="22"/>
      <c r="G192" s="38" t="s">
        <v>130</v>
      </c>
      <c r="H192" s="16">
        <v>480</v>
      </c>
      <c r="I192" s="6">
        <v>480</v>
      </c>
      <c r="J192" s="13">
        <v>248</v>
      </c>
      <c r="K192" s="14"/>
      <c r="L192" s="5">
        <f t="shared" si="1"/>
        <v>0</v>
      </c>
      <c r="M192" s="23" t="s">
        <v>12</v>
      </c>
      <c r="O192" s="2">
        <v>24</v>
      </c>
      <c r="P192" s="2">
        <v>0.06</v>
      </c>
      <c r="Q192" s="24">
        <f>O192/G192*K192</f>
        <v>0</v>
      </c>
      <c r="R192" s="24">
        <f>P192/G192*K192</f>
        <v>0</v>
      </c>
    </row>
    <row r="193" spans="1:18" ht="11.25">
      <c r="A193" s="4"/>
      <c r="B193" s="3"/>
      <c r="C193" s="4">
        <v>7160</v>
      </c>
      <c r="D193" s="3" t="s">
        <v>328</v>
      </c>
      <c r="E193" s="22" t="s">
        <v>76</v>
      </c>
      <c r="F193" s="22"/>
      <c r="G193" s="38" t="s">
        <v>313</v>
      </c>
      <c r="H193" s="16">
        <v>450</v>
      </c>
      <c r="I193" s="6">
        <v>450</v>
      </c>
      <c r="J193" s="13">
        <v>166</v>
      </c>
      <c r="K193" s="14"/>
      <c r="L193" s="5">
        <f t="shared" si="1"/>
        <v>0</v>
      </c>
      <c r="M193" s="23"/>
      <c r="Q193" s="24"/>
      <c r="R193" s="24"/>
    </row>
    <row r="194" spans="1:18" ht="11.25">
      <c r="A194" s="4"/>
      <c r="B194" s="3"/>
      <c r="C194" s="4">
        <v>7210</v>
      </c>
      <c r="D194" s="3" t="s">
        <v>131</v>
      </c>
      <c r="E194" s="22" t="s">
        <v>76</v>
      </c>
      <c r="F194" s="22"/>
      <c r="G194" s="38" t="s">
        <v>42</v>
      </c>
      <c r="H194" s="16">
        <v>540</v>
      </c>
      <c r="I194" s="6">
        <v>540</v>
      </c>
      <c r="J194" s="13">
        <v>32</v>
      </c>
      <c r="K194" s="14"/>
      <c r="L194" s="5">
        <f t="shared" si="1"/>
        <v>0</v>
      </c>
      <c r="M194" s="23" t="s">
        <v>12</v>
      </c>
      <c r="O194" s="2">
        <v>18</v>
      </c>
      <c r="P194" s="2">
        <v>0.04</v>
      </c>
      <c r="Q194" s="24">
        <f>O194/G194*K194</f>
        <v>0</v>
      </c>
      <c r="R194" s="24">
        <f>P194/G194*K194</f>
        <v>0</v>
      </c>
    </row>
    <row r="195" spans="1:18" ht="11.25">
      <c r="A195" s="4"/>
      <c r="B195" s="3"/>
      <c r="C195" s="4" t="s">
        <v>538</v>
      </c>
      <c r="D195" s="3" t="s">
        <v>539</v>
      </c>
      <c r="E195" s="22" t="s">
        <v>76</v>
      </c>
      <c r="F195" s="22"/>
      <c r="G195" s="38" t="s">
        <v>313</v>
      </c>
      <c r="H195" s="16">
        <v>580</v>
      </c>
      <c r="I195" s="6">
        <v>580</v>
      </c>
      <c r="J195" s="13">
        <v>54</v>
      </c>
      <c r="K195" s="14"/>
      <c r="L195" s="5">
        <f t="shared" si="1"/>
        <v>0</v>
      </c>
      <c r="M195" s="23"/>
      <c r="Q195" s="24"/>
      <c r="R195" s="24"/>
    </row>
    <row r="196" spans="1:18" ht="11.25">
      <c r="A196" s="4"/>
      <c r="B196" s="3"/>
      <c r="C196" s="4">
        <v>7212</v>
      </c>
      <c r="D196" s="3" t="s">
        <v>132</v>
      </c>
      <c r="E196" s="22" t="s">
        <v>76</v>
      </c>
      <c r="F196" s="22"/>
      <c r="G196" s="38" t="s">
        <v>42</v>
      </c>
      <c r="H196" s="16">
        <v>399</v>
      </c>
      <c r="I196" s="6">
        <v>399</v>
      </c>
      <c r="J196" s="13">
        <v>11</v>
      </c>
      <c r="K196" s="14"/>
      <c r="L196" s="5">
        <f t="shared" si="1"/>
        <v>0</v>
      </c>
      <c r="M196" s="23" t="s">
        <v>12</v>
      </c>
      <c r="O196" s="2">
        <v>11</v>
      </c>
      <c r="P196" s="2">
        <v>0.03</v>
      </c>
      <c r="Q196" s="24">
        <f>O196/G196*K196</f>
        <v>0</v>
      </c>
      <c r="R196" s="24">
        <f>P196/G196*K196</f>
        <v>0</v>
      </c>
    </row>
    <row r="197" spans="1:18" ht="11.25">
      <c r="A197" s="4"/>
      <c r="B197" s="3"/>
      <c r="C197" s="4">
        <v>7215</v>
      </c>
      <c r="D197" s="3" t="s">
        <v>133</v>
      </c>
      <c r="E197" s="22" t="s">
        <v>76</v>
      </c>
      <c r="F197" s="22"/>
      <c r="G197" s="38" t="s">
        <v>47</v>
      </c>
      <c r="H197" s="16">
        <v>670</v>
      </c>
      <c r="I197" s="6">
        <v>670</v>
      </c>
      <c r="J197" s="13">
        <v>9</v>
      </c>
      <c r="K197" s="14"/>
      <c r="L197" s="5">
        <f t="shared" si="1"/>
        <v>0</v>
      </c>
      <c r="M197" s="23" t="s">
        <v>12</v>
      </c>
      <c r="O197" s="2">
        <v>15</v>
      </c>
      <c r="P197" s="2">
        <v>0.03</v>
      </c>
      <c r="Q197" s="24">
        <f>O197/G197*K197</f>
        <v>0</v>
      </c>
      <c r="R197" s="24">
        <f>P197/G197*K197</f>
        <v>0</v>
      </c>
    </row>
    <row r="198" spans="1:18" ht="11.25">
      <c r="A198" s="4"/>
      <c r="B198" s="3"/>
      <c r="C198" s="4">
        <v>7250</v>
      </c>
      <c r="D198" s="3" t="s">
        <v>134</v>
      </c>
      <c r="E198" s="22" t="s">
        <v>76</v>
      </c>
      <c r="F198" s="22"/>
      <c r="G198" s="38" t="s">
        <v>30</v>
      </c>
      <c r="H198" s="16">
        <v>650</v>
      </c>
      <c r="I198" s="6">
        <v>650</v>
      </c>
      <c r="J198" s="13">
        <v>13</v>
      </c>
      <c r="K198" s="14"/>
      <c r="L198" s="5">
        <f t="shared" si="1"/>
        <v>0</v>
      </c>
      <c r="M198" s="23" t="s">
        <v>12</v>
      </c>
      <c r="O198" s="2">
        <v>20</v>
      </c>
      <c r="P198" s="2">
        <v>0.04</v>
      </c>
      <c r="Q198" s="24">
        <f>O198/G198*K198</f>
        <v>0</v>
      </c>
      <c r="R198" s="24">
        <f>P198/G198*K198</f>
        <v>0</v>
      </c>
    </row>
    <row r="199" spans="1:18" ht="12.75">
      <c r="A199" s="4"/>
      <c r="B199" s="3"/>
      <c r="C199" s="4">
        <v>7251</v>
      </c>
      <c r="D199" s="29" t="s">
        <v>332</v>
      </c>
      <c r="E199" s="22" t="s">
        <v>76</v>
      </c>
      <c r="F199" s="22"/>
      <c r="G199" s="38" t="s">
        <v>24</v>
      </c>
      <c r="H199" s="16">
        <v>800</v>
      </c>
      <c r="I199" s="6">
        <v>800</v>
      </c>
      <c r="J199" s="13">
        <v>0</v>
      </c>
      <c r="K199" s="14"/>
      <c r="L199" s="5">
        <f t="shared" si="1"/>
        <v>0</v>
      </c>
      <c r="M199" s="23"/>
      <c r="Q199" s="24"/>
      <c r="R199" s="24"/>
    </row>
    <row r="200" spans="1:18" ht="12.75">
      <c r="A200" s="4"/>
      <c r="B200" s="3"/>
      <c r="C200" s="4">
        <v>7300</v>
      </c>
      <c r="D200" s="40" t="s">
        <v>506</v>
      </c>
      <c r="E200" s="22" t="s">
        <v>76</v>
      </c>
      <c r="F200" s="22"/>
      <c r="G200" s="38" t="s">
        <v>269</v>
      </c>
      <c r="H200" s="16">
        <v>790</v>
      </c>
      <c r="I200" s="6">
        <v>790</v>
      </c>
      <c r="J200" s="13">
        <v>2</v>
      </c>
      <c r="K200" s="14"/>
      <c r="L200" s="5">
        <f t="shared" si="1"/>
        <v>0</v>
      </c>
      <c r="M200" s="23"/>
      <c r="Q200" s="24"/>
      <c r="R200" s="24"/>
    </row>
    <row r="201" spans="1:18" ht="11.25">
      <c r="A201" s="4"/>
      <c r="B201" s="3"/>
      <c r="C201" s="4">
        <v>7311</v>
      </c>
      <c r="D201" s="3" t="s">
        <v>135</v>
      </c>
      <c r="E201" s="22" t="s">
        <v>76</v>
      </c>
      <c r="F201" s="22"/>
      <c r="G201" s="38" t="s">
        <v>42</v>
      </c>
      <c r="H201" s="16">
        <v>956</v>
      </c>
      <c r="I201" s="6">
        <v>956</v>
      </c>
      <c r="J201" s="13">
        <v>144</v>
      </c>
      <c r="K201" s="14"/>
      <c r="L201" s="5">
        <f aca="true" t="shared" si="2" ref="L201:L265">H201*K201</f>
        <v>0</v>
      </c>
      <c r="M201" s="23" t="s">
        <v>12</v>
      </c>
      <c r="O201" s="2">
        <v>52</v>
      </c>
      <c r="P201" s="2">
        <v>0.11</v>
      </c>
      <c r="Q201" s="24">
        <f>O201/G201*K201</f>
        <v>0</v>
      </c>
      <c r="R201" s="24">
        <f>P201/G201*K201</f>
        <v>0</v>
      </c>
    </row>
    <row r="202" spans="1:18" ht="11.25">
      <c r="A202" s="4"/>
      <c r="B202" s="3"/>
      <c r="C202" s="4">
        <v>7312</v>
      </c>
      <c r="D202" s="3" t="s">
        <v>136</v>
      </c>
      <c r="E202" s="22" t="s">
        <v>76</v>
      </c>
      <c r="F202" s="22"/>
      <c r="G202" s="38" t="s">
        <v>42</v>
      </c>
      <c r="H202" s="16">
        <v>999</v>
      </c>
      <c r="I202" s="6">
        <v>999</v>
      </c>
      <c r="J202" s="13">
        <v>108</v>
      </c>
      <c r="K202" s="14"/>
      <c r="L202" s="5">
        <f t="shared" si="2"/>
        <v>0</v>
      </c>
      <c r="M202" s="23" t="s">
        <v>12</v>
      </c>
      <c r="O202" s="2">
        <v>28</v>
      </c>
      <c r="P202" s="2">
        <v>0.06</v>
      </c>
      <c r="Q202" s="24">
        <f>O202/G202*K202</f>
        <v>0</v>
      </c>
      <c r="R202" s="24">
        <f>P202/G202*K202</f>
        <v>0</v>
      </c>
    </row>
    <row r="203" spans="1:18" ht="11.25">
      <c r="A203" s="4"/>
      <c r="B203" s="3"/>
      <c r="C203" s="4">
        <v>7315</v>
      </c>
      <c r="D203" s="3" t="s">
        <v>137</v>
      </c>
      <c r="E203" s="22" t="s">
        <v>76</v>
      </c>
      <c r="F203" s="22"/>
      <c r="G203" s="38" t="s">
        <v>47</v>
      </c>
      <c r="H203" s="16">
        <v>1800</v>
      </c>
      <c r="I203" s="6">
        <v>1800</v>
      </c>
      <c r="J203" s="13">
        <v>4</v>
      </c>
      <c r="K203" s="14"/>
      <c r="L203" s="5">
        <f t="shared" si="2"/>
        <v>0</v>
      </c>
      <c r="M203" s="23" t="s">
        <v>12</v>
      </c>
      <c r="O203" s="2">
        <v>44</v>
      </c>
      <c r="P203" s="2">
        <v>0.12</v>
      </c>
      <c r="Q203" s="24">
        <f>O203/G203*K203</f>
        <v>0</v>
      </c>
      <c r="R203" s="24">
        <f>P203/G203*K203</f>
        <v>0</v>
      </c>
    </row>
    <row r="204" spans="1:18" ht="11.25">
      <c r="A204" s="4"/>
      <c r="B204" s="3"/>
      <c r="C204" s="4">
        <v>7318</v>
      </c>
      <c r="D204" s="3" t="s">
        <v>772</v>
      </c>
      <c r="E204" s="22" t="s">
        <v>76</v>
      </c>
      <c r="F204" s="22"/>
      <c r="G204" s="38" t="s">
        <v>98</v>
      </c>
      <c r="H204" s="16">
        <v>1050</v>
      </c>
      <c r="I204" s="6">
        <v>1050</v>
      </c>
      <c r="J204" s="13">
        <v>14</v>
      </c>
      <c r="K204" s="14"/>
      <c r="L204" s="5">
        <f t="shared" si="2"/>
        <v>0</v>
      </c>
      <c r="M204" s="23"/>
      <c r="Q204" s="24"/>
      <c r="R204" s="24"/>
    </row>
    <row r="205" spans="1:18" ht="11.25">
      <c r="A205" s="4"/>
      <c r="B205" s="3"/>
      <c r="C205" s="4">
        <v>7320</v>
      </c>
      <c r="D205" s="3" t="s">
        <v>392</v>
      </c>
      <c r="E205" s="22" t="s">
        <v>76</v>
      </c>
      <c r="F205" s="22"/>
      <c r="G205" s="38" t="s">
        <v>24</v>
      </c>
      <c r="H205" s="16">
        <v>968</v>
      </c>
      <c r="I205" s="6">
        <v>968</v>
      </c>
      <c r="J205" s="13">
        <v>25</v>
      </c>
      <c r="K205" s="14"/>
      <c r="L205" s="5">
        <f t="shared" si="2"/>
        <v>0</v>
      </c>
      <c r="M205" s="23"/>
      <c r="Q205" s="24"/>
      <c r="R205" s="24"/>
    </row>
    <row r="206" spans="1:18" ht="11.25">
      <c r="A206" s="4"/>
      <c r="B206" s="3"/>
      <c r="C206" s="4">
        <v>7324</v>
      </c>
      <c r="D206" s="3" t="s">
        <v>832</v>
      </c>
      <c r="E206" s="22" t="s">
        <v>76</v>
      </c>
      <c r="F206" s="22"/>
      <c r="G206" s="38" t="s">
        <v>98</v>
      </c>
      <c r="H206" s="16">
        <v>1940</v>
      </c>
      <c r="I206" s="6">
        <v>1940</v>
      </c>
      <c r="J206" s="13">
        <v>8</v>
      </c>
      <c r="K206" s="14"/>
      <c r="L206" s="5">
        <f t="shared" si="2"/>
        <v>0</v>
      </c>
      <c r="M206" s="23"/>
      <c r="Q206" s="24"/>
      <c r="R206" s="24"/>
    </row>
    <row r="207" spans="1:18" ht="11.25">
      <c r="A207" s="4"/>
      <c r="B207" s="3"/>
      <c r="C207" s="4">
        <v>7326</v>
      </c>
      <c r="D207" s="3" t="s">
        <v>752</v>
      </c>
      <c r="E207" s="22" t="s">
        <v>76</v>
      </c>
      <c r="F207" s="22"/>
      <c r="G207" s="38" t="s">
        <v>53</v>
      </c>
      <c r="H207" s="16">
        <v>3400</v>
      </c>
      <c r="I207" s="6">
        <v>3400</v>
      </c>
      <c r="J207" s="13">
        <v>0</v>
      </c>
      <c r="K207" s="14"/>
      <c r="L207" s="5">
        <f t="shared" si="2"/>
        <v>0</v>
      </c>
      <c r="M207" s="23"/>
      <c r="Q207" s="24"/>
      <c r="R207" s="24"/>
    </row>
    <row r="208" spans="1:18" ht="11.25">
      <c r="A208" s="4"/>
      <c r="B208" s="3"/>
      <c r="C208" s="4">
        <v>7328</v>
      </c>
      <c r="D208" s="3" t="s">
        <v>751</v>
      </c>
      <c r="E208" s="22" t="s">
        <v>76</v>
      </c>
      <c r="F208" s="22"/>
      <c r="G208" s="38" t="s">
        <v>53</v>
      </c>
      <c r="H208" s="16">
        <v>4460</v>
      </c>
      <c r="I208" s="6">
        <v>4460</v>
      </c>
      <c r="J208" s="13">
        <v>4</v>
      </c>
      <c r="K208" s="14"/>
      <c r="L208" s="5">
        <f t="shared" si="2"/>
        <v>0</v>
      </c>
      <c r="M208" s="23"/>
      <c r="Q208" s="24"/>
      <c r="R208" s="24"/>
    </row>
    <row r="209" spans="1:18" ht="11.25">
      <c r="A209" s="4"/>
      <c r="B209" s="3"/>
      <c r="C209" s="4">
        <v>7332</v>
      </c>
      <c r="D209" s="3" t="s">
        <v>855</v>
      </c>
      <c r="E209" s="22" t="s">
        <v>76</v>
      </c>
      <c r="F209" s="22"/>
      <c r="G209" s="38" t="s">
        <v>53</v>
      </c>
      <c r="H209" s="16">
        <v>4240</v>
      </c>
      <c r="I209" s="6">
        <v>4240</v>
      </c>
      <c r="J209" s="13">
        <v>8</v>
      </c>
      <c r="K209" s="14"/>
      <c r="L209" s="5">
        <f t="shared" si="2"/>
        <v>0</v>
      </c>
      <c r="M209" s="23"/>
      <c r="Q209" s="24"/>
      <c r="R209" s="24"/>
    </row>
    <row r="210" spans="1:18" ht="11.25">
      <c r="A210" s="4"/>
      <c r="B210" s="3"/>
      <c r="C210" s="4">
        <v>7340</v>
      </c>
      <c r="D210" s="3" t="s">
        <v>138</v>
      </c>
      <c r="E210" s="22" t="s">
        <v>76</v>
      </c>
      <c r="F210" s="22"/>
      <c r="G210" s="38" t="s">
        <v>90</v>
      </c>
      <c r="H210" s="16">
        <v>3680</v>
      </c>
      <c r="I210" s="6">
        <v>3680</v>
      </c>
      <c r="J210" s="13">
        <v>3</v>
      </c>
      <c r="K210" s="14"/>
      <c r="L210" s="5">
        <f t="shared" si="2"/>
        <v>0</v>
      </c>
      <c r="M210" s="23" t="s">
        <v>12</v>
      </c>
      <c r="O210" s="2">
        <v>18</v>
      </c>
      <c r="P210" s="2">
        <v>0.05</v>
      </c>
      <c r="Q210" s="24">
        <f>O210/G210*K210</f>
        <v>0</v>
      </c>
      <c r="R210" s="24">
        <f>P210/G210*K210</f>
        <v>0</v>
      </c>
    </row>
    <row r="211" spans="1:18" ht="11.25">
      <c r="A211" s="4"/>
      <c r="B211" s="3"/>
      <c r="C211" s="4">
        <v>7342</v>
      </c>
      <c r="D211" s="3" t="s">
        <v>139</v>
      </c>
      <c r="E211" s="22" t="s">
        <v>76</v>
      </c>
      <c r="F211" s="22"/>
      <c r="G211" s="38" t="s">
        <v>47</v>
      </c>
      <c r="H211" s="16">
        <v>880</v>
      </c>
      <c r="I211" s="6">
        <v>880</v>
      </c>
      <c r="J211" s="13">
        <v>24</v>
      </c>
      <c r="K211" s="14"/>
      <c r="L211" s="5">
        <f t="shared" si="2"/>
        <v>0</v>
      </c>
      <c r="M211" s="23" t="s">
        <v>12</v>
      </c>
      <c r="O211" s="2">
        <v>15</v>
      </c>
      <c r="P211" s="2">
        <v>0.04</v>
      </c>
      <c r="Q211" s="24">
        <f>O211/G211*K211</f>
        <v>0</v>
      </c>
      <c r="R211" s="24">
        <f>P211/G211*K211</f>
        <v>0</v>
      </c>
    </row>
    <row r="212" spans="1:18" ht="11.25">
      <c r="A212" s="4"/>
      <c r="B212" s="3"/>
      <c r="C212" s="4">
        <v>7350</v>
      </c>
      <c r="D212" s="3" t="s">
        <v>140</v>
      </c>
      <c r="E212" s="22" t="s">
        <v>76</v>
      </c>
      <c r="F212" s="22"/>
      <c r="G212" s="38" t="s">
        <v>55</v>
      </c>
      <c r="H212" s="16">
        <v>1030</v>
      </c>
      <c r="I212" s="6">
        <v>1030</v>
      </c>
      <c r="J212" s="13">
        <v>77</v>
      </c>
      <c r="K212" s="14"/>
      <c r="L212" s="5">
        <f t="shared" si="2"/>
        <v>0</v>
      </c>
      <c r="M212" s="23" t="s">
        <v>12</v>
      </c>
      <c r="O212" s="2">
        <v>23</v>
      </c>
      <c r="P212" s="2">
        <v>0.06</v>
      </c>
      <c r="Q212" s="24">
        <f>O212/G212*K212</f>
        <v>0</v>
      </c>
      <c r="R212" s="24">
        <f>P212/G212*K212</f>
        <v>0</v>
      </c>
    </row>
    <row r="213" spans="1:18" ht="11.25">
      <c r="A213" s="4"/>
      <c r="B213" s="3"/>
      <c r="C213" s="4">
        <v>7355</v>
      </c>
      <c r="D213" s="3" t="s">
        <v>141</v>
      </c>
      <c r="E213" s="22" t="s">
        <v>76</v>
      </c>
      <c r="F213" s="22"/>
      <c r="G213" s="38" t="s">
        <v>55</v>
      </c>
      <c r="H213" s="16">
        <v>956</v>
      </c>
      <c r="I213" s="6">
        <v>956</v>
      </c>
      <c r="J213" s="13">
        <v>3</v>
      </c>
      <c r="K213" s="14"/>
      <c r="L213" s="5">
        <f t="shared" si="2"/>
        <v>0</v>
      </c>
      <c r="M213" s="23" t="s">
        <v>12</v>
      </c>
      <c r="O213" s="2">
        <v>19</v>
      </c>
      <c r="P213" s="2">
        <v>0.06</v>
      </c>
      <c r="Q213" s="24">
        <f>O213/G213*K213</f>
        <v>0</v>
      </c>
      <c r="R213" s="24">
        <f>P213/G213*K213</f>
        <v>0</v>
      </c>
    </row>
    <row r="214" spans="1:18" ht="11.25">
      <c r="A214" s="4"/>
      <c r="B214" s="3"/>
      <c r="C214" s="4">
        <v>7364</v>
      </c>
      <c r="D214" s="3" t="s">
        <v>831</v>
      </c>
      <c r="E214" s="22" t="s">
        <v>76</v>
      </c>
      <c r="F214" s="22"/>
      <c r="G214" s="38" t="s">
        <v>74</v>
      </c>
      <c r="H214" s="16">
        <v>5536</v>
      </c>
      <c r="I214" s="6">
        <v>5536</v>
      </c>
      <c r="J214" s="13">
        <v>6</v>
      </c>
      <c r="K214" s="14"/>
      <c r="L214" s="5">
        <f t="shared" si="2"/>
        <v>0</v>
      </c>
      <c r="M214" s="23"/>
      <c r="Q214" s="24"/>
      <c r="R214" s="24"/>
    </row>
    <row r="215" spans="1:18" ht="11.25">
      <c r="A215" s="4"/>
      <c r="B215" s="3"/>
      <c r="C215" s="4">
        <v>7365</v>
      </c>
      <c r="D215" s="3" t="s">
        <v>267</v>
      </c>
      <c r="E215" s="22" t="s">
        <v>76</v>
      </c>
      <c r="F215" s="22"/>
      <c r="G215" s="38" t="s">
        <v>24</v>
      </c>
      <c r="H215" s="16">
        <v>1190</v>
      </c>
      <c r="I215" s="6">
        <v>1190</v>
      </c>
      <c r="J215" s="13">
        <v>43</v>
      </c>
      <c r="K215" s="14"/>
      <c r="L215" s="5">
        <f t="shared" si="2"/>
        <v>0</v>
      </c>
      <c r="M215" s="23"/>
      <c r="Q215" s="24"/>
      <c r="R215" s="24"/>
    </row>
    <row r="216" spans="1:20" ht="11.25">
      <c r="A216" s="4"/>
      <c r="B216" s="3"/>
      <c r="C216" s="4">
        <v>7452</v>
      </c>
      <c r="D216" s="3" t="s">
        <v>142</v>
      </c>
      <c r="E216" s="22" t="s">
        <v>76</v>
      </c>
      <c r="F216" s="22"/>
      <c r="G216" s="38" t="s">
        <v>47</v>
      </c>
      <c r="H216" s="16">
        <v>1350</v>
      </c>
      <c r="I216" s="6">
        <v>1350</v>
      </c>
      <c r="J216" s="13">
        <v>2</v>
      </c>
      <c r="K216" s="14"/>
      <c r="L216" s="5">
        <f t="shared" si="2"/>
        <v>0</v>
      </c>
      <c r="M216" s="23" t="s">
        <v>12</v>
      </c>
      <c r="N216" s="8"/>
      <c r="O216" s="8">
        <v>20</v>
      </c>
      <c r="P216" s="8">
        <v>0.05</v>
      </c>
      <c r="Q216" s="45">
        <f>O216/G216*K216</f>
        <v>0</v>
      </c>
      <c r="R216" s="45">
        <f>P216/G216*K216</f>
        <v>0</v>
      </c>
      <c r="S216" s="8"/>
      <c r="T216" s="8"/>
    </row>
    <row r="217" spans="1:20" ht="11.25">
      <c r="A217" s="4"/>
      <c r="B217" s="3"/>
      <c r="C217" s="4">
        <v>7456</v>
      </c>
      <c r="D217" s="3" t="s">
        <v>753</v>
      </c>
      <c r="E217" s="22" t="s">
        <v>76</v>
      </c>
      <c r="F217" s="22"/>
      <c r="G217" s="38" t="s">
        <v>313</v>
      </c>
      <c r="H217" s="16">
        <v>710</v>
      </c>
      <c r="I217" s="6">
        <v>710</v>
      </c>
      <c r="J217" s="13">
        <v>11</v>
      </c>
      <c r="K217" s="14"/>
      <c r="L217" s="5">
        <f t="shared" si="2"/>
        <v>0</v>
      </c>
      <c r="M217" s="23"/>
      <c r="N217" s="8"/>
      <c r="O217" s="8"/>
      <c r="P217" s="8"/>
      <c r="Q217" s="45"/>
      <c r="R217" s="45"/>
      <c r="S217" s="8"/>
      <c r="T217" s="8"/>
    </row>
    <row r="218" spans="1:20" ht="12.75">
      <c r="A218" s="4"/>
      <c r="B218" s="3"/>
      <c r="C218" s="4">
        <v>7464</v>
      </c>
      <c r="D218" s="3" t="s">
        <v>143</v>
      </c>
      <c r="E218" s="22" t="s">
        <v>76</v>
      </c>
      <c r="F218" s="22"/>
      <c r="G218" s="38" t="s">
        <v>47</v>
      </c>
      <c r="H218" s="16">
        <v>1200</v>
      </c>
      <c r="I218" s="6">
        <v>1200</v>
      </c>
      <c r="J218" s="13">
        <v>29</v>
      </c>
      <c r="K218" s="14"/>
      <c r="L218" s="5">
        <f t="shared" si="2"/>
        <v>0</v>
      </c>
      <c r="M218" s="23" t="s">
        <v>12</v>
      </c>
      <c r="N218" s="8"/>
      <c r="O218" s="8">
        <v>19</v>
      </c>
      <c r="P218" s="8">
        <v>0.06</v>
      </c>
      <c r="Q218" s="45">
        <f>O218/G218*K218</f>
        <v>0</v>
      </c>
      <c r="R218" s="45">
        <f>P218/G218*K218</f>
        <v>0</v>
      </c>
      <c r="S218" s="46"/>
      <c r="T218" s="8"/>
    </row>
    <row r="219" spans="1:20" ht="11.25">
      <c r="A219" s="4"/>
      <c r="B219" s="3"/>
      <c r="C219" s="4">
        <v>7465</v>
      </c>
      <c r="D219" s="3" t="s">
        <v>297</v>
      </c>
      <c r="E219" s="22" t="s">
        <v>76</v>
      </c>
      <c r="F219" s="22"/>
      <c r="G219" s="38" t="s">
        <v>24</v>
      </c>
      <c r="H219" s="16">
        <v>1190</v>
      </c>
      <c r="I219" s="6">
        <v>1190</v>
      </c>
      <c r="J219" s="13">
        <v>3</v>
      </c>
      <c r="K219" s="14"/>
      <c r="L219" s="5">
        <f t="shared" si="2"/>
        <v>0</v>
      </c>
      <c r="M219" s="23"/>
      <c r="N219" s="8"/>
      <c r="O219" s="8"/>
      <c r="P219" s="8"/>
      <c r="Q219" s="45"/>
      <c r="R219" s="45"/>
      <c r="S219" s="8"/>
      <c r="T219" s="8"/>
    </row>
    <row r="220" spans="1:20" ht="12.75">
      <c r="A220" s="4"/>
      <c r="B220" s="3"/>
      <c r="C220" s="4">
        <v>7466</v>
      </c>
      <c r="D220" s="29" t="s">
        <v>264</v>
      </c>
      <c r="E220" s="22" t="s">
        <v>76</v>
      </c>
      <c r="F220" s="22"/>
      <c r="G220" s="38" t="s">
        <v>24</v>
      </c>
      <c r="H220" s="16">
        <v>1190</v>
      </c>
      <c r="I220" s="6">
        <v>1190</v>
      </c>
      <c r="J220" s="13">
        <v>15</v>
      </c>
      <c r="K220" s="14"/>
      <c r="L220" s="5">
        <f t="shared" si="2"/>
        <v>0</v>
      </c>
      <c r="M220" s="23"/>
      <c r="N220" s="8"/>
      <c r="O220" s="8"/>
      <c r="P220" s="8"/>
      <c r="Q220" s="45"/>
      <c r="R220" s="45"/>
      <c r="S220" s="8"/>
      <c r="T220" s="8"/>
    </row>
    <row r="221" spans="1:20" ht="12.75">
      <c r="A221" s="4"/>
      <c r="B221" s="3"/>
      <c r="C221" s="4">
        <v>7467</v>
      </c>
      <c r="D221" s="29" t="s">
        <v>448</v>
      </c>
      <c r="E221" s="22" t="s">
        <v>76</v>
      </c>
      <c r="F221" s="22"/>
      <c r="G221" s="38" t="s">
        <v>24</v>
      </c>
      <c r="H221" s="16">
        <v>1190</v>
      </c>
      <c r="I221" s="6">
        <v>1190</v>
      </c>
      <c r="J221" s="13">
        <v>0</v>
      </c>
      <c r="K221" s="14"/>
      <c r="L221" s="5">
        <f t="shared" si="2"/>
        <v>0</v>
      </c>
      <c r="M221" s="23"/>
      <c r="N221" s="8"/>
      <c r="O221" s="8"/>
      <c r="P221" s="8"/>
      <c r="Q221" s="45"/>
      <c r="R221" s="45"/>
      <c r="S221" s="8"/>
      <c r="T221" s="8"/>
    </row>
    <row r="222" spans="1:20" ht="11.25">
      <c r="A222" s="4"/>
      <c r="B222" s="3"/>
      <c r="C222" s="4">
        <v>7468</v>
      </c>
      <c r="D222" s="3" t="s">
        <v>144</v>
      </c>
      <c r="E222" s="22" t="s">
        <v>76</v>
      </c>
      <c r="F222" s="22"/>
      <c r="G222" s="38" t="s">
        <v>47</v>
      </c>
      <c r="H222" s="16">
        <v>1190</v>
      </c>
      <c r="I222" s="6">
        <v>1190</v>
      </c>
      <c r="J222" s="13">
        <v>2</v>
      </c>
      <c r="K222" s="14"/>
      <c r="L222" s="5">
        <f t="shared" si="2"/>
        <v>0</v>
      </c>
      <c r="M222" s="23" t="s">
        <v>12</v>
      </c>
      <c r="N222" s="8"/>
      <c r="O222" s="8">
        <v>22</v>
      </c>
      <c r="P222" s="8">
        <v>0.06</v>
      </c>
      <c r="Q222" s="45">
        <f>O222/G222*K222</f>
        <v>0</v>
      </c>
      <c r="R222" s="45">
        <f>P222/G222*K222</f>
        <v>0</v>
      </c>
      <c r="S222" s="8"/>
      <c r="T222" s="8"/>
    </row>
    <row r="223" spans="1:18" ht="11.25">
      <c r="A223" s="4"/>
      <c r="B223" s="3"/>
      <c r="C223" s="4">
        <v>7472</v>
      </c>
      <c r="D223" s="3" t="s">
        <v>145</v>
      </c>
      <c r="E223" s="22" t="s">
        <v>76</v>
      </c>
      <c r="F223" s="22"/>
      <c r="G223" s="38" t="s">
        <v>58</v>
      </c>
      <c r="H223" s="16">
        <v>1190</v>
      </c>
      <c r="I223" s="6">
        <v>1190</v>
      </c>
      <c r="J223" s="13">
        <v>8</v>
      </c>
      <c r="K223" s="14"/>
      <c r="L223" s="5">
        <f t="shared" si="2"/>
        <v>0</v>
      </c>
      <c r="M223" s="23" t="s">
        <v>12</v>
      </c>
      <c r="O223" s="2">
        <v>13.5</v>
      </c>
      <c r="P223" s="2">
        <v>0.05</v>
      </c>
      <c r="Q223" s="24">
        <f>O223/G223*K223</f>
        <v>0</v>
      </c>
      <c r="R223" s="24">
        <f>P223/G223*K223</f>
        <v>0</v>
      </c>
    </row>
    <row r="224" spans="1:18" ht="11.25">
      <c r="A224" s="4"/>
      <c r="B224" s="3"/>
      <c r="C224" s="4">
        <v>7480</v>
      </c>
      <c r="D224" s="3" t="s">
        <v>447</v>
      </c>
      <c r="E224" s="22" t="s">
        <v>76</v>
      </c>
      <c r="F224" s="22"/>
      <c r="G224" s="38" t="s">
        <v>269</v>
      </c>
      <c r="H224" s="16">
        <v>1100</v>
      </c>
      <c r="I224" s="6">
        <v>1100</v>
      </c>
      <c r="J224" s="13">
        <v>32</v>
      </c>
      <c r="K224" s="14"/>
      <c r="L224" s="5">
        <f t="shared" si="2"/>
        <v>0</v>
      </c>
      <c r="M224" s="23"/>
      <c r="Q224" s="24"/>
      <c r="R224" s="24"/>
    </row>
    <row r="225" spans="1:18" ht="11.25">
      <c r="A225" s="4"/>
      <c r="B225" s="3"/>
      <c r="C225" s="4">
        <v>7482</v>
      </c>
      <c r="D225" s="3" t="s">
        <v>146</v>
      </c>
      <c r="E225" s="22" t="s">
        <v>76</v>
      </c>
      <c r="F225" s="22"/>
      <c r="G225" s="38" t="s">
        <v>55</v>
      </c>
      <c r="H225" s="16">
        <v>1100</v>
      </c>
      <c r="I225" s="6">
        <v>1100</v>
      </c>
      <c r="J225" s="13">
        <v>70</v>
      </c>
      <c r="K225" s="14"/>
      <c r="L225" s="5">
        <f t="shared" si="2"/>
        <v>0</v>
      </c>
      <c r="M225" s="23" t="s">
        <v>12</v>
      </c>
      <c r="O225" s="2">
        <v>19</v>
      </c>
      <c r="P225" s="2">
        <v>0.06</v>
      </c>
      <c r="Q225" s="24">
        <f>O225/G225*K225</f>
        <v>0</v>
      </c>
      <c r="R225" s="24">
        <f>P225/G225*K225</f>
        <v>0</v>
      </c>
    </row>
    <row r="226" spans="1:18" ht="11.25">
      <c r="A226" s="4"/>
      <c r="B226" s="3"/>
      <c r="C226" s="4">
        <v>7485</v>
      </c>
      <c r="D226" s="3" t="s">
        <v>773</v>
      </c>
      <c r="E226" s="22" t="s">
        <v>76</v>
      </c>
      <c r="F226" s="22"/>
      <c r="G226" s="38" t="s">
        <v>24</v>
      </c>
      <c r="H226" s="16">
        <v>1200</v>
      </c>
      <c r="I226" s="6">
        <v>1200</v>
      </c>
      <c r="J226" s="13">
        <v>0</v>
      </c>
      <c r="K226" s="14"/>
      <c r="L226" s="5">
        <f t="shared" si="2"/>
        <v>0</v>
      </c>
      <c r="M226" s="23"/>
      <c r="Q226" s="24"/>
      <c r="R226" s="24"/>
    </row>
    <row r="227" spans="1:18" ht="11.25">
      <c r="A227" s="4"/>
      <c r="B227" s="3"/>
      <c r="C227" s="4">
        <v>7491</v>
      </c>
      <c r="D227" s="3" t="s">
        <v>336</v>
      </c>
      <c r="E227" s="22" t="s">
        <v>76</v>
      </c>
      <c r="F227" s="22"/>
      <c r="G227" s="38" t="s">
        <v>98</v>
      </c>
      <c r="H227" s="16">
        <v>1680</v>
      </c>
      <c r="I227" s="6">
        <v>1680</v>
      </c>
      <c r="J227" s="13">
        <v>4</v>
      </c>
      <c r="K227" s="14"/>
      <c r="L227" s="5">
        <f t="shared" si="2"/>
        <v>0</v>
      </c>
      <c r="M227" s="23"/>
      <c r="Q227" s="24"/>
      <c r="R227" s="24"/>
    </row>
    <row r="228" spans="1:18" ht="11.25">
      <c r="A228" s="4"/>
      <c r="B228" s="3"/>
      <c r="C228" s="4">
        <v>7493</v>
      </c>
      <c r="D228" s="3" t="s">
        <v>147</v>
      </c>
      <c r="E228" s="22" t="s">
        <v>76</v>
      </c>
      <c r="F228" s="22"/>
      <c r="G228" s="38" t="s">
        <v>47</v>
      </c>
      <c r="H228" s="16">
        <v>1680</v>
      </c>
      <c r="I228" s="6">
        <v>1680</v>
      </c>
      <c r="J228" s="13">
        <v>11</v>
      </c>
      <c r="K228" s="14"/>
      <c r="L228" s="5">
        <f t="shared" si="2"/>
        <v>0</v>
      </c>
      <c r="M228" s="23" t="s">
        <v>12</v>
      </c>
      <c r="O228" s="2">
        <v>23</v>
      </c>
      <c r="P228" s="2">
        <v>0.06</v>
      </c>
      <c r="Q228" s="24">
        <f>O228/G228*K228</f>
        <v>0</v>
      </c>
      <c r="R228" s="24">
        <f>P228/G228*K228</f>
        <v>0</v>
      </c>
    </row>
    <row r="229" spans="1:18" ht="11.25">
      <c r="A229" s="4"/>
      <c r="B229" s="3"/>
      <c r="C229" s="4">
        <v>7494</v>
      </c>
      <c r="D229" s="3" t="s">
        <v>148</v>
      </c>
      <c r="E229" s="22" t="s">
        <v>76</v>
      </c>
      <c r="F229" s="22"/>
      <c r="G229" s="38" t="s">
        <v>47</v>
      </c>
      <c r="H229" s="16">
        <v>1400</v>
      </c>
      <c r="I229" s="6">
        <v>1400</v>
      </c>
      <c r="J229" s="13">
        <v>15</v>
      </c>
      <c r="K229" s="14"/>
      <c r="L229" s="5">
        <f t="shared" si="2"/>
        <v>0</v>
      </c>
      <c r="M229" s="23" t="s">
        <v>12</v>
      </c>
      <c r="O229" s="2">
        <v>24</v>
      </c>
      <c r="P229" s="2">
        <v>0.06</v>
      </c>
      <c r="Q229" s="24">
        <f>O229/G229*K229</f>
        <v>0</v>
      </c>
      <c r="R229" s="24">
        <f>P229/G229*K229</f>
        <v>0</v>
      </c>
    </row>
    <row r="230" spans="1:18" ht="11.25">
      <c r="A230" s="4"/>
      <c r="B230" s="3"/>
      <c r="C230" s="4">
        <v>7495</v>
      </c>
      <c r="D230" s="3" t="s">
        <v>149</v>
      </c>
      <c r="E230" s="22" t="s">
        <v>76</v>
      </c>
      <c r="F230" s="22"/>
      <c r="G230" s="38" t="s">
        <v>47</v>
      </c>
      <c r="H230" s="16">
        <v>3040</v>
      </c>
      <c r="I230" s="6">
        <v>3040</v>
      </c>
      <c r="J230" s="13">
        <v>6</v>
      </c>
      <c r="K230" s="14"/>
      <c r="L230" s="5">
        <f t="shared" si="2"/>
        <v>0</v>
      </c>
      <c r="M230" s="23" t="s">
        <v>12</v>
      </c>
      <c r="O230" s="2">
        <v>21</v>
      </c>
      <c r="P230" s="2">
        <v>0.05</v>
      </c>
      <c r="Q230" s="24">
        <f>O230/G230*K230</f>
        <v>0</v>
      </c>
      <c r="R230" s="24">
        <f>P230/G230*K230</f>
        <v>0</v>
      </c>
    </row>
    <row r="231" spans="1:18" ht="11.25">
      <c r="A231" s="4"/>
      <c r="B231" s="3"/>
      <c r="C231" s="4">
        <v>7512</v>
      </c>
      <c r="D231" s="3" t="s">
        <v>333</v>
      </c>
      <c r="E231" s="22" t="s">
        <v>76</v>
      </c>
      <c r="F231" s="22"/>
      <c r="G231" s="38" t="s">
        <v>41</v>
      </c>
      <c r="H231" s="16">
        <v>2500</v>
      </c>
      <c r="I231" s="6">
        <v>2500</v>
      </c>
      <c r="J231" s="13">
        <v>1</v>
      </c>
      <c r="K231" s="14"/>
      <c r="L231" s="5">
        <f t="shared" si="2"/>
        <v>0</v>
      </c>
      <c r="M231" s="23"/>
      <c r="Q231" s="24"/>
      <c r="R231" s="24"/>
    </row>
    <row r="232" spans="1:18" ht="11.25">
      <c r="A232" s="4"/>
      <c r="B232" s="3"/>
      <c r="C232" s="4">
        <v>7513</v>
      </c>
      <c r="D232" s="3" t="s">
        <v>838</v>
      </c>
      <c r="E232" s="22" t="s">
        <v>76</v>
      </c>
      <c r="F232" s="22"/>
      <c r="G232" s="38" t="s">
        <v>53</v>
      </c>
      <c r="H232" s="16">
        <v>2516</v>
      </c>
      <c r="I232" s="6">
        <v>2516</v>
      </c>
      <c r="J232" s="13">
        <v>2</v>
      </c>
      <c r="K232" s="14"/>
      <c r="L232" s="5">
        <f t="shared" si="2"/>
        <v>0</v>
      </c>
      <c r="M232" s="23"/>
      <c r="Q232" s="24"/>
      <c r="R232" s="24"/>
    </row>
    <row r="233" spans="1:18" ht="11.25">
      <c r="A233" s="4"/>
      <c r="B233" s="3"/>
      <c r="C233" s="4">
        <v>7518</v>
      </c>
      <c r="D233" s="3" t="s">
        <v>837</v>
      </c>
      <c r="E233" s="22" t="s">
        <v>76</v>
      </c>
      <c r="F233" s="22"/>
      <c r="G233" s="38" t="s">
        <v>53</v>
      </c>
      <c r="H233" s="16">
        <v>3580</v>
      </c>
      <c r="I233" s="6">
        <v>3580</v>
      </c>
      <c r="J233" s="13">
        <v>3</v>
      </c>
      <c r="K233" s="14"/>
      <c r="L233" s="5">
        <f t="shared" si="2"/>
        <v>0</v>
      </c>
      <c r="M233" s="23"/>
      <c r="Q233" s="24"/>
      <c r="R233" s="24"/>
    </row>
    <row r="234" spans="1:18" ht="11.25">
      <c r="A234" s="4"/>
      <c r="B234" s="3"/>
      <c r="C234" s="4">
        <v>7424</v>
      </c>
      <c r="D234" s="3" t="s">
        <v>844</v>
      </c>
      <c r="E234" s="22" t="s">
        <v>76</v>
      </c>
      <c r="F234" s="22"/>
      <c r="G234" s="38" t="s">
        <v>53</v>
      </c>
      <c r="H234" s="16">
        <v>3440</v>
      </c>
      <c r="I234" s="6">
        <v>3440</v>
      </c>
      <c r="J234" s="13">
        <v>5</v>
      </c>
      <c r="K234" s="14"/>
      <c r="L234" s="5">
        <f t="shared" si="2"/>
        <v>0</v>
      </c>
      <c r="M234" s="23"/>
      <c r="Q234" s="24"/>
      <c r="R234" s="24"/>
    </row>
    <row r="235" spans="1:18" ht="11.25">
      <c r="A235" s="4"/>
      <c r="B235" s="3"/>
      <c r="C235" s="4">
        <v>7528</v>
      </c>
      <c r="D235" s="3" t="s">
        <v>150</v>
      </c>
      <c r="E235" s="22" t="s">
        <v>76</v>
      </c>
      <c r="F235" s="22"/>
      <c r="G235" s="38" t="s">
        <v>87</v>
      </c>
      <c r="H235" s="16">
        <v>1350</v>
      </c>
      <c r="I235" s="6">
        <v>1350</v>
      </c>
      <c r="J235" s="13">
        <v>22</v>
      </c>
      <c r="K235" s="14"/>
      <c r="L235" s="5">
        <f t="shared" si="2"/>
        <v>0</v>
      </c>
      <c r="M235" s="23" t="s">
        <v>12</v>
      </c>
      <c r="O235" s="2">
        <v>14</v>
      </c>
      <c r="P235" s="2">
        <v>0.04</v>
      </c>
      <c r="Q235" s="24">
        <f>O235/G235*K235</f>
        <v>0</v>
      </c>
      <c r="R235" s="24">
        <f>P235/G235*K235</f>
        <v>0</v>
      </c>
    </row>
    <row r="236" spans="1:18" ht="11.25">
      <c r="A236" s="4"/>
      <c r="B236" s="3"/>
      <c r="C236" s="4">
        <v>7534</v>
      </c>
      <c r="D236" s="3" t="s">
        <v>839</v>
      </c>
      <c r="E236" s="22" t="s">
        <v>76</v>
      </c>
      <c r="F236" s="22"/>
      <c r="G236" s="38" t="s">
        <v>74</v>
      </c>
      <c r="H236" s="16">
        <v>5625</v>
      </c>
      <c r="I236" s="6">
        <v>5625</v>
      </c>
      <c r="J236" s="13">
        <v>1</v>
      </c>
      <c r="K236" s="14"/>
      <c r="L236" s="5">
        <f t="shared" si="2"/>
        <v>0</v>
      </c>
      <c r="M236" s="23"/>
      <c r="Q236" s="24"/>
      <c r="R236" s="24"/>
    </row>
    <row r="237" spans="1:18" ht="11.25">
      <c r="A237" s="4"/>
      <c r="B237" s="3"/>
      <c r="C237" s="4">
        <v>7546</v>
      </c>
      <c r="D237" s="3" t="s">
        <v>152</v>
      </c>
      <c r="E237" s="22" t="s">
        <v>76</v>
      </c>
      <c r="F237" s="22"/>
      <c r="G237" s="38" t="s">
        <v>58</v>
      </c>
      <c r="H237" s="16">
        <v>1200</v>
      </c>
      <c r="I237" s="6">
        <v>1200</v>
      </c>
      <c r="J237" s="13">
        <v>23</v>
      </c>
      <c r="K237" s="14"/>
      <c r="L237" s="5">
        <f t="shared" si="2"/>
        <v>0</v>
      </c>
      <c r="M237" s="23" t="s">
        <v>12</v>
      </c>
      <c r="O237" s="2">
        <v>14</v>
      </c>
      <c r="P237" s="2">
        <v>0.05</v>
      </c>
      <c r="Q237" s="24">
        <f>O237/G237*K237</f>
        <v>0</v>
      </c>
      <c r="R237" s="24">
        <f>P237/G237*K237</f>
        <v>0</v>
      </c>
    </row>
    <row r="238" spans="1:18" ht="11.25">
      <c r="A238" s="4"/>
      <c r="B238" s="3"/>
      <c r="C238" s="4">
        <v>7547</v>
      </c>
      <c r="D238" s="3" t="s">
        <v>526</v>
      </c>
      <c r="E238" s="22" t="s">
        <v>76</v>
      </c>
      <c r="F238" s="22"/>
      <c r="G238" s="38" t="s">
        <v>24</v>
      </c>
      <c r="H238" s="16">
        <v>1176</v>
      </c>
      <c r="I238" s="6">
        <v>1176</v>
      </c>
      <c r="J238" s="13">
        <v>2</v>
      </c>
      <c r="K238" s="14"/>
      <c r="L238" s="5">
        <f t="shared" si="2"/>
        <v>0</v>
      </c>
      <c r="M238" s="23"/>
      <c r="Q238" s="24"/>
      <c r="R238" s="24"/>
    </row>
    <row r="239" spans="1:18" ht="11.25">
      <c r="A239" s="4"/>
      <c r="B239" s="3"/>
      <c r="C239" s="4">
        <v>7548</v>
      </c>
      <c r="D239" s="3" t="s">
        <v>268</v>
      </c>
      <c r="E239" s="22" t="s">
        <v>76</v>
      </c>
      <c r="F239" s="22"/>
      <c r="G239" s="38" t="s">
        <v>47</v>
      </c>
      <c r="H239" s="16">
        <v>1200</v>
      </c>
      <c r="I239" s="6">
        <v>1200</v>
      </c>
      <c r="J239" s="13">
        <v>17</v>
      </c>
      <c r="K239" s="14"/>
      <c r="L239" s="5">
        <f t="shared" si="2"/>
        <v>0</v>
      </c>
      <c r="M239" s="23" t="s">
        <v>12</v>
      </c>
      <c r="O239" s="2">
        <v>22</v>
      </c>
      <c r="P239" s="2">
        <v>0.06</v>
      </c>
      <c r="Q239" s="24">
        <f>O239/G239*K239</f>
        <v>0</v>
      </c>
      <c r="R239" s="24">
        <f>P239/G239*K239</f>
        <v>0</v>
      </c>
    </row>
    <row r="240" spans="1:18" ht="11.25">
      <c r="A240" s="4"/>
      <c r="B240" s="3"/>
      <c r="C240" s="4">
        <v>7549</v>
      </c>
      <c r="D240" s="3" t="s">
        <v>153</v>
      </c>
      <c r="E240" s="22" t="s">
        <v>76</v>
      </c>
      <c r="F240" s="22"/>
      <c r="G240" s="38" t="s">
        <v>47</v>
      </c>
      <c r="H240" s="16">
        <v>1200</v>
      </c>
      <c r="I240" s="6">
        <v>1200</v>
      </c>
      <c r="J240" s="13">
        <v>7</v>
      </c>
      <c r="K240" s="14"/>
      <c r="L240" s="5">
        <f t="shared" si="2"/>
        <v>0</v>
      </c>
      <c r="M240" s="23" t="s">
        <v>12</v>
      </c>
      <c r="O240" s="2">
        <v>18</v>
      </c>
      <c r="P240" s="2">
        <v>0.05</v>
      </c>
      <c r="Q240" s="24">
        <f>O240/G240*K240</f>
        <v>0</v>
      </c>
      <c r="R240" s="24">
        <f>P240/G240*K240</f>
        <v>0</v>
      </c>
    </row>
    <row r="241" spans="1:18" ht="11.25">
      <c r="A241" s="4"/>
      <c r="B241" s="3"/>
      <c r="C241" s="4">
        <v>7555</v>
      </c>
      <c r="D241" s="3" t="s">
        <v>154</v>
      </c>
      <c r="E241" s="22" t="s">
        <v>76</v>
      </c>
      <c r="F241" s="22"/>
      <c r="G241" s="38" t="s">
        <v>87</v>
      </c>
      <c r="H241" s="16">
        <v>1600</v>
      </c>
      <c r="I241" s="6">
        <v>1600</v>
      </c>
      <c r="J241" s="13">
        <v>19</v>
      </c>
      <c r="K241" s="14"/>
      <c r="L241" s="5">
        <f t="shared" si="2"/>
        <v>0</v>
      </c>
      <c r="M241" s="23" t="s">
        <v>12</v>
      </c>
      <c r="O241" s="2">
        <v>34</v>
      </c>
      <c r="P241" s="2">
        <v>0.08</v>
      </c>
      <c r="Q241" s="24">
        <f>O241/G241*K241</f>
        <v>0</v>
      </c>
      <c r="R241" s="24">
        <f>P241/G241*K241</f>
        <v>0</v>
      </c>
    </row>
    <row r="242" spans="1:18" ht="11.25">
      <c r="A242" s="4"/>
      <c r="B242" s="3"/>
      <c r="C242" s="4">
        <v>7556</v>
      </c>
      <c r="D242" s="3" t="s">
        <v>778</v>
      </c>
      <c r="E242" s="22" t="s">
        <v>76</v>
      </c>
      <c r="F242" s="22"/>
      <c r="G242" s="38" t="s">
        <v>24</v>
      </c>
      <c r="H242" s="16">
        <v>1030</v>
      </c>
      <c r="I242" s="6">
        <v>1030</v>
      </c>
      <c r="J242" s="13">
        <v>11</v>
      </c>
      <c r="K242" s="14"/>
      <c r="L242" s="5">
        <f t="shared" si="2"/>
        <v>0</v>
      </c>
      <c r="M242" s="23"/>
      <c r="Q242" s="24"/>
      <c r="R242" s="24"/>
    </row>
    <row r="243" spans="1:18" ht="11.25">
      <c r="A243" s="4"/>
      <c r="B243" s="3"/>
      <c r="C243" s="4">
        <v>7560</v>
      </c>
      <c r="D243" s="3" t="s">
        <v>155</v>
      </c>
      <c r="E243" s="22" t="s">
        <v>76</v>
      </c>
      <c r="F243" s="22"/>
      <c r="G243" s="38" t="s">
        <v>89</v>
      </c>
      <c r="H243" s="16">
        <v>2000</v>
      </c>
      <c r="I243" s="6">
        <v>2000</v>
      </c>
      <c r="J243" s="13">
        <v>6</v>
      </c>
      <c r="K243" s="14"/>
      <c r="L243" s="5">
        <f t="shared" si="2"/>
        <v>0</v>
      </c>
      <c r="M243" s="23" t="s">
        <v>12</v>
      </c>
      <c r="O243" s="2">
        <v>15</v>
      </c>
      <c r="P243" s="2">
        <v>0.06</v>
      </c>
      <c r="Q243" s="24">
        <f>O243/G243*K243</f>
        <v>0</v>
      </c>
      <c r="R243" s="24">
        <f>P243/G243*K243</f>
        <v>0</v>
      </c>
    </row>
    <row r="244" spans="1:18" ht="11.25">
      <c r="A244" s="4"/>
      <c r="B244" s="3"/>
      <c r="C244" s="4">
        <v>7563</v>
      </c>
      <c r="D244" s="3" t="s">
        <v>156</v>
      </c>
      <c r="E244" s="22" t="s">
        <v>76</v>
      </c>
      <c r="F244" s="22"/>
      <c r="G244" s="38" t="s">
        <v>89</v>
      </c>
      <c r="H244" s="16">
        <v>2000</v>
      </c>
      <c r="I244" s="6">
        <v>2000</v>
      </c>
      <c r="J244" s="13">
        <v>10</v>
      </c>
      <c r="K244" s="14"/>
      <c r="L244" s="5">
        <f t="shared" si="2"/>
        <v>0</v>
      </c>
      <c r="M244" s="23" t="s">
        <v>12</v>
      </c>
      <c r="O244" s="2">
        <v>16</v>
      </c>
      <c r="P244" s="2">
        <v>0.06</v>
      </c>
      <c r="Q244" s="24">
        <f>O244/G244*K244</f>
        <v>0</v>
      </c>
      <c r="R244" s="24">
        <f>P244/G244*K244</f>
        <v>0</v>
      </c>
    </row>
    <row r="245" spans="1:18" ht="11.25">
      <c r="A245" s="4"/>
      <c r="B245" s="3"/>
      <c r="C245" s="4">
        <v>7564</v>
      </c>
      <c r="D245" s="3" t="s">
        <v>157</v>
      </c>
      <c r="E245" s="22" t="s">
        <v>76</v>
      </c>
      <c r="F245" s="22"/>
      <c r="G245" s="38" t="s">
        <v>89</v>
      </c>
      <c r="H245" s="16">
        <v>1890</v>
      </c>
      <c r="I245" s="6">
        <v>1890</v>
      </c>
      <c r="J245" s="13">
        <v>21</v>
      </c>
      <c r="K245" s="14"/>
      <c r="L245" s="5">
        <f t="shared" si="2"/>
        <v>0</v>
      </c>
      <c r="M245" s="23" t="s">
        <v>12</v>
      </c>
      <c r="O245" s="2">
        <v>14.5</v>
      </c>
      <c r="P245" s="2">
        <v>0.05</v>
      </c>
      <c r="Q245" s="24">
        <f>O245/G245*K245</f>
        <v>0</v>
      </c>
      <c r="R245" s="24">
        <f>P245/G245*K245</f>
        <v>0</v>
      </c>
    </row>
    <row r="246" spans="1:18" ht="11.25">
      <c r="A246" s="4"/>
      <c r="B246" s="3"/>
      <c r="C246" s="4">
        <v>7568</v>
      </c>
      <c r="D246" s="3" t="s">
        <v>158</v>
      </c>
      <c r="E246" s="22" t="s">
        <v>76</v>
      </c>
      <c r="F246" s="22"/>
      <c r="G246" s="38" t="s">
        <v>89</v>
      </c>
      <c r="H246" s="16">
        <v>2000</v>
      </c>
      <c r="I246" s="6">
        <v>2000</v>
      </c>
      <c r="J246" s="13">
        <v>2</v>
      </c>
      <c r="K246" s="14"/>
      <c r="L246" s="5">
        <f t="shared" si="2"/>
        <v>0</v>
      </c>
      <c r="M246" s="23" t="s">
        <v>12</v>
      </c>
      <c r="O246" s="2">
        <v>14</v>
      </c>
      <c r="P246" s="2">
        <v>0.06</v>
      </c>
      <c r="Q246" s="24">
        <f>O246/G246*K246</f>
        <v>0</v>
      </c>
      <c r="R246" s="24">
        <f>P246/G246*K246</f>
        <v>0</v>
      </c>
    </row>
    <row r="247" spans="1:18" ht="11.25">
      <c r="A247" s="4"/>
      <c r="B247" s="3"/>
      <c r="C247" s="4">
        <v>7590</v>
      </c>
      <c r="D247" s="3" t="s">
        <v>285</v>
      </c>
      <c r="E247" s="22" t="s">
        <v>76</v>
      </c>
      <c r="F247" s="22"/>
      <c r="G247" s="38" t="s">
        <v>41</v>
      </c>
      <c r="H247" s="16">
        <v>2200</v>
      </c>
      <c r="I247" s="6">
        <v>2000</v>
      </c>
      <c r="J247" s="13">
        <v>8</v>
      </c>
      <c r="K247" s="14"/>
      <c r="L247" s="5">
        <f t="shared" si="2"/>
        <v>0</v>
      </c>
      <c r="M247" s="23"/>
      <c r="Q247" s="24"/>
      <c r="R247" s="24"/>
    </row>
    <row r="248" spans="1:18" ht="11.25">
      <c r="A248" s="4"/>
      <c r="B248" s="3"/>
      <c r="C248" s="4">
        <v>7592</v>
      </c>
      <c r="D248" s="3" t="s">
        <v>845</v>
      </c>
      <c r="E248" s="22" t="s">
        <v>76</v>
      </c>
      <c r="F248" s="22"/>
      <c r="G248" s="38" t="s">
        <v>41</v>
      </c>
      <c r="H248" s="16">
        <v>1300</v>
      </c>
      <c r="I248" s="6">
        <v>1300</v>
      </c>
      <c r="J248" s="13">
        <v>1</v>
      </c>
      <c r="K248" s="14"/>
      <c r="L248" s="5">
        <f t="shared" si="2"/>
        <v>0</v>
      </c>
      <c r="M248" s="23"/>
      <c r="Q248" s="24"/>
      <c r="R248" s="24"/>
    </row>
    <row r="249" spans="1:18" ht="11.25">
      <c r="A249" s="4"/>
      <c r="B249" s="3"/>
      <c r="C249" s="4">
        <v>7600</v>
      </c>
      <c r="D249" s="3" t="s">
        <v>159</v>
      </c>
      <c r="E249" s="22" t="s">
        <v>76</v>
      </c>
      <c r="F249" s="22"/>
      <c r="G249" s="38" t="s">
        <v>89</v>
      </c>
      <c r="H249" s="16">
        <v>2200</v>
      </c>
      <c r="I249" s="6">
        <v>2000</v>
      </c>
      <c r="J249" s="13">
        <v>0</v>
      </c>
      <c r="K249" s="14"/>
      <c r="L249" s="5">
        <f t="shared" si="2"/>
        <v>0</v>
      </c>
      <c r="M249" s="23" t="s">
        <v>12</v>
      </c>
      <c r="O249" s="2">
        <v>14</v>
      </c>
      <c r="P249" s="2">
        <v>0.06</v>
      </c>
      <c r="Q249" s="24">
        <f>O249/G249*K249</f>
        <v>0</v>
      </c>
      <c r="R249" s="24">
        <f>P249/G249*K249</f>
        <v>0</v>
      </c>
    </row>
    <row r="250" spans="1:18" ht="11.25">
      <c r="A250" s="4"/>
      <c r="B250" s="3"/>
      <c r="C250" s="4">
        <v>7610</v>
      </c>
      <c r="D250" s="3" t="s">
        <v>160</v>
      </c>
      <c r="E250" s="22" t="s">
        <v>76</v>
      </c>
      <c r="F250" s="22"/>
      <c r="G250" s="38" t="s">
        <v>89</v>
      </c>
      <c r="H250" s="16">
        <v>2200</v>
      </c>
      <c r="I250" s="6">
        <v>2000</v>
      </c>
      <c r="J250" s="13">
        <v>3</v>
      </c>
      <c r="K250" s="14"/>
      <c r="L250" s="5">
        <f t="shared" si="2"/>
        <v>0</v>
      </c>
      <c r="M250" s="23" t="s">
        <v>12</v>
      </c>
      <c r="O250" s="2">
        <v>15.5</v>
      </c>
      <c r="P250" s="2">
        <v>0.06</v>
      </c>
      <c r="Q250" s="24">
        <f>O250/G250*K250</f>
        <v>0</v>
      </c>
      <c r="R250" s="24">
        <f>P250/G250*K250</f>
        <v>0</v>
      </c>
    </row>
    <row r="251" spans="1:18" ht="11.25">
      <c r="A251" s="4"/>
      <c r="B251" s="3"/>
      <c r="C251" s="4">
        <v>7614</v>
      </c>
      <c r="D251" s="3" t="s">
        <v>161</v>
      </c>
      <c r="E251" s="22" t="s">
        <v>76</v>
      </c>
      <c r="F251" s="22"/>
      <c r="G251" s="38" t="s">
        <v>89</v>
      </c>
      <c r="H251" s="16">
        <v>2200</v>
      </c>
      <c r="I251" s="6">
        <v>2000</v>
      </c>
      <c r="J251" s="13">
        <v>7</v>
      </c>
      <c r="K251" s="14"/>
      <c r="L251" s="5">
        <f t="shared" si="2"/>
        <v>0</v>
      </c>
      <c r="M251" s="23" t="s">
        <v>12</v>
      </c>
      <c r="O251" s="2">
        <v>17</v>
      </c>
      <c r="P251" s="2">
        <v>0.06</v>
      </c>
      <c r="Q251" s="24">
        <f>O251/G251*K251</f>
        <v>0</v>
      </c>
      <c r="R251" s="24">
        <f>P251/G251*K251</f>
        <v>0</v>
      </c>
    </row>
    <row r="252" spans="1:18" ht="11.25">
      <c r="A252" s="4"/>
      <c r="B252" s="3"/>
      <c r="C252" s="4">
        <v>7616</v>
      </c>
      <c r="D252" s="3" t="s">
        <v>779</v>
      </c>
      <c r="E252" s="22" t="s">
        <v>76</v>
      </c>
      <c r="F252" s="22"/>
      <c r="G252" s="38" t="s">
        <v>41</v>
      </c>
      <c r="H252" s="16">
        <v>2000</v>
      </c>
      <c r="I252" s="6">
        <v>2000</v>
      </c>
      <c r="J252" s="13">
        <v>4</v>
      </c>
      <c r="K252" s="14"/>
      <c r="L252" s="5">
        <f t="shared" si="2"/>
        <v>0</v>
      </c>
      <c r="M252" s="23"/>
      <c r="Q252" s="24"/>
      <c r="R252" s="24"/>
    </row>
    <row r="253" spans="1:18" ht="11.25">
      <c r="A253" s="4"/>
      <c r="B253" s="3"/>
      <c r="C253" s="4">
        <v>7670</v>
      </c>
      <c r="D253" s="3" t="s">
        <v>836</v>
      </c>
      <c r="E253" s="22" t="s">
        <v>76</v>
      </c>
      <c r="F253" s="22"/>
      <c r="G253" s="38" t="s">
        <v>98</v>
      </c>
      <c r="H253" s="16">
        <v>1572</v>
      </c>
      <c r="I253" s="6">
        <v>1572</v>
      </c>
      <c r="J253" s="13">
        <v>2</v>
      </c>
      <c r="K253" s="14"/>
      <c r="L253" s="5">
        <f t="shared" si="2"/>
        <v>0</v>
      </c>
      <c r="M253" s="23"/>
      <c r="Q253" s="24"/>
      <c r="R253" s="24"/>
    </row>
    <row r="254" spans="1:18" ht="11.25">
      <c r="A254" s="4"/>
      <c r="B254" s="3"/>
      <c r="C254" s="4">
        <v>7800</v>
      </c>
      <c r="D254" s="3" t="s">
        <v>162</v>
      </c>
      <c r="E254" s="22" t="s">
        <v>76</v>
      </c>
      <c r="F254" s="22"/>
      <c r="G254" s="38" t="s">
        <v>90</v>
      </c>
      <c r="H254" s="16">
        <v>2380</v>
      </c>
      <c r="I254" s="6">
        <v>2380</v>
      </c>
      <c r="J254" s="13">
        <v>4</v>
      </c>
      <c r="K254" s="14"/>
      <c r="L254" s="5">
        <f t="shared" si="2"/>
        <v>0</v>
      </c>
      <c r="M254" s="23" t="s">
        <v>12</v>
      </c>
      <c r="O254" s="2">
        <v>27</v>
      </c>
      <c r="P254" s="2">
        <v>0.08</v>
      </c>
      <c r="Q254" s="24">
        <f>O254/G254*K254</f>
        <v>0</v>
      </c>
      <c r="R254" s="24">
        <f>P254/G254*K254</f>
        <v>0</v>
      </c>
    </row>
    <row r="255" spans="1:18" ht="11.25">
      <c r="A255" s="4"/>
      <c r="B255" s="3"/>
      <c r="C255" s="4">
        <v>7804</v>
      </c>
      <c r="D255" s="3" t="s">
        <v>294</v>
      </c>
      <c r="E255" s="22" t="s">
        <v>76</v>
      </c>
      <c r="F255" s="22"/>
      <c r="G255" s="32" t="s">
        <v>53</v>
      </c>
      <c r="H255" s="16">
        <v>2690</v>
      </c>
      <c r="I255" s="6">
        <v>2690</v>
      </c>
      <c r="J255" s="13">
        <v>3</v>
      </c>
      <c r="K255" s="14"/>
      <c r="L255" s="5">
        <f t="shared" si="2"/>
        <v>0</v>
      </c>
      <c r="M255" s="23"/>
      <c r="Q255" s="24"/>
      <c r="R255" s="24"/>
    </row>
    <row r="256" spans="1:18" ht="11.25">
      <c r="A256" s="4"/>
      <c r="B256" s="3"/>
      <c r="C256" s="4">
        <v>7810</v>
      </c>
      <c r="D256" s="3" t="s">
        <v>163</v>
      </c>
      <c r="E256" s="22" t="s">
        <v>76</v>
      </c>
      <c r="F256" s="22"/>
      <c r="G256" s="38" t="s">
        <v>90</v>
      </c>
      <c r="H256" s="16">
        <v>2690</v>
      </c>
      <c r="I256" s="6">
        <v>2690</v>
      </c>
      <c r="J256" s="13">
        <v>1</v>
      </c>
      <c r="K256" s="14"/>
      <c r="L256" s="5">
        <f t="shared" si="2"/>
        <v>0</v>
      </c>
      <c r="M256" s="23" t="s">
        <v>12</v>
      </c>
      <c r="O256" s="2">
        <v>14</v>
      </c>
      <c r="P256" s="2">
        <v>0.04</v>
      </c>
      <c r="Q256" s="24">
        <f>O256/G256*K256</f>
        <v>0</v>
      </c>
      <c r="R256" s="24">
        <f>P256/G256*K256</f>
        <v>0</v>
      </c>
    </row>
    <row r="257" spans="1:18" ht="11.25">
      <c r="A257" s="4"/>
      <c r="B257" s="3"/>
      <c r="C257" s="4">
        <v>7822</v>
      </c>
      <c r="D257" s="3" t="s">
        <v>840</v>
      </c>
      <c r="E257" s="22" t="s">
        <v>76</v>
      </c>
      <c r="F257" s="22"/>
      <c r="G257" s="38" t="s">
        <v>27</v>
      </c>
      <c r="H257" s="16">
        <v>4496</v>
      </c>
      <c r="I257" s="6">
        <v>4496</v>
      </c>
      <c r="J257" s="13">
        <v>2</v>
      </c>
      <c r="K257" s="14"/>
      <c r="L257" s="5">
        <f t="shared" si="2"/>
        <v>0</v>
      </c>
      <c r="M257" s="23"/>
      <c r="Q257" s="24"/>
      <c r="R257" s="24"/>
    </row>
    <row r="258" spans="1:18" ht="11.25">
      <c r="A258" s="4"/>
      <c r="B258" s="3"/>
      <c r="C258" s="4">
        <v>7826</v>
      </c>
      <c r="D258" s="3" t="s">
        <v>165</v>
      </c>
      <c r="E258" s="22" t="s">
        <v>76</v>
      </c>
      <c r="F258" s="22"/>
      <c r="G258" s="38" t="s">
        <v>90</v>
      </c>
      <c r="H258" s="16">
        <v>2690</v>
      </c>
      <c r="I258" s="6">
        <v>2690</v>
      </c>
      <c r="J258" s="13">
        <v>1</v>
      </c>
      <c r="K258" s="14"/>
      <c r="L258" s="5">
        <f t="shared" si="2"/>
        <v>0</v>
      </c>
      <c r="M258" s="23" t="s">
        <v>12</v>
      </c>
      <c r="O258" s="2">
        <v>13.5</v>
      </c>
      <c r="P258" s="2">
        <v>0.04</v>
      </c>
      <c r="Q258" s="24">
        <f>O258/G258*K258</f>
        <v>0</v>
      </c>
      <c r="R258" s="24">
        <f>P258/G258*K258</f>
        <v>0</v>
      </c>
    </row>
    <row r="259" spans="1:18" ht="11.25">
      <c r="A259" s="4"/>
      <c r="B259" s="3"/>
      <c r="C259" s="4">
        <v>7830</v>
      </c>
      <c r="D259" s="3" t="s">
        <v>166</v>
      </c>
      <c r="E259" s="22" t="s">
        <v>76</v>
      </c>
      <c r="F259" s="22"/>
      <c r="G259" s="38" t="s">
        <v>151</v>
      </c>
      <c r="H259" s="16">
        <v>5900</v>
      </c>
      <c r="I259" s="6">
        <v>5900</v>
      </c>
      <c r="J259" s="13">
        <v>0</v>
      </c>
      <c r="K259" s="14"/>
      <c r="L259" s="5">
        <f t="shared" si="2"/>
        <v>0</v>
      </c>
      <c r="M259" s="23" t="s">
        <v>12</v>
      </c>
      <c r="O259" s="2">
        <v>8</v>
      </c>
      <c r="P259" s="2">
        <v>0.04</v>
      </c>
      <c r="Q259" s="24">
        <f>O259/G259*K259</f>
        <v>0</v>
      </c>
      <c r="R259" s="24">
        <f>P259/G259*K259</f>
        <v>0</v>
      </c>
    </row>
    <row r="260" spans="1:18" ht="11.25">
      <c r="A260" s="4"/>
      <c r="B260" s="3"/>
      <c r="C260" s="4">
        <v>7833</v>
      </c>
      <c r="D260" s="3" t="s">
        <v>843</v>
      </c>
      <c r="E260" s="22" t="s">
        <v>76</v>
      </c>
      <c r="F260" s="22"/>
      <c r="G260" s="38" t="s">
        <v>53</v>
      </c>
      <c r="H260" s="16">
        <v>2616</v>
      </c>
      <c r="I260" s="6">
        <v>2616</v>
      </c>
      <c r="J260" s="13">
        <v>4</v>
      </c>
      <c r="K260" s="14"/>
      <c r="L260" s="5">
        <f t="shared" si="2"/>
        <v>0</v>
      </c>
      <c r="M260" s="23"/>
      <c r="Q260" s="24"/>
      <c r="R260" s="24"/>
    </row>
    <row r="261" spans="1:18" ht="11.25">
      <c r="A261" s="4"/>
      <c r="B261" s="3"/>
      <c r="C261" s="4">
        <v>7842</v>
      </c>
      <c r="D261" s="3" t="s">
        <v>842</v>
      </c>
      <c r="E261" s="22" t="s">
        <v>76</v>
      </c>
      <c r="F261" s="22"/>
      <c r="G261" s="38" t="s">
        <v>53</v>
      </c>
      <c r="H261" s="16">
        <v>3320</v>
      </c>
      <c r="I261" s="6">
        <v>3320</v>
      </c>
      <c r="J261" s="13">
        <v>3</v>
      </c>
      <c r="K261" s="14"/>
      <c r="L261" s="5">
        <f t="shared" si="2"/>
        <v>0</v>
      </c>
      <c r="M261" s="23"/>
      <c r="Q261" s="24"/>
      <c r="R261" s="24"/>
    </row>
    <row r="262" spans="1:18" ht="11.25">
      <c r="A262" s="4"/>
      <c r="B262" s="3"/>
      <c r="C262" s="4">
        <v>7848</v>
      </c>
      <c r="D262" s="3" t="s">
        <v>286</v>
      </c>
      <c r="E262" s="22" t="s">
        <v>76</v>
      </c>
      <c r="F262" s="22"/>
      <c r="G262" s="32" t="s">
        <v>53</v>
      </c>
      <c r="H262" s="16">
        <v>2690</v>
      </c>
      <c r="I262" s="6">
        <v>2690</v>
      </c>
      <c r="J262" s="13">
        <v>2</v>
      </c>
      <c r="K262" s="14"/>
      <c r="L262" s="5">
        <f t="shared" si="2"/>
        <v>0</v>
      </c>
      <c r="M262" s="23"/>
      <c r="Q262" s="24"/>
      <c r="R262" s="24"/>
    </row>
    <row r="263" spans="1:18" ht="11.25">
      <c r="A263" s="4"/>
      <c r="B263" s="3"/>
      <c r="C263" s="4">
        <v>7863</v>
      </c>
      <c r="D263" s="3" t="s">
        <v>167</v>
      </c>
      <c r="E263" s="22" t="s">
        <v>76</v>
      </c>
      <c r="F263" s="22"/>
      <c r="G263" s="38" t="s">
        <v>164</v>
      </c>
      <c r="H263" s="16">
        <v>6530</v>
      </c>
      <c r="I263" s="6">
        <v>6530</v>
      </c>
      <c r="J263" s="13">
        <v>2</v>
      </c>
      <c r="K263" s="14"/>
      <c r="L263" s="5">
        <f t="shared" si="2"/>
        <v>0</v>
      </c>
      <c r="M263" s="23" t="s">
        <v>12</v>
      </c>
      <c r="O263" s="2">
        <v>28</v>
      </c>
      <c r="P263" s="2">
        <v>0.1</v>
      </c>
      <c r="Q263" s="24">
        <f>O263/G263*K263</f>
        <v>0</v>
      </c>
      <c r="R263" s="24">
        <f>P263/G263*K263</f>
        <v>0</v>
      </c>
    </row>
    <row r="264" spans="1:18" ht="11.25">
      <c r="A264" s="4"/>
      <c r="B264" s="3"/>
      <c r="C264" s="4">
        <v>7864</v>
      </c>
      <c r="D264" s="3" t="s">
        <v>168</v>
      </c>
      <c r="E264" s="22" t="s">
        <v>76</v>
      </c>
      <c r="F264" s="22"/>
      <c r="G264" s="38" t="s">
        <v>164</v>
      </c>
      <c r="H264" s="16">
        <v>6530</v>
      </c>
      <c r="I264" s="6">
        <v>6530</v>
      </c>
      <c r="J264" s="13">
        <v>2</v>
      </c>
      <c r="K264" s="14"/>
      <c r="L264" s="5">
        <f t="shared" si="2"/>
        <v>0</v>
      </c>
      <c r="M264" s="23" t="s">
        <v>12</v>
      </c>
      <c r="O264" s="2">
        <v>14</v>
      </c>
      <c r="P264" s="2">
        <v>0.05</v>
      </c>
      <c r="Q264" s="24">
        <f>O264/G264*K264</f>
        <v>0</v>
      </c>
      <c r="R264" s="24">
        <f>P264/G264*K264</f>
        <v>0</v>
      </c>
    </row>
    <row r="265" spans="1:18" ht="11.25">
      <c r="A265" s="4"/>
      <c r="B265" s="3"/>
      <c r="C265" s="4">
        <v>7884</v>
      </c>
      <c r="D265" s="3" t="s">
        <v>841</v>
      </c>
      <c r="E265" s="22" t="s">
        <v>76</v>
      </c>
      <c r="F265" s="22"/>
      <c r="G265" s="38" t="s">
        <v>53</v>
      </c>
      <c r="H265" s="16">
        <v>3785</v>
      </c>
      <c r="I265" s="6">
        <v>3785</v>
      </c>
      <c r="J265" s="13">
        <v>3</v>
      </c>
      <c r="K265" s="14"/>
      <c r="L265" s="5">
        <f t="shared" si="2"/>
        <v>0</v>
      </c>
      <c r="M265" s="23"/>
      <c r="Q265" s="24"/>
      <c r="R265" s="24"/>
    </row>
    <row r="266" spans="1:18" ht="11.25">
      <c r="A266" s="4"/>
      <c r="B266" s="3"/>
      <c r="C266" s="4">
        <v>7922</v>
      </c>
      <c r="D266" s="3" t="s">
        <v>169</v>
      </c>
      <c r="E266" s="22" t="s">
        <v>76</v>
      </c>
      <c r="F266" s="22"/>
      <c r="G266" s="38" t="s">
        <v>77</v>
      </c>
      <c r="H266" s="16">
        <v>5900</v>
      </c>
      <c r="I266" s="6">
        <v>5900</v>
      </c>
      <c r="J266" s="13">
        <v>0</v>
      </c>
      <c r="K266" s="14"/>
      <c r="L266" s="5">
        <f aca="true" t="shared" si="3" ref="L266:L285">H266*K266</f>
        <v>0</v>
      </c>
      <c r="M266" s="23" t="s">
        <v>12</v>
      </c>
      <c r="O266" s="2">
        <v>13</v>
      </c>
      <c r="P266" s="2">
        <v>0.04</v>
      </c>
      <c r="Q266" s="24">
        <f>O266/G266*K266</f>
        <v>0</v>
      </c>
      <c r="R266" s="24">
        <f>P266/G266*K266</f>
        <v>0</v>
      </c>
    </row>
    <row r="267" spans="1:18" ht="11.25">
      <c r="A267" s="4"/>
      <c r="B267" s="3"/>
      <c r="C267" s="4">
        <v>7958</v>
      </c>
      <c r="D267" s="3" t="s">
        <v>754</v>
      </c>
      <c r="E267" s="22" t="s">
        <v>76</v>
      </c>
      <c r="F267" s="22"/>
      <c r="G267" s="38" t="s">
        <v>27</v>
      </c>
      <c r="H267" s="16">
        <v>4200</v>
      </c>
      <c r="I267" s="6">
        <v>4200</v>
      </c>
      <c r="J267" s="13">
        <v>7</v>
      </c>
      <c r="K267" s="14"/>
      <c r="L267" s="5">
        <f t="shared" si="3"/>
        <v>0</v>
      </c>
      <c r="M267" s="23"/>
      <c r="Q267" s="24"/>
      <c r="R267" s="24"/>
    </row>
    <row r="268" spans="1:18" ht="11.25">
      <c r="A268" s="4"/>
      <c r="B268" s="3"/>
      <c r="C268" s="4">
        <v>7960</v>
      </c>
      <c r="D268" s="3" t="s">
        <v>170</v>
      </c>
      <c r="E268" s="22" t="s">
        <v>76</v>
      </c>
      <c r="F268" s="22"/>
      <c r="G268" s="38" t="s">
        <v>77</v>
      </c>
      <c r="H268" s="16">
        <v>6200</v>
      </c>
      <c r="I268" s="6">
        <v>6200</v>
      </c>
      <c r="J268" s="13">
        <v>2</v>
      </c>
      <c r="K268" s="14"/>
      <c r="L268" s="5">
        <f t="shared" si="3"/>
        <v>0</v>
      </c>
      <c r="M268" s="23" t="s">
        <v>12</v>
      </c>
      <c r="O268" s="2">
        <v>28</v>
      </c>
      <c r="P268" s="2">
        <v>0.09</v>
      </c>
      <c r="Q268" s="24">
        <f>O268/G268*K268</f>
        <v>0</v>
      </c>
      <c r="R268" s="24">
        <f>P268/G268*K268</f>
        <v>0</v>
      </c>
    </row>
    <row r="269" spans="1:18" ht="11.25">
      <c r="A269" s="4"/>
      <c r="B269" s="3"/>
      <c r="C269" s="4">
        <v>8273</v>
      </c>
      <c r="D269" s="3" t="s">
        <v>171</v>
      </c>
      <c r="E269" s="22" t="s">
        <v>76</v>
      </c>
      <c r="F269" s="22"/>
      <c r="G269" s="38" t="s">
        <v>151</v>
      </c>
      <c r="H269" s="16">
        <v>17670</v>
      </c>
      <c r="I269" s="6">
        <v>17670</v>
      </c>
      <c r="J269" s="13">
        <v>3</v>
      </c>
      <c r="K269" s="14"/>
      <c r="L269" s="5">
        <f t="shared" si="3"/>
        <v>0</v>
      </c>
      <c r="M269" s="23" t="s">
        <v>12</v>
      </c>
      <c r="O269" s="2">
        <v>16</v>
      </c>
      <c r="P269" s="2">
        <v>0.06</v>
      </c>
      <c r="Q269" s="24">
        <f>O269/G269*K269</f>
        <v>0</v>
      </c>
      <c r="R269" s="24">
        <f>P269/G269*K269</f>
        <v>0</v>
      </c>
    </row>
    <row r="270" spans="1:18" ht="11.25">
      <c r="A270" s="4"/>
      <c r="B270" s="3"/>
      <c r="C270" s="4">
        <v>8275</v>
      </c>
      <c r="D270" s="3" t="s">
        <v>172</v>
      </c>
      <c r="E270" s="22" t="s">
        <v>76</v>
      </c>
      <c r="F270" s="22"/>
      <c r="G270" s="38" t="s">
        <v>151</v>
      </c>
      <c r="H270" s="16">
        <v>14300</v>
      </c>
      <c r="I270" s="6">
        <v>14300</v>
      </c>
      <c r="J270" s="13">
        <v>1</v>
      </c>
      <c r="K270" s="14"/>
      <c r="L270" s="5">
        <f t="shared" si="3"/>
        <v>0</v>
      </c>
      <c r="M270" s="23" t="s">
        <v>12</v>
      </c>
      <c r="O270" s="2">
        <v>17</v>
      </c>
      <c r="P270" s="2">
        <v>0.06</v>
      </c>
      <c r="Q270" s="24">
        <f>O270/G270*K270</f>
        <v>0</v>
      </c>
      <c r="R270" s="24">
        <f>P270/G270*K270</f>
        <v>0</v>
      </c>
    </row>
    <row r="271" spans="1:18" ht="11.25">
      <c r="A271" s="4"/>
      <c r="B271" s="3"/>
      <c r="C271" s="4">
        <v>8301</v>
      </c>
      <c r="D271" s="3" t="s">
        <v>173</v>
      </c>
      <c r="E271" s="22" t="s">
        <v>76</v>
      </c>
      <c r="F271" s="22"/>
      <c r="G271" s="38" t="s">
        <v>151</v>
      </c>
      <c r="H271" s="16">
        <v>19230</v>
      </c>
      <c r="I271" s="6">
        <v>19230</v>
      </c>
      <c r="J271" s="13">
        <v>0</v>
      </c>
      <c r="K271" s="14"/>
      <c r="L271" s="5">
        <f t="shared" si="3"/>
        <v>0</v>
      </c>
      <c r="M271" s="23" t="s">
        <v>12</v>
      </c>
      <c r="O271" s="2">
        <v>25</v>
      </c>
      <c r="P271" s="2">
        <v>0.08</v>
      </c>
      <c r="Q271" s="24">
        <f>O271/G271*K271</f>
        <v>0</v>
      </c>
      <c r="R271" s="24">
        <f>P271/G271*K271</f>
        <v>0</v>
      </c>
    </row>
    <row r="272" spans="1:18" ht="11.25">
      <c r="A272" s="4"/>
      <c r="B272" s="3"/>
      <c r="C272" s="4">
        <v>8308</v>
      </c>
      <c r="D272" s="3" t="s">
        <v>755</v>
      </c>
      <c r="E272" s="22" t="s">
        <v>76</v>
      </c>
      <c r="F272" s="22"/>
      <c r="G272" s="38" t="s">
        <v>74</v>
      </c>
      <c r="H272" s="16">
        <v>9200</v>
      </c>
      <c r="I272" s="6">
        <v>9200</v>
      </c>
      <c r="J272" s="13">
        <v>2</v>
      </c>
      <c r="K272" s="14"/>
      <c r="L272" s="5">
        <f t="shared" si="3"/>
        <v>0</v>
      </c>
      <c r="M272" s="23"/>
      <c r="Q272" s="24"/>
      <c r="R272" s="24"/>
    </row>
    <row r="273" spans="1:18" ht="11.25">
      <c r="A273" s="4"/>
      <c r="B273" s="3"/>
      <c r="C273" s="4">
        <v>8312</v>
      </c>
      <c r="D273" s="3" t="s">
        <v>174</v>
      </c>
      <c r="E273" s="22" t="s">
        <v>76</v>
      </c>
      <c r="F273" s="22"/>
      <c r="G273" s="38" t="s">
        <v>151</v>
      </c>
      <c r="H273" s="16">
        <v>21150</v>
      </c>
      <c r="I273" s="6">
        <v>21150</v>
      </c>
      <c r="J273" s="13">
        <v>3</v>
      </c>
      <c r="K273" s="14"/>
      <c r="L273" s="5">
        <f t="shared" si="3"/>
        <v>0</v>
      </c>
      <c r="M273" s="23" t="s">
        <v>12</v>
      </c>
      <c r="O273" s="2">
        <v>25</v>
      </c>
      <c r="P273" s="2">
        <v>0.08</v>
      </c>
      <c r="Q273" s="24">
        <f>O273/G273*K273</f>
        <v>0</v>
      </c>
      <c r="R273" s="24">
        <f>P273/G273*K273</f>
        <v>0</v>
      </c>
    </row>
    <row r="274" spans="1:18" ht="11.25">
      <c r="A274" s="4"/>
      <c r="B274" s="3"/>
      <c r="C274" s="4">
        <v>8323</v>
      </c>
      <c r="D274" s="3" t="s">
        <v>175</v>
      </c>
      <c r="E274" s="22" t="s">
        <v>76</v>
      </c>
      <c r="F274" s="22"/>
      <c r="G274" s="38" t="s">
        <v>151</v>
      </c>
      <c r="H274" s="16">
        <v>19900</v>
      </c>
      <c r="I274" s="6">
        <v>19900</v>
      </c>
      <c r="J274" s="13">
        <v>1</v>
      </c>
      <c r="K274" s="14"/>
      <c r="L274" s="5">
        <f t="shared" si="3"/>
        <v>0</v>
      </c>
      <c r="M274" s="23" t="s">
        <v>12</v>
      </c>
      <c r="O274" s="2">
        <v>27</v>
      </c>
      <c r="P274" s="2">
        <v>0.09</v>
      </c>
      <c r="Q274" s="24">
        <f>O274/G274*K274</f>
        <v>0</v>
      </c>
      <c r="R274" s="24">
        <f>P274/G274*K274</f>
        <v>0</v>
      </c>
    </row>
    <row r="275" spans="1:18" ht="11.25">
      <c r="A275" s="4"/>
      <c r="B275" s="3"/>
      <c r="C275" s="4">
        <v>8350</v>
      </c>
      <c r="D275" s="3" t="s">
        <v>833</v>
      </c>
      <c r="E275" s="22" t="s">
        <v>76</v>
      </c>
      <c r="F275" s="22"/>
      <c r="G275" s="38" t="s">
        <v>75</v>
      </c>
      <c r="H275" s="16">
        <v>15690</v>
      </c>
      <c r="I275" s="6">
        <v>15690</v>
      </c>
      <c r="J275" s="13">
        <v>1</v>
      </c>
      <c r="K275" s="14"/>
      <c r="L275" s="5">
        <f t="shared" si="3"/>
        <v>0</v>
      </c>
      <c r="M275" s="23"/>
      <c r="Q275" s="24"/>
      <c r="R275" s="24"/>
    </row>
    <row r="276" spans="1:18" ht="11.25">
      <c r="A276" s="4"/>
      <c r="B276" s="3"/>
      <c r="C276" s="4">
        <v>8401</v>
      </c>
      <c r="D276" s="3" t="s">
        <v>176</v>
      </c>
      <c r="E276" s="22" t="s">
        <v>76</v>
      </c>
      <c r="F276" s="22"/>
      <c r="G276" s="38" t="s">
        <v>151</v>
      </c>
      <c r="H276" s="16">
        <v>9600</v>
      </c>
      <c r="I276" s="6">
        <v>9600</v>
      </c>
      <c r="J276" s="13">
        <v>4</v>
      </c>
      <c r="K276" s="14"/>
      <c r="L276" s="5">
        <f t="shared" si="3"/>
        <v>0</v>
      </c>
      <c r="M276" s="23" t="s">
        <v>12</v>
      </c>
      <c r="O276" s="2">
        <v>14.5</v>
      </c>
      <c r="P276" s="2">
        <v>0.04</v>
      </c>
      <c r="Q276" s="24">
        <f>O276/G276*K276</f>
        <v>0</v>
      </c>
      <c r="R276" s="24">
        <f>P276/G276*K276</f>
        <v>0</v>
      </c>
    </row>
    <row r="277" spans="1:18" ht="11.25">
      <c r="A277" s="4"/>
      <c r="B277" s="3"/>
      <c r="C277" s="4">
        <v>8460</v>
      </c>
      <c r="D277" s="3" t="s">
        <v>774</v>
      </c>
      <c r="E277" s="22" t="s">
        <v>76</v>
      </c>
      <c r="F277" s="22"/>
      <c r="G277" s="38" t="s">
        <v>74</v>
      </c>
      <c r="H277" s="16">
        <v>6100</v>
      </c>
      <c r="I277" s="6">
        <v>6100</v>
      </c>
      <c r="J277" s="13">
        <v>4</v>
      </c>
      <c r="K277" s="14"/>
      <c r="L277" s="5">
        <f t="shared" si="3"/>
        <v>0</v>
      </c>
      <c r="M277" s="23"/>
      <c r="Q277" s="24"/>
      <c r="R277" s="24"/>
    </row>
    <row r="278" spans="1:18" ht="11.25">
      <c r="A278" s="4"/>
      <c r="B278" s="3"/>
      <c r="C278" s="4">
        <v>8470</v>
      </c>
      <c r="D278" s="3" t="s">
        <v>177</v>
      </c>
      <c r="E278" s="22" t="s">
        <v>76</v>
      </c>
      <c r="F278" s="22"/>
      <c r="G278" s="38" t="s">
        <v>77</v>
      </c>
      <c r="H278" s="16">
        <v>11900</v>
      </c>
      <c r="I278" s="6">
        <v>11900</v>
      </c>
      <c r="J278" s="13">
        <v>1</v>
      </c>
      <c r="K278" s="14"/>
      <c r="L278" s="5">
        <f t="shared" si="3"/>
        <v>0</v>
      </c>
      <c r="M278" s="23" t="s">
        <v>12</v>
      </c>
      <c r="O278" s="2">
        <v>17</v>
      </c>
      <c r="P278" s="2">
        <v>0.06</v>
      </c>
      <c r="Q278" s="24">
        <f>O278/G278*K278</f>
        <v>0</v>
      </c>
      <c r="R278" s="24">
        <f>P278/G278*K278</f>
        <v>0</v>
      </c>
    </row>
    <row r="279" spans="1:18" ht="11.25">
      <c r="A279" s="4"/>
      <c r="B279" s="3"/>
      <c r="C279" s="4">
        <v>8585</v>
      </c>
      <c r="D279" s="3" t="s">
        <v>178</v>
      </c>
      <c r="E279" s="22" t="s">
        <v>76</v>
      </c>
      <c r="F279" s="22"/>
      <c r="G279" s="38" t="s">
        <v>151</v>
      </c>
      <c r="H279" s="16">
        <v>13680</v>
      </c>
      <c r="I279" s="6">
        <v>13680</v>
      </c>
      <c r="J279" s="13">
        <v>1</v>
      </c>
      <c r="K279" s="14"/>
      <c r="L279" s="5">
        <f t="shared" si="3"/>
        <v>0</v>
      </c>
      <c r="M279" s="23" t="s">
        <v>12</v>
      </c>
      <c r="O279" s="2">
        <v>22.5</v>
      </c>
      <c r="P279" s="2">
        <v>0.06</v>
      </c>
      <c r="Q279" s="24">
        <f>O279/G279*K279</f>
        <v>0</v>
      </c>
      <c r="R279" s="24">
        <f>P279/G279*K279</f>
        <v>0</v>
      </c>
    </row>
    <row r="280" spans="1:18" ht="11.25">
      <c r="A280" s="4"/>
      <c r="B280" s="3"/>
      <c r="C280" s="4">
        <v>8591</v>
      </c>
      <c r="D280" s="3" t="s">
        <v>179</v>
      </c>
      <c r="E280" s="22" t="s">
        <v>76</v>
      </c>
      <c r="F280" s="22"/>
      <c r="G280" s="38" t="s">
        <v>151</v>
      </c>
      <c r="H280" s="16">
        <v>16480</v>
      </c>
      <c r="I280" s="6">
        <v>16480</v>
      </c>
      <c r="J280" s="13">
        <v>1</v>
      </c>
      <c r="K280" s="14"/>
      <c r="L280" s="5">
        <f t="shared" si="3"/>
        <v>0</v>
      </c>
      <c r="M280" s="23" t="s">
        <v>12</v>
      </c>
      <c r="O280" s="2">
        <v>18</v>
      </c>
      <c r="P280" s="2">
        <v>0.06</v>
      </c>
      <c r="Q280" s="24">
        <f>O280/G280*K280</f>
        <v>0</v>
      </c>
      <c r="R280" s="24">
        <f>P280/G280*K280</f>
        <v>0</v>
      </c>
    </row>
    <row r="281" spans="1:18" ht="11.25">
      <c r="A281" s="4"/>
      <c r="B281" s="3"/>
      <c r="C281" s="4">
        <v>8592</v>
      </c>
      <c r="D281" s="3" t="s">
        <v>180</v>
      </c>
      <c r="E281" s="22" t="s">
        <v>76</v>
      </c>
      <c r="F281" s="22"/>
      <c r="G281" s="38" t="s">
        <v>151</v>
      </c>
      <c r="H281" s="16">
        <v>16480</v>
      </c>
      <c r="I281" s="6">
        <v>16480</v>
      </c>
      <c r="J281" s="13">
        <v>1</v>
      </c>
      <c r="K281" s="14"/>
      <c r="L281" s="5">
        <f t="shared" si="3"/>
        <v>0</v>
      </c>
      <c r="M281" s="23" t="s">
        <v>12</v>
      </c>
      <c r="O281" s="2">
        <v>22</v>
      </c>
      <c r="P281" s="2">
        <v>0.06</v>
      </c>
      <c r="Q281" s="24">
        <f>O281/G281*K281</f>
        <v>0</v>
      </c>
      <c r="R281" s="24">
        <f>P281/G281*K281</f>
        <v>0</v>
      </c>
    </row>
    <row r="282" spans="1:18" ht="11.25">
      <c r="A282" s="4"/>
      <c r="B282" s="3"/>
      <c r="C282" s="4">
        <v>8595</v>
      </c>
      <c r="D282" s="3" t="s">
        <v>181</v>
      </c>
      <c r="E282" s="22" t="s">
        <v>76</v>
      </c>
      <c r="F282" s="22"/>
      <c r="G282" s="38" t="s">
        <v>151</v>
      </c>
      <c r="H282" s="16">
        <v>15440</v>
      </c>
      <c r="I282" s="6">
        <v>15440</v>
      </c>
      <c r="J282" s="13">
        <v>1</v>
      </c>
      <c r="K282" s="14"/>
      <c r="L282" s="5">
        <f t="shared" si="3"/>
        <v>0</v>
      </c>
      <c r="M282" s="23" t="s">
        <v>12</v>
      </c>
      <c r="O282" s="2">
        <v>22</v>
      </c>
      <c r="P282" s="2">
        <v>0.06</v>
      </c>
      <c r="Q282" s="24">
        <f>O282/G282*K282</f>
        <v>0</v>
      </c>
      <c r="R282" s="24">
        <f>P282/G282*K282</f>
        <v>0</v>
      </c>
    </row>
    <row r="283" spans="1:18" ht="11.25">
      <c r="A283" s="4"/>
      <c r="B283" s="3"/>
      <c r="C283" s="4">
        <v>8630</v>
      </c>
      <c r="D283" s="3" t="s">
        <v>756</v>
      </c>
      <c r="E283" s="22" t="s">
        <v>76</v>
      </c>
      <c r="F283" s="22"/>
      <c r="G283" s="38" t="s">
        <v>74</v>
      </c>
      <c r="H283" s="16">
        <v>7920</v>
      </c>
      <c r="I283" s="6">
        <v>7920</v>
      </c>
      <c r="J283" s="13">
        <v>2</v>
      </c>
      <c r="K283" s="14"/>
      <c r="L283" s="5">
        <f t="shared" si="3"/>
        <v>0</v>
      </c>
      <c r="M283" s="23"/>
      <c r="Q283" s="24"/>
      <c r="R283" s="24"/>
    </row>
    <row r="284" spans="1:18" ht="11.25">
      <c r="A284" s="4"/>
      <c r="B284" s="3"/>
      <c r="C284" s="4">
        <v>8636</v>
      </c>
      <c r="D284" s="3" t="s">
        <v>182</v>
      </c>
      <c r="E284" s="22" t="s">
        <v>76</v>
      </c>
      <c r="F284" s="22"/>
      <c r="G284" s="38" t="s">
        <v>151</v>
      </c>
      <c r="H284" s="16">
        <v>19900</v>
      </c>
      <c r="I284" s="6">
        <v>19900</v>
      </c>
      <c r="J284" s="13">
        <v>2</v>
      </c>
      <c r="K284" s="14"/>
      <c r="L284" s="5">
        <f t="shared" si="3"/>
        <v>0</v>
      </c>
      <c r="M284" s="23" t="s">
        <v>12</v>
      </c>
      <c r="O284" s="2">
        <v>28</v>
      </c>
      <c r="P284" s="2">
        <v>0.08</v>
      </c>
      <c r="Q284" s="24">
        <f>O284/G284*K284</f>
        <v>0</v>
      </c>
      <c r="R284" s="24">
        <f>P284/G284*K284</f>
        <v>0</v>
      </c>
    </row>
    <row r="285" spans="1:18" ht="11.25">
      <c r="A285" s="4"/>
      <c r="B285" s="3"/>
      <c r="C285" s="4">
        <v>8637</v>
      </c>
      <c r="D285" s="3" t="s">
        <v>757</v>
      </c>
      <c r="E285" s="22" t="s">
        <v>76</v>
      </c>
      <c r="F285" s="22"/>
      <c r="G285" s="38" t="s">
        <v>75</v>
      </c>
      <c r="H285" s="16">
        <v>9810</v>
      </c>
      <c r="I285" s="6">
        <v>9810</v>
      </c>
      <c r="J285" s="13">
        <v>2</v>
      </c>
      <c r="K285" s="14"/>
      <c r="L285" s="5">
        <f t="shared" si="3"/>
        <v>0</v>
      </c>
      <c r="M285" s="23"/>
      <c r="Q285" s="24"/>
      <c r="R285" s="24"/>
    </row>
    <row r="286" spans="1:18" ht="11.25">
      <c r="A286" s="4"/>
      <c r="B286" s="3"/>
      <c r="C286" s="4"/>
      <c r="D286" s="3"/>
      <c r="E286" s="22"/>
      <c r="F286" s="22"/>
      <c r="G286" s="38"/>
      <c r="H286" s="16"/>
      <c r="I286" s="6"/>
      <c r="J286" s="13"/>
      <c r="K286" s="14"/>
      <c r="L286" s="5"/>
      <c r="M286" s="23"/>
      <c r="Q286" s="24"/>
      <c r="R286" s="24"/>
    </row>
    <row r="287" spans="1:18" ht="11.25">
      <c r="A287" s="4"/>
      <c r="B287" s="42" t="s">
        <v>339</v>
      </c>
      <c r="C287" s="4"/>
      <c r="D287" s="3"/>
      <c r="E287" s="22"/>
      <c r="F287" s="22"/>
      <c r="G287" s="38"/>
      <c r="H287" s="16"/>
      <c r="I287" s="6"/>
      <c r="J287" s="13"/>
      <c r="K287" s="14"/>
      <c r="L287" s="5"/>
      <c r="M287" s="23"/>
      <c r="Q287" s="24"/>
      <c r="R287" s="24"/>
    </row>
    <row r="288" spans="1:18" ht="11.25">
      <c r="A288" s="4"/>
      <c r="B288" s="3"/>
      <c r="C288" s="4" t="s">
        <v>183</v>
      </c>
      <c r="D288" s="3" t="s">
        <v>184</v>
      </c>
      <c r="E288" s="22" t="s">
        <v>76</v>
      </c>
      <c r="F288" s="22"/>
      <c r="G288" s="38" t="s">
        <v>51</v>
      </c>
      <c r="H288" s="16">
        <v>400</v>
      </c>
      <c r="I288" s="6">
        <v>400</v>
      </c>
      <c r="J288" s="13">
        <v>6</v>
      </c>
      <c r="K288" s="14"/>
      <c r="L288" s="5">
        <f aca="true" t="shared" si="4" ref="L288:L325">H288*K288</f>
        <v>0</v>
      </c>
      <c r="M288" s="23" t="s">
        <v>12</v>
      </c>
      <c r="O288" s="2">
        <v>23</v>
      </c>
      <c r="P288" s="2">
        <v>0.04</v>
      </c>
      <c r="Q288" s="24">
        <f>O288/G288*K288</f>
        <v>0</v>
      </c>
      <c r="R288" s="24">
        <f>P288/G288*K288</f>
        <v>0</v>
      </c>
    </row>
    <row r="289" spans="1:18" ht="11.25">
      <c r="A289" s="4"/>
      <c r="B289" s="3"/>
      <c r="C289" s="4" t="s">
        <v>352</v>
      </c>
      <c r="D289" s="3" t="s">
        <v>353</v>
      </c>
      <c r="E289" s="22" t="s">
        <v>76</v>
      </c>
      <c r="F289" s="22"/>
      <c r="G289" s="38" t="s">
        <v>47</v>
      </c>
      <c r="H289" s="16">
        <v>1250</v>
      </c>
      <c r="I289" s="6">
        <v>1250</v>
      </c>
      <c r="J289" s="13">
        <v>4</v>
      </c>
      <c r="K289" s="14"/>
      <c r="L289" s="5">
        <f t="shared" si="4"/>
        <v>0</v>
      </c>
      <c r="M289" s="23" t="s">
        <v>12</v>
      </c>
      <c r="O289" s="2">
        <v>22</v>
      </c>
      <c r="P289" s="2">
        <v>0.07</v>
      </c>
      <c r="Q289" s="24">
        <f>O289/G289*K289</f>
        <v>0</v>
      </c>
      <c r="R289" s="24">
        <f>P289/G289*K289</f>
        <v>0</v>
      </c>
    </row>
    <row r="290" spans="1:18" ht="11.25">
      <c r="A290" s="4"/>
      <c r="B290" s="3"/>
      <c r="C290" s="4"/>
      <c r="D290" s="3"/>
      <c r="E290" s="22"/>
      <c r="F290" s="22"/>
      <c r="G290" s="38"/>
      <c r="H290" s="16"/>
      <c r="I290" s="6"/>
      <c r="J290" s="13"/>
      <c r="K290" s="14"/>
      <c r="L290" s="5"/>
      <c r="M290" s="23"/>
      <c r="Q290" s="24"/>
      <c r="R290" s="24"/>
    </row>
    <row r="291" spans="1:18" ht="11.25">
      <c r="A291" s="4"/>
      <c r="B291" s="42" t="s">
        <v>340</v>
      </c>
      <c r="C291" s="4"/>
      <c r="D291" s="3"/>
      <c r="E291" s="22"/>
      <c r="F291" s="22"/>
      <c r="G291" s="38"/>
      <c r="H291" s="16"/>
      <c r="I291" s="6"/>
      <c r="J291" s="13"/>
      <c r="K291" s="14"/>
      <c r="L291" s="5"/>
      <c r="M291" s="23"/>
      <c r="Q291" s="24"/>
      <c r="R291" s="24"/>
    </row>
    <row r="292" spans="1:18" ht="11.25">
      <c r="A292" s="4"/>
      <c r="B292" s="3"/>
      <c r="C292" s="4">
        <v>800701</v>
      </c>
      <c r="D292" s="3" t="s">
        <v>449</v>
      </c>
      <c r="E292" s="22" t="s">
        <v>76</v>
      </c>
      <c r="F292" s="22"/>
      <c r="G292" s="38" t="s">
        <v>313</v>
      </c>
      <c r="H292" s="16">
        <v>249</v>
      </c>
      <c r="I292" s="6">
        <v>249</v>
      </c>
      <c r="J292" s="13">
        <v>4</v>
      </c>
      <c r="K292" s="14"/>
      <c r="L292" s="5">
        <f t="shared" si="4"/>
        <v>0</v>
      </c>
      <c r="M292" s="23"/>
      <c r="Q292" s="24"/>
      <c r="R292" s="24"/>
    </row>
    <row r="293" spans="1:18" ht="11.25">
      <c r="A293" s="4"/>
      <c r="B293" s="3"/>
      <c r="C293" s="4">
        <v>800704</v>
      </c>
      <c r="D293" s="3" t="s">
        <v>450</v>
      </c>
      <c r="E293" s="22" t="s">
        <v>76</v>
      </c>
      <c r="F293" s="22"/>
      <c r="G293" s="38" t="s">
        <v>313</v>
      </c>
      <c r="H293" s="16">
        <v>249</v>
      </c>
      <c r="I293" s="6">
        <v>249</v>
      </c>
      <c r="J293" s="13">
        <v>1</v>
      </c>
      <c r="K293" s="14"/>
      <c r="L293" s="5">
        <f t="shared" si="4"/>
        <v>0</v>
      </c>
      <c r="M293" s="23"/>
      <c r="Q293" s="24"/>
      <c r="R293" s="24"/>
    </row>
    <row r="294" spans="1:18" ht="11.25">
      <c r="A294" s="4"/>
      <c r="B294" s="3"/>
      <c r="C294" s="4">
        <v>800709</v>
      </c>
      <c r="D294" s="3" t="s">
        <v>369</v>
      </c>
      <c r="E294" s="22" t="s">
        <v>76</v>
      </c>
      <c r="F294" s="22"/>
      <c r="G294" s="38" t="s">
        <v>313</v>
      </c>
      <c r="H294" s="16">
        <v>249</v>
      </c>
      <c r="I294" s="6">
        <v>249</v>
      </c>
      <c r="J294" s="13">
        <v>1</v>
      </c>
      <c r="K294" s="14"/>
      <c r="L294" s="5">
        <f t="shared" si="4"/>
        <v>0</v>
      </c>
      <c r="M294" s="23"/>
      <c r="Q294" s="24"/>
      <c r="R294" s="24"/>
    </row>
    <row r="295" spans="1:18" ht="11.25">
      <c r="A295" s="4"/>
      <c r="B295" s="3"/>
      <c r="C295" s="4">
        <v>800705</v>
      </c>
      <c r="D295" s="3" t="s">
        <v>375</v>
      </c>
      <c r="E295" s="22" t="s">
        <v>76</v>
      </c>
      <c r="F295" s="22"/>
      <c r="G295" s="38" t="s">
        <v>313</v>
      </c>
      <c r="H295" s="16">
        <v>249</v>
      </c>
      <c r="I295" s="6">
        <v>249</v>
      </c>
      <c r="J295" s="13">
        <v>3</v>
      </c>
      <c r="K295" s="14"/>
      <c r="L295" s="5">
        <f t="shared" si="4"/>
        <v>0</v>
      </c>
      <c r="M295" s="23"/>
      <c r="Q295" s="24"/>
      <c r="R295" s="24"/>
    </row>
    <row r="296" spans="1:18" ht="11.25">
      <c r="A296" s="4"/>
      <c r="B296" s="3"/>
      <c r="C296" s="4">
        <v>800706</v>
      </c>
      <c r="D296" s="3" t="s">
        <v>376</v>
      </c>
      <c r="E296" s="22" t="s">
        <v>76</v>
      </c>
      <c r="F296" s="22"/>
      <c r="G296" s="38" t="s">
        <v>313</v>
      </c>
      <c r="H296" s="16">
        <v>249</v>
      </c>
      <c r="I296" s="6">
        <v>249</v>
      </c>
      <c r="J296" s="13">
        <v>0</v>
      </c>
      <c r="K296" s="14"/>
      <c r="L296" s="5">
        <f t="shared" si="4"/>
        <v>0</v>
      </c>
      <c r="M296" s="23"/>
      <c r="Q296" s="24"/>
      <c r="R296" s="24"/>
    </row>
    <row r="297" spans="1:18" ht="11.25">
      <c r="A297" s="4"/>
      <c r="B297" s="3"/>
      <c r="C297" s="4">
        <v>800702</v>
      </c>
      <c r="D297" s="3" t="s">
        <v>374</v>
      </c>
      <c r="E297" s="22" t="s">
        <v>76</v>
      </c>
      <c r="F297" s="22"/>
      <c r="G297" s="38" t="s">
        <v>313</v>
      </c>
      <c r="H297" s="16">
        <v>249</v>
      </c>
      <c r="I297" s="6">
        <v>249</v>
      </c>
      <c r="J297" s="13">
        <v>0</v>
      </c>
      <c r="K297" s="14"/>
      <c r="L297" s="5">
        <f t="shared" si="4"/>
        <v>0</v>
      </c>
      <c r="M297" s="23"/>
      <c r="Q297" s="24"/>
      <c r="R297" s="24"/>
    </row>
    <row r="298" spans="1:18" ht="11.25">
      <c r="A298" s="4"/>
      <c r="B298" s="3"/>
      <c r="C298" s="4">
        <v>801002</v>
      </c>
      <c r="D298" s="3" t="s">
        <v>348</v>
      </c>
      <c r="E298" s="22" t="s">
        <v>76</v>
      </c>
      <c r="F298" s="22"/>
      <c r="G298" s="38" t="s">
        <v>313</v>
      </c>
      <c r="H298" s="16">
        <v>365</v>
      </c>
      <c r="I298" s="6">
        <v>365</v>
      </c>
      <c r="J298" s="13">
        <v>2</v>
      </c>
      <c r="K298" s="14"/>
      <c r="L298" s="5">
        <f t="shared" si="4"/>
        <v>0</v>
      </c>
      <c r="M298" s="23"/>
      <c r="Q298" s="24"/>
      <c r="R298" s="24"/>
    </row>
    <row r="299" spans="1:18" ht="11.25">
      <c r="A299" s="4"/>
      <c r="B299" s="3"/>
      <c r="C299" s="4">
        <v>801005</v>
      </c>
      <c r="D299" s="3" t="s">
        <v>347</v>
      </c>
      <c r="E299" s="22" t="s">
        <v>76</v>
      </c>
      <c r="F299" s="22"/>
      <c r="G299" s="38" t="s">
        <v>313</v>
      </c>
      <c r="H299" s="16">
        <v>365</v>
      </c>
      <c r="I299" s="6">
        <v>365</v>
      </c>
      <c r="J299" s="13">
        <v>15</v>
      </c>
      <c r="K299" s="14"/>
      <c r="L299" s="5">
        <f t="shared" si="4"/>
        <v>0</v>
      </c>
      <c r="M299" s="23"/>
      <c r="Q299" s="24"/>
      <c r="R299" s="24"/>
    </row>
    <row r="300" spans="1:18" ht="11.25">
      <c r="A300" s="4"/>
      <c r="B300" s="3"/>
      <c r="C300" s="4">
        <v>1001603</v>
      </c>
      <c r="D300" s="3" t="s">
        <v>349</v>
      </c>
      <c r="E300" s="22" t="s">
        <v>76</v>
      </c>
      <c r="F300" s="22"/>
      <c r="G300" s="38" t="s">
        <v>269</v>
      </c>
      <c r="H300" s="16">
        <v>987</v>
      </c>
      <c r="I300" s="6">
        <v>987</v>
      </c>
      <c r="J300" s="13">
        <v>1</v>
      </c>
      <c r="K300" s="14"/>
      <c r="L300" s="5">
        <f t="shared" si="4"/>
        <v>0</v>
      </c>
      <c r="M300" s="23"/>
      <c r="Q300" s="24"/>
      <c r="R300" s="24"/>
    </row>
    <row r="301" spans="1:18" ht="11.25">
      <c r="A301" s="4"/>
      <c r="B301" s="3"/>
      <c r="C301" s="4">
        <v>1002505</v>
      </c>
      <c r="D301" s="3" t="s">
        <v>424</v>
      </c>
      <c r="E301" s="22" t="s">
        <v>76</v>
      </c>
      <c r="F301" s="22"/>
      <c r="G301" s="38" t="s">
        <v>24</v>
      </c>
      <c r="H301" s="16">
        <v>1490</v>
      </c>
      <c r="I301" s="6">
        <v>1490</v>
      </c>
      <c r="J301" s="13">
        <v>1</v>
      </c>
      <c r="K301" s="14"/>
      <c r="L301" s="5">
        <f t="shared" si="4"/>
        <v>0</v>
      </c>
      <c r="M301" s="23"/>
      <c r="Q301" s="24"/>
      <c r="R301" s="24"/>
    </row>
    <row r="302" spans="1:18" ht="11.25">
      <c r="A302" s="4"/>
      <c r="B302" s="3"/>
      <c r="C302" s="4">
        <v>801007</v>
      </c>
      <c r="D302" s="3" t="s">
        <v>346</v>
      </c>
      <c r="E302" s="22" t="s">
        <v>76</v>
      </c>
      <c r="F302" s="22"/>
      <c r="G302" s="38" t="s">
        <v>313</v>
      </c>
      <c r="H302" s="16">
        <v>400</v>
      </c>
      <c r="I302" s="6">
        <v>400</v>
      </c>
      <c r="J302" s="13">
        <v>0</v>
      </c>
      <c r="K302" s="14"/>
      <c r="L302" s="5">
        <f t="shared" si="4"/>
        <v>0</v>
      </c>
      <c r="M302" s="23"/>
      <c r="Q302" s="24"/>
      <c r="R302" s="24"/>
    </row>
    <row r="303" spans="1:18" ht="11.25">
      <c r="A303" s="4"/>
      <c r="B303" s="3"/>
      <c r="C303" s="4">
        <v>801008</v>
      </c>
      <c r="D303" s="3" t="s">
        <v>345</v>
      </c>
      <c r="E303" s="22" t="s">
        <v>76</v>
      </c>
      <c r="F303" s="22"/>
      <c r="G303" s="38" t="s">
        <v>313</v>
      </c>
      <c r="H303" s="16">
        <v>400</v>
      </c>
      <c r="I303" s="6">
        <v>400</v>
      </c>
      <c r="J303" s="13">
        <v>6</v>
      </c>
      <c r="K303" s="14"/>
      <c r="L303" s="5">
        <f t="shared" si="4"/>
        <v>0</v>
      </c>
      <c r="M303" s="23"/>
      <c r="Q303" s="24"/>
      <c r="R303" s="24"/>
    </row>
    <row r="304" spans="1:18" ht="11.25">
      <c r="A304" s="4"/>
      <c r="B304" s="3"/>
      <c r="C304" s="4">
        <v>801004</v>
      </c>
      <c r="D304" s="3" t="s">
        <v>451</v>
      </c>
      <c r="E304" s="22" t="s">
        <v>76</v>
      </c>
      <c r="F304" s="22"/>
      <c r="G304" s="38" t="s">
        <v>313</v>
      </c>
      <c r="H304" s="16">
        <v>400</v>
      </c>
      <c r="I304" s="6">
        <v>400</v>
      </c>
      <c r="J304" s="13">
        <v>0</v>
      </c>
      <c r="K304" s="14"/>
      <c r="L304" s="5">
        <f t="shared" si="4"/>
        <v>0</v>
      </c>
      <c r="M304" s="23"/>
      <c r="Q304" s="24"/>
      <c r="R304" s="24"/>
    </row>
    <row r="305" spans="1:18" ht="11.25">
      <c r="A305" s="4"/>
      <c r="B305" s="3"/>
      <c r="C305" s="4">
        <v>801006</v>
      </c>
      <c r="D305" s="3" t="s">
        <v>344</v>
      </c>
      <c r="E305" s="22" t="s">
        <v>76</v>
      </c>
      <c r="F305" s="22"/>
      <c r="G305" s="38" t="s">
        <v>313</v>
      </c>
      <c r="H305" s="16">
        <v>400</v>
      </c>
      <c r="I305" s="6">
        <v>400</v>
      </c>
      <c r="J305" s="13">
        <v>0</v>
      </c>
      <c r="K305" s="14"/>
      <c r="L305" s="5">
        <f t="shared" si="4"/>
        <v>0</v>
      </c>
      <c r="M305" s="23"/>
      <c r="Q305" s="24"/>
      <c r="R305" s="24"/>
    </row>
    <row r="306" spans="1:18" ht="11.25">
      <c r="A306" s="4"/>
      <c r="B306" s="3"/>
      <c r="C306" s="4">
        <v>802502</v>
      </c>
      <c r="D306" s="3" t="s">
        <v>452</v>
      </c>
      <c r="E306" s="22" t="s">
        <v>76</v>
      </c>
      <c r="F306" s="22"/>
      <c r="G306" s="38" t="s">
        <v>24</v>
      </c>
      <c r="H306" s="16">
        <v>990</v>
      </c>
      <c r="I306" s="6">
        <v>990</v>
      </c>
      <c r="J306" s="13">
        <v>2</v>
      </c>
      <c r="K306" s="14"/>
      <c r="L306" s="5">
        <f t="shared" si="4"/>
        <v>0</v>
      </c>
      <c r="M306" s="23"/>
      <c r="Q306" s="24"/>
      <c r="R306" s="24"/>
    </row>
    <row r="307" spans="1:18" ht="11.25">
      <c r="A307" s="4"/>
      <c r="B307" s="3"/>
      <c r="C307" s="4">
        <v>1201913</v>
      </c>
      <c r="D307" s="3" t="s">
        <v>350</v>
      </c>
      <c r="E307" s="22" t="s">
        <v>76</v>
      </c>
      <c r="F307" s="22"/>
      <c r="G307" s="38" t="s">
        <v>98</v>
      </c>
      <c r="H307" s="16">
        <v>1900</v>
      </c>
      <c r="I307" s="6">
        <v>1600</v>
      </c>
      <c r="J307" s="13">
        <v>3</v>
      </c>
      <c r="K307" s="14"/>
      <c r="L307" s="5">
        <f t="shared" si="4"/>
        <v>0</v>
      </c>
      <c r="M307" s="23"/>
      <c r="Q307" s="24"/>
      <c r="R307" s="24"/>
    </row>
    <row r="308" spans="1:18" ht="11.25">
      <c r="A308" s="4"/>
      <c r="B308" s="3"/>
      <c r="C308" s="4">
        <v>1201914</v>
      </c>
      <c r="D308" s="3" t="s">
        <v>351</v>
      </c>
      <c r="E308" s="22" t="s">
        <v>76</v>
      </c>
      <c r="F308" s="22"/>
      <c r="G308" s="38" t="s">
        <v>98</v>
      </c>
      <c r="H308" s="16">
        <v>1900</v>
      </c>
      <c r="I308" s="6">
        <v>1600</v>
      </c>
      <c r="J308" s="13">
        <v>3</v>
      </c>
      <c r="K308" s="14"/>
      <c r="L308" s="5">
        <f t="shared" si="4"/>
        <v>0</v>
      </c>
      <c r="M308" s="23"/>
      <c r="Q308" s="24"/>
      <c r="R308" s="24"/>
    </row>
    <row r="309" spans="1:18" ht="11.25">
      <c r="A309" s="4"/>
      <c r="B309" s="3"/>
      <c r="C309" s="4">
        <v>1201902</v>
      </c>
      <c r="D309" s="3" t="s">
        <v>425</v>
      </c>
      <c r="E309" s="22" t="s">
        <v>76</v>
      </c>
      <c r="F309" s="22"/>
      <c r="G309" s="38" t="s">
        <v>98</v>
      </c>
      <c r="H309" s="16">
        <v>1900</v>
      </c>
      <c r="I309" s="6">
        <v>1600</v>
      </c>
      <c r="J309" s="13">
        <v>2</v>
      </c>
      <c r="K309" s="14"/>
      <c r="L309" s="5">
        <f t="shared" si="4"/>
        <v>0</v>
      </c>
      <c r="M309" s="23"/>
      <c r="Q309" s="24"/>
      <c r="R309" s="24"/>
    </row>
    <row r="310" spans="1:18" ht="11.25">
      <c r="A310" s="4"/>
      <c r="B310" s="3"/>
      <c r="C310" s="4">
        <v>1201903</v>
      </c>
      <c r="D310" s="3" t="s">
        <v>435</v>
      </c>
      <c r="E310" s="22" t="s">
        <v>76</v>
      </c>
      <c r="F310" s="22"/>
      <c r="G310" s="38" t="s">
        <v>98</v>
      </c>
      <c r="H310" s="16">
        <v>1900</v>
      </c>
      <c r="I310" s="6">
        <v>1900</v>
      </c>
      <c r="J310" s="13">
        <v>1</v>
      </c>
      <c r="K310" s="14"/>
      <c r="L310" s="5">
        <f t="shared" si="4"/>
        <v>0</v>
      </c>
      <c r="M310" s="23"/>
      <c r="Q310" s="24"/>
      <c r="R310" s="24"/>
    </row>
    <row r="311" spans="1:18" ht="11.25">
      <c r="A311" s="4"/>
      <c r="B311" s="3"/>
      <c r="C311" s="4">
        <v>1201905</v>
      </c>
      <c r="D311" s="3" t="s">
        <v>463</v>
      </c>
      <c r="E311" s="22" t="s">
        <v>76</v>
      </c>
      <c r="F311" s="22"/>
      <c r="G311" s="38" t="s">
        <v>98</v>
      </c>
      <c r="H311" s="16">
        <v>1900</v>
      </c>
      <c r="I311" s="6">
        <v>1900</v>
      </c>
      <c r="J311" s="13">
        <v>1</v>
      </c>
      <c r="K311" s="14"/>
      <c r="L311" s="5">
        <f t="shared" si="4"/>
        <v>0</v>
      </c>
      <c r="M311" s="23"/>
      <c r="Q311" s="24"/>
      <c r="R311" s="24"/>
    </row>
    <row r="312" spans="1:18" ht="11.25">
      <c r="A312" s="4"/>
      <c r="B312" s="3"/>
      <c r="C312" s="4">
        <v>1201904</v>
      </c>
      <c r="D312" s="3" t="s">
        <v>434</v>
      </c>
      <c r="E312" s="22" t="s">
        <v>76</v>
      </c>
      <c r="F312" s="22"/>
      <c r="G312" s="38" t="s">
        <v>98</v>
      </c>
      <c r="H312" s="16">
        <v>1900</v>
      </c>
      <c r="I312" s="6">
        <v>1900</v>
      </c>
      <c r="J312" s="13">
        <v>1</v>
      </c>
      <c r="K312" s="14"/>
      <c r="L312" s="5">
        <f t="shared" si="4"/>
        <v>0</v>
      </c>
      <c r="M312" s="23"/>
      <c r="Q312" s="24"/>
      <c r="R312" s="24"/>
    </row>
    <row r="313" spans="1:18" ht="11.25">
      <c r="A313" s="4"/>
      <c r="B313" s="3"/>
      <c r="C313" s="4">
        <v>1201901</v>
      </c>
      <c r="D313" s="3" t="s">
        <v>157</v>
      </c>
      <c r="E313" s="22" t="s">
        <v>76</v>
      </c>
      <c r="F313" s="22"/>
      <c r="G313" s="38" t="s">
        <v>98</v>
      </c>
      <c r="H313" s="16">
        <v>1900</v>
      </c>
      <c r="I313" s="6">
        <v>1900</v>
      </c>
      <c r="J313" s="13">
        <v>2</v>
      </c>
      <c r="K313" s="14"/>
      <c r="L313" s="5">
        <f t="shared" si="4"/>
        <v>0</v>
      </c>
      <c r="M313" s="23"/>
      <c r="Q313" s="24"/>
      <c r="R313" s="24"/>
    </row>
    <row r="314" spans="1:18" ht="11.25">
      <c r="A314" s="4"/>
      <c r="B314" s="3"/>
      <c r="C314" s="4">
        <v>803601</v>
      </c>
      <c r="D314" s="3" t="s">
        <v>343</v>
      </c>
      <c r="E314" s="22" t="s">
        <v>76</v>
      </c>
      <c r="F314" s="22"/>
      <c r="G314" s="38" t="s">
        <v>293</v>
      </c>
      <c r="H314" s="16">
        <v>1600</v>
      </c>
      <c r="I314" s="6">
        <v>1600</v>
      </c>
      <c r="J314" s="13">
        <v>7</v>
      </c>
      <c r="K314" s="14"/>
      <c r="L314" s="5">
        <f t="shared" si="4"/>
        <v>0</v>
      </c>
      <c r="M314" s="23"/>
      <c r="Q314" s="24"/>
      <c r="R314" s="24"/>
    </row>
    <row r="315" spans="1:18" ht="11.25">
      <c r="A315" s="4"/>
      <c r="B315" s="3"/>
      <c r="C315" s="4">
        <v>806401</v>
      </c>
      <c r="D315" s="3" t="s">
        <v>393</v>
      </c>
      <c r="E315" s="22" t="s">
        <v>76</v>
      </c>
      <c r="F315" s="22"/>
      <c r="G315" s="38" t="s">
        <v>98</v>
      </c>
      <c r="H315" s="16">
        <v>2750</v>
      </c>
      <c r="I315" s="6">
        <v>2750</v>
      </c>
      <c r="J315" s="13">
        <v>1</v>
      </c>
      <c r="K315" s="14"/>
      <c r="L315" s="5">
        <f t="shared" si="4"/>
        <v>0</v>
      </c>
      <c r="M315" s="23"/>
      <c r="Q315" s="24"/>
      <c r="R315" s="24"/>
    </row>
    <row r="316" spans="1:18" ht="11.25">
      <c r="A316" s="4"/>
      <c r="B316" s="3"/>
      <c r="C316" s="4">
        <v>1211205</v>
      </c>
      <c r="D316" s="3" t="s">
        <v>370</v>
      </c>
      <c r="E316" s="22" t="s">
        <v>76</v>
      </c>
      <c r="F316" s="22"/>
      <c r="G316" s="38" t="s">
        <v>75</v>
      </c>
      <c r="H316" s="16">
        <v>10000</v>
      </c>
      <c r="I316" s="6">
        <v>10000</v>
      </c>
      <c r="J316" s="13">
        <v>1</v>
      </c>
      <c r="K316" s="14"/>
      <c r="L316" s="5">
        <f t="shared" si="4"/>
        <v>0</v>
      </c>
      <c r="M316" s="23"/>
      <c r="Q316" s="24"/>
      <c r="R316" s="24"/>
    </row>
    <row r="317" spans="1:18" ht="11.25">
      <c r="A317" s="4"/>
      <c r="B317" s="3"/>
      <c r="C317" s="4">
        <v>820001</v>
      </c>
      <c r="D317" s="3" t="s">
        <v>411</v>
      </c>
      <c r="E317" s="22" t="s">
        <v>76</v>
      </c>
      <c r="F317" s="22"/>
      <c r="G317" s="38" t="s">
        <v>74</v>
      </c>
      <c r="H317" s="16">
        <v>10000</v>
      </c>
      <c r="I317" s="6">
        <v>10000</v>
      </c>
      <c r="J317" s="13">
        <v>1</v>
      </c>
      <c r="K317" s="14"/>
      <c r="L317" s="5">
        <f t="shared" si="4"/>
        <v>0</v>
      </c>
      <c r="M317" s="23"/>
      <c r="Q317" s="24"/>
      <c r="R317" s="24"/>
    </row>
    <row r="318" spans="1:18" ht="11.25">
      <c r="A318" s="4"/>
      <c r="B318" s="3"/>
      <c r="C318" s="4"/>
      <c r="D318" s="3"/>
      <c r="E318" s="22"/>
      <c r="F318" s="22"/>
      <c r="G318" s="38"/>
      <c r="H318" s="16"/>
      <c r="I318" s="6"/>
      <c r="J318" s="13"/>
      <c r="K318" s="14"/>
      <c r="L318" s="5"/>
      <c r="M318" s="23"/>
      <c r="Q318" s="24"/>
      <c r="R318" s="24"/>
    </row>
    <row r="319" spans="1:18" ht="11.25">
      <c r="A319" s="4"/>
      <c r="B319" s="42" t="s">
        <v>439</v>
      </c>
      <c r="C319" s="4"/>
      <c r="D319" s="3"/>
      <c r="E319" s="22"/>
      <c r="F319" s="22"/>
      <c r="G319" s="38"/>
      <c r="H319" s="16"/>
      <c r="I319" s="6"/>
      <c r="J319" s="13"/>
      <c r="K319" s="14"/>
      <c r="L319" s="5"/>
      <c r="M319" s="23"/>
      <c r="Q319" s="24"/>
      <c r="R319" s="24"/>
    </row>
    <row r="320" spans="1:18" ht="11.25">
      <c r="A320" s="4"/>
      <c r="B320" s="3"/>
      <c r="C320" s="4" t="s">
        <v>491</v>
      </c>
      <c r="D320" s="3" t="s">
        <v>492</v>
      </c>
      <c r="E320" s="22" t="s">
        <v>76</v>
      </c>
      <c r="F320" s="22"/>
      <c r="G320" s="38" t="s">
        <v>98</v>
      </c>
      <c r="H320" s="16">
        <v>1700</v>
      </c>
      <c r="I320" s="6">
        <v>1700</v>
      </c>
      <c r="J320" s="13">
        <v>2</v>
      </c>
      <c r="K320" s="14"/>
      <c r="L320" s="5">
        <f t="shared" si="4"/>
        <v>0</v>
      </c>
      <c r="M320" s="23"/>
      <c r="Q320" s="24"/>
      <c r="R320" s="24"/>
    </row>
    <row r="321" spans="1:18" ht="11.25">
      <c r="A321" s="4"/>
      <c r="B321" s="3"/>
      <c r="C321" s="4" t="s">
        <v>185</v>
      </c>
      <c r="D321" s="3" t="s">
        <v>186</v>
      </c>
      <c r="E321" s="22" t="s">
        <v>76</v>
      </c>
      <c r="F321" s="22"/>
      <c r="G321" s="38" t="s">
        <v>21</v>
      </c>
      <c r="H321" s="16">
        <v>1100</v>
      </c>
      <c r="I321" s="6">
        <v>1100</v>
      </c>
      <c r="J321" s="13">
        <v>2</v>
      </c>
      <c r="K321" s="14"/>
      <c r="L321" s="5">
        <f t="shared" si="4"/>
        <v>0</v>
      </c>
      <c r="M321" s="23" t="s">
        <v>12</v>
      </c>
      <c r="O321" s="2">
        <v>22.5</v>
      </c>
      <c r="P321" s="2">
        <v>0.05</v>
      </c>
      <c r="Q321" s="24">
        <f>O321/G321*K321</f>
        <v>0</v>
      </c>
      <c r="R321" s="24">
        <f>P321/G321*K321</f>
        <v>0</v>
      </c>
    </row>
    <row r="322" spans="1:18" ht="11.25">
      <c r="A322" s="4"/>
      <c r="B322" s="3"/>
      <c r="C322" s="4" t="s">
        <v>334</v>
      </c>
      <c r="D322" s="3" t="s">
        <v>335</v>
      </c>
      <c r="E322" s="22" t="s">
        <v>76</v>
      </c>
      <c r="F322" s="22"/>
      <c r="G322" s="38" t="s">
        <v>98</v>
      </c>
      <c r="H322" s="16">
        <v>1150</v>
      </c>
      <c r="I322" s="6">
        <v>1150</v>
      </c>
      <c r="J322" s="13">
        <v>5</v>
      </c>
      <c r="K322" s="14"/>
      <c r="L322" s="5">
        <f t="shared" si="4"/>
        <v>0</v>
      </c>
      <c r="M322" s="23"/>
      <c r="Q322" s="24"/>
      <c r="R322" s="24"/>
    </row>
    <row r="323" spans="1:18" ht="11.25">
      <c r="A323" s="4"/>
      <c r="B323" s="3"/>
      <c r="C323" s="4" t="s">
        <v>493</v>
      </c>
      <c r="D323" s="3" t="s">
        <v>494</v>
      </c>
      <c r="E323" s="22" t="s">
        <v>76</v>
      </c>
      <c r="F323" s="22"/>
      <c r="G323" s="38" t="s">
        <v>24</v>
      </c>
      <c r="H323" s="16">
        <v>1350</v>
      </c>
      <c r="I323" s="6">
        <v>1350</v>
      </c>
      <c r="J323" s="13">
        <v>7</v>
      </c>
      <c r="K323" s="14"/>
      <c r="L323" s="5">
        <f t="shared" si="4"/>
        <v>0</v>
      </c>
      <c r="M323" s="23"/>
      <c r="Q323" s="24"/>
      <c r="R323" s="24"/>
    </row>
    <row r="324" spans="1:18" ht="11.25">
      <c r="A324" s="4"/>
      <c r="B324" s="3"/>
      <c r="C324" s="4" t="s">
        <v>541</v>
      </c>
      <c r="D324" s="3" t="s">
        <v>542</v>
      </c>
      <c r="E324" s="22" t="s">
        <v>76</v>
      </c>
      <c r="F324" s="22"/>
      <c r="G324" s="38" t="s">
        <v>24</v>
      </c>
      <c r="H324" s="16">
        <v>1300</v>
      </c>
      <c r="I324" s="6">
        <v>1300</v>
      </c>
      <c r="J324" s="13">
        <v>1</v>
      </c>
      <c r="K324" s="14"/>
      <c r="L324" s="5">
        <f t="shared" si="4"/>
        <v>0</v>
      </c>
      <c r="M324" s="23"/>
      <c r="Q324" s="24"/>
      <c r="R324" s="24"/>
    </row>
    <row r="325" spans="1:18" ht="11.25">
      <c r="A325" s="4"/>
      <c r="B325" s="3"/>
      <c r="C325" s="4" t="s">
        <v>187</v>
      </c>
      <c r="D325" s="3" t="s">
        <v>188</v>
      </c>
      <c r="E325" s="22" t="s">
        <v>76</v>
      </c>
      <c r="F325" s="22"/>
      <c r="G325" s="38" t="s">
        <v>87</v>
      </c>
      <c r="H325" s="16">
        <v>1600</v>
      </c>
      <c r="I325" s="6">
        <v>1600</v>
      </c>
      <c r="J325" s="13">
        <v>5</v>
      </c>
      <c r="K325" s="14"/>
      <c r="L325" s="5">
        <f t="shared" si="4"/>
        <v>0</v>
      </c>
      <c r="M325" s="23" t="s">
        <v>12</v>
      </c>
      <c r="O325" s="2">
        <v>40</v>
      </c>
      <c r="P325" s="2">
        <v>0.09</v>
      </c>
      <c r="Q325" s="24">
        <f>O325/G325*K325</f>
        <v>0</v>
      </c>
      <c r="R325" s="24">
        <f>P325/G325*K325</f>
        <v>0</v>
      </c>
    </row>
    <row r="326" spans="1:18" ht="11.25">
      <c r="A326" s="4"/>
      <c r="B326" s="3"/>
      <c r="C326" s="4"/>
      <c r="D326" s="3"/>
      <c r="E326" s="22"/>
      <c r="F326" s="22"/>
      <c r="G326" s="38"/>
      <c r="H326" s="16"/>
      <c r="I326" s="6"/>
      <c r="J326" s="13"/>
      <c r="K326" s="14"/>
      <c r="L326" s="5"/>
      <c r="M326" s="23"/>
      <c r="Q326" s="24"/>
      <c r="R326" s="24"/>
    </row>
    <row r="327" spans="1:18" ht="11.25">
      <c r="A327" s="4"/>
      <c r="B327" s="3"/>
      <c r="C327" s="4"/>
      <c r="D327" s="3"/>
      <c r="E327" s="22"/>
      <c r="F327" s="22"/>
      <c r="G327" s="38"/>
      <c r="H327" s="16"/>
      <c r="I327" s="6"/>
      <c r="J327" s="13"/>
      <c r="K327" s="14"/>
      <c r="L327" s="5"/>
      <c r="M327" s="23"/>
      <c r="Q327" s="24"/>
      <c r="R327" s="24"/>
    </row>
    <row r="328" spans="1:18" ht="11.25">
      <c r="A328" s="4"/>
      <c r="B328" s="42" t="s">
        <v>414</v>
      </c>
      <c r="C328" s="4" t="s">
        <v>471</v>
      </c>
      <c r="D328" s="3" t="s">
        <v>470</v>
      </c>
      <c r="E328" s="22" t="s">
        <v>76</v>
      </c>
      <c r="F328" s="22"/>
      <c r="G328" s="38" t="s">
        <v>269</v>
      </c>
      <c r="H328" s="16">
        <v>800</v>
      </c>
      <c r="I328" s="6">
        <v>800</v>
      </c>
      <c r="J328" s="13">
        <v>1</v>
      </c>
      <c r="K328" s="14"/>
      <c r="L328" s="5">
        <f aca="true" t="shared" si="5" ref="L328:L527">H328*K328</f>
        <v>0</v>
      </c>
      <c r="M328" s="23" t="s">
        <v>12</v>
      </c>
      <c r="O328" s="2">
        <v>17</v>
      </c>
      <c r="P328" s="2">
        <v>0.04</v>
      </c>
      <c r="Q328" s="24">
        <f>O328/G328*K328</f>
        <v>0</v>
      </c>
      <c r="R328" s="24">
        <f>P328/G328*K328</f>
        <v>0</v>
      </c>
    </row>
    <row r="329" spans="1:18" ht="11.25">
      <c r="A329" s="4"/>
      <c r="B329" s="3"/>
      <c r="C329" s="4" t="s">
        <v>189</v>
      </c>
      <c r="D329" s="3" t="s">
        <v>190</v>
      </c>
      <c r="E329" s="22" t="s">
        <v>76</v>
      </c>
      <c r="F329" s="22"/>
      <c r="G329" s="38" t="s">
        <v>55</v>
      </c>
      <c r="H329" s="16">
        <v>800</v>
      </c>
      <c r="I329" s="6">
        <v>800</v>
      </c>
      <c r="J329" s="13">
        <v>1</v>
      </c>
      <c r="K329" s="14"/>
      <c r="L329" s="5">
        <f t="shared" si="5"/>
        <v>0</v>
      </c>
      <c r="M329" s="23" t="s">
        <v>12</v>
      </c>
      <c r="O329" s="2">
        <v>19</v>
      </c>
      <c r="P329" s="2">
        <v>0.04</v>
      </c>
      <c r="Q329" s="24">
        <f>O329/G329*K329</f>
        <v>0</v>
      </c>
      <c r="R329" s="24">
        <f>P329/G329*K329</f>
        <v>0</v>
      </c>
    </row>
    <row r="330" spans="1:18" ht="11.25">
      <c r="A330" s="4"/>
      <c r="B330" s="3"/>
      <c r="C330" s="4" t="s">
        <v>388</v>
      </c>
      <c r="D330" s="3" t="s">
        <v>389</v>
      </c>
      <c r="E330" s="22" t="s">
        <v>76</v>
      </c>
      <c r="F330" s="22"/>
      <c r="G330" s="38" t="s">
        <v>313</v>
      </c>
      <c r="H330" s="16">
        <v>305</v>
      </c>
      <c r="I330" s="6">
        <v>305</v>
      </c>
      <c r="J330" s="13">
        <v>66</v>
      </c>
      <c r="K330" s="14"/>
      <c r="L330" s="5">
        <f t="shared" si="5"/>
        <v>0</v>
      </c>
      <c r="M330" s="23"/>
      <c r="Q330" s="24"/>
      <c r="R330" s="24"/>
    </row>
    <row r="331" spans="1:18" ht="11.25">
      <c r="A331" s="4"/>
      <c r="B331" s="3"/>
      <c r="C331" s="4" t="s">
        <v>386</v>
      </c>
      <c r="D331" s="3" t="s">
        <v>387</v>
      </c>
      <c r="E331" s="22" t="s">
        <v>76</v>
      </c>
      <c r="F331" s="22"/>
      <c r="G331" s="38" t="s">
        <v>313</v>
      </c>
      <c r="H331" s="16">
        <v>305</v>
      </c>
      <c r="I331" s="6">
        <v>305</v>
      </c>
      <c r="J331" s="13">
        <v>86</v>
      </c>
      <c r="K331" s="14"/>
      <c r="L331" s="5">
        <f t="shared" si="5"/>
        <v>0</v>
      </c>
      <c r="M331" s="23"/>
      <c r="Q331" s="24"/>
      <c r="R331" s="24"/>
    </row>
    <row r="332" spans="1:18" ht="11.25">
      <c r="A332" s="4"/>
      <c r="B332" s="3"/>
      <c r="C332" s="4" t="s">
        <v>377</v>
      </c>
      <c r="D332" s="3" t="s">
        <v>378</v>
      </c>
      <c r="E332" s="22" t="s">
        <v>76</v>
      </c>
      <c r="F332" s="22"/>
      <c r="G332" s="38" t="s">
        <v>261</v>
      </c>
      <c r="H332" s="16">
        <v>374</v>
      </c>
      <c r="I332" s="6">
        <v>374</v>
      </c>
      <c r="J332" s="13">
        <v>49</v>
      </c>
      <c r="K332" s="14"/>
      <c r="L332" s="5">
        <f t="shared" si="5"/>
        <v>0</v>
      </c>
      <c r="M332" s="23"/>
      <c r="Q332" s="24"/>
      <c r="R332" s="24"/>
    </row>
    <row r="333" spans="1:18" ht="11.25">
      <c r="A333" s="4"/>
      <c r="B333" s="3"/>
      <c r="C333" s="4" t="s">
        <v>380</v>
      </c>
      <c r="D333" s="3" t="s">
        <v>379</v>
      </c>
      <c r="E333" s="22" t="s">
        <v>76</v>
      </c>
      <c r="F333" s="22"/>
      <c r="G333" s="38" t="s">
        <v>313</v>
      </c>
      <c r="H333" s="16">
        <v>415</v>
      </c>
      <c r="I333" s="6">
        <v>415</v>
      </c>
      <c r="J333" s="13">
        <v>41</v>
      </c>
      <c r="K333" s="14"/>
      <c r="L333" s="5">
        <f t="shared" si="5"/>
        <v>0</v>
      </c>
      <c r="M333" s="23"/>
      <c r="Q333" s="24"/>
      <c r="R333" s="24"/>
    </row>
    <row r="334" spans="1:18" ht="11.25">
      <c r="A334" s="4"/>
      <c r="B334" s="3"/>
      <c r="C334" s="4" t="s">
        <v>191</v>
      </c>
      <c r="D334" s="3" t="s">
        <v>192</v>
      </c>
      <c r="E334" s="22" t="s">
        <v>76</v>
      </c>
      <c r="F334" s="22"/>
      <c r="G334" s="38" t="s">
        <v>42</v>
      </c>
      <c r="H334" s="16">
        <v>648</v>
      </c>
      <c r="I334" s="6">
        <v>648</v>
      </c>
      <c r="J334" s="13">
        <v>2</v>
      </c>
      <c r="K334" s="14"/>
      <c r="L334" s="5">
        <f t="shared" si="5"/>
        <v>0</v>
      </c>
      <c r="M334" s="23" t="s">
        <v>12</v>
      </c>
      <c r="O334" s="2">
        <v>36</v>
      </c>
      <c r="P334" s="2">
        <v>0.08</v>
      </c>
      <c r="Q334" s="24">
        <f>O334/G334*K334</f>
        <v>0</v>
      </c>
      <c r="R334" s="24">
        <f>P334/G334*K334</f>
        <v>0</v>
      </c>
    </row>
    <row r="335" spans="1:18" ht="11.25">
      <c r="A335" s="4"/>
      <c r="B335" s="3"/>
      <c r="C335" s="4" t="s">
        <v>193</v>
      </c>
      <c r="D335" s="3" t="s">
        <v>194</v>
      </c>
      <c r="E335" s="22" t="s">
        <v>76</v>
      </c>
      <c r="F335" s="22"/>
      <c r="G335" s="38" t="s">
        <v>42</v>
      </c>
      <c r="H335" s="16">
        <v>648</v>
      </c>
      <c r="I335" s="6">
        <v>648</v>
      </c>
      <c r="J335" s="13">
        <v>1</v>
      </c>
      <c r="K335" s="14"/>
      <c r="L335" s="5">
        <f t="shared" si="5"/>
        <v>0</v>
      </c>
      <c r="M335" s="23" t="s">
        <v>12</v>
      </c>
      <c r="O335" s="2">
        <v>36</v>
      </c>
      <c r="P335" s="2">
        <v>0.08</v>
      </c>
      <c r="Q335" s="24">
        <f>O335/G335*K335</f>
        <v>0</v>
      </c>
      <c r="R335" s="24">
        <f>P335/G335*K335</f>
        <v>0</v>
      </c>
    </row>
    <row r="336" spans="1:18" ht="11.25">
      <c r="A336" s="4"/>
      <c r="B336" s="3"/>
      <c r="C336" s="4" t="s">
        <v>495</v>
      </c>
      <c r="D336" s="3" t="s">
        <v>496</v>
      </c>
      <c r="E336" s="22" t="s">
        <v>76</v>
      </c>
      <c r="F336" s="22"/>
      <c r="G336" s="38" t="s">
        <v>313</v>
      </c>
      <c r="H336" s="16">
        <v>648</v>
      </c>
      <c r="I336" s="6">
        <v>648</v>
      </c>
      <c r="J336" s="13">
        <v>11</v>
      </c>
      <c r="K336" s="14"/>
      <c r="L336" s="5">
        <f t="shared" si="5"/>
        <v>0</v>
      </c>
      <c r="M336" s="23"/>
      <c r="Q336" s="24"/>
      <c r="R336" s="24"/>
    </row>
    <row r="337" spans="1:18" ht="11.25">
      <c r="A337" s="4"/>
      <c r="B337" s="3"/>
      <c r="C337" s="4" t="s">
        <v>468</v>
      </c>
      <c r="D337" s="3" t="s">
        <v>469</v>
      </c>
      <c r="E337" s="22" t="s">
        <v>76</v>
      </c>
      <c r="F337" s="22"/>
      <c r="G337" s="38" t="s">
        <v>313</v>
      </c>
      <c r="H337" s="16">
        <v>744</v>
      </c>
      <c r="I337" s="6">
        <v>744</v>
      </c>
      <c r="J337" s="13">
        <v>1</v>
      </c>
      <c r="K337" s="14"/>
      <c r="L337" s="5">
        <f t="shared" si="5"/>
        <v>0</v>
      </c>
      <c r="M337" s="23"/>
      <c r="Q337" s="24"/>
      <c r="R337" s="24"/>
    </row>
    <row r="338" spans="1:18" ht="11.25">
      <c r="A338" s="4"/>
      <c r="B338" s="3"/>
      <c r="C338" s="4" t="s">
        <v>195</v>
      </c>
      <c r="D338" s="3" t="s">
        <v>196</v>
      </c>
      <c r="E338" s="22" t="s">
        <v>76</v>
      </c>
      <c r="F338" s="22"/>
      <c r="G338" s="38" t="s">
        <v>21</v>
      </c>
      <c r="H338" s="16">
        <v>1020</v>
      </c>
      <c r="I338" s="6">
        <v>1020</v>
      </c>
      <c r="J338" s="13">
        <v>16</v>
      </c>
      <c r="K338" s="14"/>
      <c r="L338" s="5">
        <f t="shared" si="5"/>
        <v>0</v>
      </c>
      <c r="M338" s="23" t="s">
        <v>12</v>
      </c>
      <c r="O338" s="2">
        <v>18</v>
      </c>
      <c r="P338" s="2">
        <v>0.04</v>
      </c>
      <c r="Q338" s="24">
        <f>O338/G338*K338</f>
        <v>0</v>
      </c>
      <c r="R338" s="24">
        <f>P338/G338*K338</f>
        <v>0</v>
      </c>
    </row>
    <row r="339" spans="1:18" ht="11.25">
      <c r="A339" s="4"/>
      <c r="B339" s="3"/>
      <c r="C339" s="4" t="s">
        <v>497</v>
      </c>
      <c r="D339" s="3" t="s">
        <v>498</v>
      </c>
      <c r="E339" s="22" t="s">
        <v>76</v>
      </c>
      <c r="F339" s="22"/>
      <c r="G339" s="38" t="s">
        <v>289</v>
      </c>
      <c r="H339" s="16">
        <v>1120</v>
      </c>
      <c r="I339" s="6">
        <v>1120</v>
      </c>
      <c r="J339" s="13">
        <v>3</v>
      </c>
      <c r="K339" s="14"/>
      <c r="L339" s="5">
        <f t="shared" si="5"/>
        <v>0</v>
      </c>
      <c r="M339" s="23"/>
      <c r="Q339" s="24"/>
      <c r="R339" s="24"/>
    </row>
    <row r="340" spans="1:18" ht="11.25">
      <c r="A340" s="4"/>
      <c r="B340" s="3"/>
      <c r="C340" s="4" t="s">
        <v>341</v>
      </c>
      <c r="D340" s="3" t="s">
        <v>342</v>
      </c>
      <c r="E340" s="22" t="s">
        <v>76</v>
      </c>
      <c r="F340" s="22"/>
      <c r="G340" s="38" t="s">
        <v>313</v>
      </c>
      <c r="H340" s="16">
        <v>390</v>
      </c>
      <c r="I340" s="6">
        <v>390</v>
      </c>
      <c r="J340" s="13">
        <v>2</v>
      </c>
      <c r="K340" s="14"/>
      <c r="L340" s="5">
        <f t="shared" si="5"/>
        <v>0</v>
      </c>
      <c r="M340" s="23"/>
      <c r="Q340" s="24"/>
      <c r="R340" s="24"/>
    </row>
    <row r="341" spans="1:18" ht="12" customHeight="1">
      <c r="A341" s="4"/>
      <c r="B341" s="3"/>
      <c r="C341" s="4" t="s">
        <v>291</v>
      </c>
      <c r="D341" s="30" t="s">
        <v>292</v>
      </c>
      <c r="E341" s="22" t="s">
        <v>76</v>
      </c>
      <c r="F341" s="22"/>
      <c r="G341" s="38" t="s">
        <v>293</v>
      </c>
      <c r="H341" s="16">
        <v>1020</v>
      </c>
      <c r="I341" s="6">
        <v>1020</v>
      </c>
      <c r="J341" s="13">
        <v>30</v>
      </c>
      <c r="K341" s="14"/>
      <c r="L341" s="5">
        <f t="shared" si="5"/>
        <v>0</v>
      </c>
      <c r="M341" s="23"/>
      <c r="Q341" s="24"/>
      <c r="R341" s="24"/>
    </row>
    <row r="342" spans="1:18" ht="11.25">
      <c r="A342" s="4"/>
      <c r="B342" s="3"/>
      <c r="C342" s="4" t="s">
        <v>197</v>
      </c>
      <c r="D342" s="3" t="s">
        <v>198</v>
      </c>
      <c r="E342" s="22" t="s">
        <v>76</v>
      </c>
      <c r="F342" s="22"/>
      <c r="G342" s="38" t="s">
        <v>21</v>
      </c>
      <c r="H342" s="16">
        <v>1020</v>
      </c>
      <c r="I342" s="6">
        <v>1020</v>
      </c>
      <c r="J342" s="13">
        <v>22</v>
      </c>
      <c r="K342" s="14"/>
      <c r="L342" s="5">
        <f t="shared" si="5"/>
        <v>0</v>
      </c>
      <c r="M342" s="23" t="s">
        <v>12</v>
      </c>
      <c r="O342" s="2">
        <v>18</v>
      </c>
      <c r="P342" s="2">
        <v>0.04</v>
      </c>
      <c r="Q342" s="24">
        <f>O342/G342*K342</f>
        <v>0</v>
      </c>
      <c r="R342" s="24">
        <f>P342/G342*K342</f>
        <v>0</v>
      </c>
    </row>
    <row r="343" spans="1:18" ht="11.25">
      <c r="A343" s="4"/>
      <c r="B343" s="3"/>
      <c r="C343" s="4" t="s">
        <v>199</v>
      </c>
      <c r="D343" s="3" t="s">
        <v>200</v>
      </c>
      <c r="E343" s="22" t="s">
        <v>76</v>
      </c>
      <c r="F343" s="22"/>
      <c r="G343" s="38" t="s">
        <v>83</v>
      </c>
      <c r="H343" s="16">
        <v>380</v>
      </c>
      <c r="I343" s="6">
        <v>380</v>
      </c>
      <c r="J343" s="13">
        <v>2</v>
      </c>
      <c r="K343" s="14"/>
      <c r="L343" s="5">
        <f t="shared" si="5"/>
        <v>0</v>
      </c>
      <c r="M343" s="23" t="s">
        <v>12</v>
      </c>
      <c r="O343" s="2">
        <v>10.3</v>
      </c>
      <c r="P343" s="2">
        <v>0.04</v>
      </c>
      <c r="Q343" s="24">
        <f>O343/G343*K343</f>
        <v>0</v>
      </c>
      <c r="R343" s="24">
        <f>P343/G343*K343</f>
        <v>0</v>
      </c>
    </row>
    <row r="344" spans="1:18" ht="11.25">
      <c r="A344" s="4"/>
      <c r="B344" s="3"/>
      <c r="C344" s="4" t="s">
        <v>780</v>
      </c>
      <c r="D344" s="3" t="s">
        <v>781</v>
      </c>
      <c r="E344" s="22" t="s">
        <v>76</v>
      </c>
      <c r="F344" s="22"/>
      <c r="G344" s="38" t="s">
        <v>313</v>
      </c>
      <c r="H344" s="16">
        <v>459</v>
      </c>
      <c r="I344" s="6">
        <v>459</v>
      </c>
      <c r="J344" s="13">
        <v>1</v>
      </c>
      <c r="K344" s="14"/>
      <c r="L344" s="5">
        <f t="shared" si="5"/>
        <v>0</v>
      </c>
      <c r="M344" s="23"/>
      <c r="Q344" s="24"/>
      <c r="R344" s="24"/>
    </row>
    <row r="345" spans="1:18" ht="12" customHeight="1">
      <c r="A345" s="4"/>
      <c r="B345" s="3"/>
      <c r="C345" s="4" t="s">
        <v>758</v>
      </c>
      <c r="D345" s="3" t="s">
        <v>783</v>
      </c>
      <c r="E345" s="22" t="s">
        <v>76</v>
      </c>
      <c r="F345" s="22"/>
      <c r="G345" s="38" t="s">
        <v>24</v>
      </c>
      <c r="H345" s="16">
        <v>1898</v>
      </c>
      <c r="I345" s="6">
        <v>1898</v>
      </c>
      <c r="J345" s="13">
        <v>3</v>
      </c>
      <c r="K345" s="14"/>
      <c r="L345" s="5">
        <f t="shared" si="5"/>
        <v>0</v>
      </c>
      <c r="M345" s="23"/>
      <c r="Q345" s="24"/>
      <c r="R345" s="24"/>
    </row>
    <row r="346" spans="1:18" ht="11.25">
      <c r="A346" s="4"/>
      <c r="B346" s="3"/>
      <c r="C346" s="4" t="s">
        <v>477</v>
      </c>
      <c r="D346" s="3" t="s">
        <v>478</v>
      </c>
      <c r="E346" s="22" t="s">
        <v>76</v>
      </c>
      <c r="F346" s="22"/>
      <c r="G346" s="38" t="s">
        <v>98</v>
      </c>
      <c r="H346" s="16">
        <v>1950</v>
      </c>
      <c r="I346" s="6">
        <v>1950</v>
      </c>
      <c r="J346" s="13">
        <v>1</v>
      </c>
      <c r="K346" s="14"/>
      <c r="L346" s="5">
        <f t="shared" si="5"/>
        <v>0</v>
      </c>
      <c r="M346" s="23"/>
      <c r="Q346" s="24"/>
      <c r="R346" s="24"/>
    </row>
    <row r="347" spans="1:18" ht="11.25">
      <c r="A347" s="4"/>
      <c r="B347" s="3"/>
      <c r="C347" s="4" t="s">
        <v>466</v>
      </c>
      <c r="D347" s="3" t="s">
        <v>467</v>
      </c>
      <c r="E347" s="22" t="s">
        <v>76</v>
      </c>
      <c r="F347" s="22"/>
      <c r="G347" s="38" t="s">
        <v>24</v>
      </c>
      <c r="H347" s="16">
        <v>1549</v>
      </c>
      <c r="I347" s="6">
        <v>1549</v>
      </c>
      <c r="J347" s="13">
        <v>7</v>
      </c>
      <c r="K347" s="14"/>
      <c r="L347" s="5">
        <f t="shared" si="5"/>
        <v>0</v>
      </c>
      <c r="M347" s="23"/>
      <c r="Q347" s="24"/>
      <c r="R347" s="24"/>
    </row>
    <row r="348" spans="1:18" ht="11.25">
      <c r="A348" s="4"/>
      <c r="B348" s="3"/>
      <c r="C348" s="4" t="s">
        <v>849</v>
      </c>
      <c r="D348" s="3" t="s">
        <v>850</v>
      </c>
      <c r="E348" s="22" t="s">
        <v>76</v>
      </c>
      <c r="F348" s="22"/>
      <c r="G348" s="38" t="s">
        <v>98</v>
      </c>
      <c r="H348" s="16">
        <v>1653</v>
      </c>
      <c r="I348" s="6">
        <v>1653</v>
      </c>
      <c r="J348" s="13">
        <v>3</v>
      </c>
      <c r="K348" s="14"/>
      <c r="L348" s="5">
        <f t="shared" si="5"/>
        <v>0</v>
      </c>
      <c r="M348" s="23"/>
      <c r="Q348" s="24"/>
      <c r="R348" s="24"/>
    </row>
    <row r="349" spans="1:18" ht="11.25">
      <c r="A349" s="4"/>
      <c r="B349" s="3"/>
      <c r="C349" s="4" t="s">
        <v>426</v>
      </c>
      <c r="D349" s="3" t="s">
        <v>427</v>
      </c>
      <c r="E349" s="22" t="s">
        <v>76</v>
      </c>
      <c r="F349" s="22"/>
      <c r="G349" s="38" t="s">
        <v>41</v>
      </c>
      <c r="H349" s="16">
        <v>3100</v>
      </c>
      <c r="I349" s="6">
        <v>3100</v>
      </c>
      <c r="J349" s="13">
        <v>2</v>
      </c>
      <c r="K349" s="14"/>
      <c r="L349" s="5">
        <f t="shared" si="5"/>
        <v>0</v>
      </c>
      <c r="M349" s="23"/>
      <c r="Q349" s="24"/>
      <c r="R349" s="24"/>
    </row>
    <row r="350" spans="1:18" ht="11.25">
      <c r="A350" s="4"/>
      <c r="B350" s="3"/>
      <c r="C350" s="4" t="s">
        <v>428</v>
      </c>
      <c r="D350" s="3" t="s">
        <v>429</v>
      </c>
      <c r="E350" s="22" t="s">
        <v>76</v>
      </c>
      <c r="F350" s="22"/>
      <c r="G350" s="38" t="s">
        <v>74</v>
      </c>
      <c r="H350" s="16">
        <v>6692</v>
      </c>
      <c r="I350" s="6">
        <v>6692</v>
      </c>
      <c r="J350" s="13">
        <v>1</v>
      </c>
      <c r="K350" s="14"/>
      <c r="L350" s="5">
        <f t="shared" si="5"/>
        <v>0</v>
      </c>
      <c r="M350" s="23"/>
      <c r="Q350" s="24"/>
      <c r="R350" s="24"/>
    </row>
    <row r="351" spans="1:18" ht="11.25">
      <c r="A351" s="4"/>
      <c r="B351" s="3"/>
      <c r="C351" s="4" t="s">
        <v>499</v>
      </c>
      <c r="D351" s="3" t="s">
        <v>500</v>
      </c>
      <c r="E351" s="22" t="s">
        <v>76</v>
      </c>
      <c r="F351" s="22"/>
      <c r="G351" s="38" t="s">
        <v>74</v>
      </c>
      <c r="H351" s="16">
        <v>6800</v>
      </c>
      <c r="I351" s="6">
        <v>6800</v>
      </c>
      <c r="J351" s="13">
        <v>1</v>
      </c>
      <c r="K351" s="14"/>
      <c r="L351" s="5">
        <f t="shared" si="5"/>
        <v>0</v>
      </c>
      <c r="M351" s="23"/>
      <c r="Q351" s="24"/>
      <c r="R351" s="24"/>
    </row>
    <row r="352" spans="1:18" ht="11.25">
      <c r="A352" s="4"/>
      <c r="B352" s="3"/>
      <c r="C352" s="4" t="s">
        <v>421</v>
      </c>
      <c r="D352" s="3" t="s">
        <v>476</v>
      </c>
      <c r="E352" s="22" t="s">
        <v>76</v>
      </c>
      <c r="F352" s="22"/>
      <c r="G352" s="38" t="s">
        <v>24</v>
      </c>
      <c r="H352" s="16">
        <v>800</v>
      </c>
      <c r="I352" s="6">
        <v>800</v>
      </c>
      <c r="J352" s="13">
        <v>0</v>
      </c>
      <c r="K352" s="14"/>
      <c r="L352" s="5">
        <f t="shared" si="5"/>
        <v>0</v>
      </c>
      <c r="M352" s="23"/>
      <c r="Q352" s="24"/>
      <c r="R352" s="24"/>
    </row>
    <row r="353" spans="1:18" ht="11.25">
      <c r="A353" s="4"/>
      <c r="B353" s="3"/>
      <c r="C353" s="4" t="s">
        <v>201</v>
      </c>
      <c r="D353" s="3" t="s">
        <v>202</v>
      </c>
      <c r="E353" s="22" t="s">
        <v>76</v>
      </c>
      <c r="F353" s="22"/>
      <c r="G353" s="38" t="s">
        <v>21</v>
      </c>
      <c r="H353" s="16">
        <v>790</v>
      </c>
      <c r="I353" s="6">
        <v>790</v>
      </c>
      <c r="J353" s="13">
        <v>2</v>
      </c>
      <c r="K353" s="14"/>
      <c r="L353" s="5">
        <f t="shared" si="5"/>
        <v>0</v>
      </c>
      <c r="M353" s="23" t="s">
        <v>12</v>
      </c>
      <c r="O353" s="2">
        <v>14</v>
      </c>
      <c r="P353" s="2">
        <v>0.04</v>
      </c>
      <c r="Q353" s="24">
        <f>O353/G353*K353</f>
        <v>0</v>
      </c>
      <c r="R353" s="24">
        <f>P353/G353*K353</f>
        <v>0</v>
      </c>
    </row>
    <row r="354" spans="1:18" ht="11.25">
      <c r="A354" s="4"/>
      <c r="B354" s="3"/>
      <c r="C354" s="4" t="s">
        <v>481</v>
      </c>
      <c r="D354" s="3" t="s">
        <v>482</v>
      </c>
      <c r="E354" s="22" t="s">
        <v>76</v>
      </c>
      <c r="F354" s="22"/>
      <c r="G354" s="38" t="s">
        <v>293</v>
      </c>
      <c r="H354" s="16">
        <v>800</v>
      </c>
      <c r="I354" s="6">
        <v>800</v>
      </c>
      <c r="J354" s="13">
        <v>0</v>
      </c>
      <c r="K354" s="14"/>
      <c r="L354" s="5">
        <f t="shared" si="5"/>
        <v>0</v>
      </c>
      <c r="M354" s="23"/>
      <c r="Q354" s="24"/>
      <c r="R354" s="24"/>
    </row>
    <row r="355" spans="1:18" ht="11.25">
      <c r="A355" s="4"/>
      <c r="B355" s="3"/>
      <c r="C355" s="4" t="s">
        <v>395</v>
      </c>
      <c r="D355" s="3" t="s">
        <v>396</v>
      </c>
      <c r="E355" s="22" t="s">
        <v>76</v>
      </c>
      <c r="F355" s="22"/>
      <c r="G355" s="38" t="s">
        <v>269</v>
      </c>
      <c r="H355" s="16">
        <v>980</v>
      </c>
      <c r="I355" s="6">
        <v>980</v>
      </c>
      <c r="J355" s="13">
        <v>4</v>
      </c>
      <c r="K355" s="14"/>
      <c r="L355" s="5">
        <f t="shared" si="5"/>
        <v>0</v>
      </c>
      <c r="M355" s="23"/>
      <c r="Q355" s="24"/>
      <c r="R355" s="24"/>
    </row>
    <row r="356" spans="1:18" ht="11.25">
      <c r="A356" s="4"/>
      <c r="B356" s="3"/>
      <c r="C356" s="4" t="s">
        <v>279</v>
      </c>
      <c r="D356" s="3" t="s">
        <v>280</v>
      </c>
      <c r="E356" s="22" t="s">
        <v>76</v>
      </c>
      <c r="F356" s="22"/>
      <c r="G356" s="38" t="s">
        <v>269</v>
      </c>
      <c r="H356" s="16">
        <v>1150</v>
      </c>
      <c r="I356" s="6">
        <v>1150</v>
      </c>
      <c r="J356" s="13">
        <v>11</v>
      </c>
      <c r="K356" s="14"/>
      <c r="L356" s="5">
        <f t="shared" si="5"/>
        <v>0</v>
      </c>
      <c r="M356" s="23"/>
      <c r="Q356" s="24"/>
      <c r="R356" s="24"/>
    </row>
    <row r="357" spans="1:18" ht="11.25">
      <c r="A357" s="4"/>
      <c r="B357" s="3"/>
      <c r="C357" s="4" t="s">
        <v>272</v>
      </c>
      <c r="D357" s="3" t="s">
        <v>273</v>
      </c>
      <c r="E357" s="22" t="s">
        <v>76</v>
      </c>
      <c r="F357" s="22"/>
      <c r="G357" s="38" t="s">
        <v>269</v>
      </c>
      <c r="H357" s="16">
        <v>1250</v>
      </c>
      <c r="I357" s="6">
        <v>1250</v>
      </c>
      <c r="J357" s="13">
        <v>16</v>
      </c>
      <c r="K357" s="14"/>
      <c r="L357" s="5">
        <f t="shared" si="5"/>
        <v>0</v>
      </c>
      <c r="M357" s="23"/>
      <c r="Q357" s="24"/>
      <c r="R357" s="24"/>
    </row>
    <row r="358" spans="1:18" ht="11.25">
      <c r="A358" s="4"/>
      <c r="B358" s="3"/>
      <c r="C358" s="4" t="s">
        <v>265</v>
      </c>
      <c r="D358" s="31" t="s">
        <v>266</v>
      </c>
      <c r="E358" s="22" t="s">
        <v>76</v>
      </c>
      <c r="F358" s="22"/>
      <c r="G358" s="38" t="s">
        <v>24</v>
      </c>
      <c r="H358" s="16">
        <v>1290</v>
      </c>
      <c r="I358" s="6">
        <v>1290</v>
      </c>
      <c r="J358" s="13">
        <v>18</v>
      </c>
      <c r="K358" s="14"/>
      <c r="L358" s="5">
        <f t="shared" si="5"/>
        <v>0</v>
      </c>
      <c r="M358" s="23"/>
      <c r="Q358" s="24"/>
      <c r="R358" s="24"/>
    </row>
    <row r="359" spans="1:18" ht="11.25">
      <c r="A359" s="4"/>
      <c r="B359" s="3"/>
      <c r="C359" s="4" t="s">
        <v>203</v>
      </c>
      <c r="D359" s="3" t="s">
        <v>204</v>
      </c>
      <c r="E359" s="22" t="s">
        <v>76</v>
      </c>
      <c r="F359" s="22"/>
      <c r="G359" s="38" t="s">
        <v>47</v>
      </c>
      <c r="H359" s="16">
        <v>990</v>
      </c>
      <c r="I359" s="6">
        <v>990</v>
      </c>
      <c r="J359" s="13">
        <v>1</v>
      </c>
      <c r="K359" s="14"/>
      <c r="L359" s="5">
        <f t="shared" si="5"/>
        <v>0</v>
      </c>
      <c r="M359" s="23" t="s">
        <v>12</v>
      </c>
      <c r="O359" s="2">
        <v>18</v>
      </c>
      <c r="P359" s="2">
        <v>0.06</v>
      </c>
      <c r="Q359" s="24">
        <f>O359/G359*K359</f>
        <v>0</v>
      </c>
      <c r="R359" s="24">
        <f>P359/G359*K359</f>
        <v>0</v>
      </c>
    </row>
    <row r="360" spans="1:18" ht="11.25">
      <c r="A360" s="4"/>
      <c r="B360" s="3"/>
      <c r="C360" s="4" t="s">
        <v>759</v>
      </c>
      <c r="D360" s="3" t="s">
        <v>760</v>
      </c>
      <c r="E360" s="22" t="s">
        <v>76</v>
      </c>
      <c r="F360" s="22"/>
      <c r="G360" s="38" t="s">
        <v>98</v>
      </c>
      <c r="H360" s="16">
        <v>1526</v>
      </c>
      <c r="I360" s="6">
        <v>1526</v>
      </c>
      <c r="J360" s="13">
        <v>3</v>
      </c>
      <c r="K360" s="14"/>
      <c r="L360" s="5">
        <f t="shared" si="5"/>
        <v>0</v>
      </c>
      <c r="M360" s="23"/>
      <c r="Q360" s="24"/>
      <c r="R360" s="24"/>
    </row>
    <row r="361" spans="1:18" ht="11.25">
      <c r="A361" s="4"/>
      <c r="B361" s="3"/>
      <c r="C361" s="4" t="s">
        <v>383</v>
      </c>
      <c r="D361" s="3" t="s">
        <v>384</v>
      </c>
      <c r="E361" s="22" t="s">
        <v>76</v>
      </c>
      <c r="F361" s="22"/>
      <c r="G361" s="38" t="s">
        <v>98</v>
      </c>
      <c r="H361" s="16">
        <v>1526</v>
      </c>
      <c r="I361" s="6">
        <v>1526</v>
      </c>
      <c r="J361" s="13">
        <v>2</v>
      </c>
      <c r="K361" s="14"/>
      <c r="L361" s="5">
        <f t="shared" si="5"/>
        <v>0</v>
      </c>
      <c r="M361" s="23"/>
      <c r="Q361" s="24"/>
      <c r="R361" s="24"/>
    </row>
    <row r="362" spans="1:18" ht="11.25">
      <c r="A362" s="4"/>
      <c r="B362" s="3"/>
      <c r="C362" s="4" t="s">
        <v>846</v>
      </c>
      <c r="D362" s="3" t="s">
        <v>847</v>
      </c>
      <c r="E362" s="22" t="s">
        <v>76</v>
      </c>
      <c r="F362" s="22"/>
      <c r="G362" s="38" t="s">
        <v>98</v>
      </c>
      <c r="H362" s="16">
        <v>1526</v>
      </c>
      <c r="I362" s="6">
        <v>1526</v>
      </c>
      <c r="J362" s="13">
        <v>3</v>
      </c>
      <c r="K362" s="14"/>
      <c r="L362" s="5">
        <f t="shared" si="5"/>
        <v>0</v>
      </c>
      <c r="M362" s="23"/>
      <c r="Q362" s="24"/>
      <c r="R362" s="24"/>
    </row>
    <row r="363" spans="1:18" ht="11.25">
      <c r="A363" s="4"/>
      <c r="B363" s="3"/>
      <c r="C363" s="4" t="s">
        <v>270</v>
      </c>
      <c r="D363" s="3" t="s">
        <v>271</v>
      </c>
      <c r="E363" s="22" t="s">
        <v>76</v>
      </c>
      <c r="F363" s="22"/>
      <c r="G363" s="38" t="s">
        <v>98</v>
      </c>
      <c r="H363" s="16">
        <v>1630</v>
      </c>
      <c r="I363" s="6">
        <v>1630</v>
      </c>
      <c r="J363" s="13">
        <v>4</v>
      </c>
      <c r="K363" s="14"/>
      <c r="L363" s="5">
        <f t="shared" si="5"/>
        <v>0</v>
      </c>
      <c r="M363" s="23"/>
      <c r="Q363" s="24"/>
      <c r="R363" s="24"/>
    </row>
    <row r="364" spans="1:18" ht="11.25">
      <c r="A364" s="4"/>
      <c r="B364" s="3"/>
      <c r="C364" s="4" t="s">
        <v>295</v>
      </c>
      <c r="D364" s="3" t="s">
        <v>296</v>
      </c>
      <c r="E364" s="22" t="s">
        <v>76</v>
      </c>
      <c r="F364" s="22"/>
      <c r="G364" s="38" t="s">
        <v>98</v>
      </c>
      <c r="H364" s="16">
        <v>1526</v>
      </c>
      <c r="I364" s="6">
        <v>1526</v>
      </c>
      <c r="J364" s="13">
        <v>3</v>
      </c>
      <c r="K364" s="14"/>
      <c r="L364" s="5">
        <f t="shared" si="5"/>
        <v>0</v>
      </c>
      <c r="M364" s="23"/>
      <c r="Q364" s="24"/>
      <c r="R364" s="24"/>
    </row>
    <row r="365" spans="1:18" ht="11.25">
      <c r="A365" s="4"/>
      <c r="B365" s="3"/>
      <c r="C365" s="4" t="s">
        <v>487</v>
      </c>
      <c r="D365" s="3" t="s">
        <v>488</v>
      </c>
      <c r="E365" s="22" t="s">
        <v>76</v>
      </c>
      <c r="F365" s="22"/>
      <c r="G365" s="38" t="s">
        <v>98</v>
      </c>
      <c r="H365" s="16">
        <v>2350</v>
      </c>
      <c r="I365" s="6">
        <v>2350</v>
      </c>
      <c r="J365" s="13">
        <v>1</v>
      </c>
      <c r="K365" s="14"/>
      <c r="L365" s="5">
        <f t="shared" si="5"/>
        <v>0</v>
      </c>
      <c r="M365" s="23"/>
      <c r="Q365" s="24"/>
      <c r="R365" s="24"/>
    </row>
    <row r="366" spans="1:18" ht="11.25">
      <c r="A366" s="4"/>
      <c r="B366" s="3"/>
      <c r="C366" s="4" t="s">
        <v>474</v>
      </c>
      <c r="D366" s="3" t="s">
        <v>475</v>
      </c>
      <c r="E366" s="22" t="s">
        <v>76</v>
      </c>
      <c r="F366" s="22"/>
      <c r="G366" s="38" t="s">
        <v>98</v>
      </c>
      <c r="H366" s="16">
        <v>2350</v>
      </c>
      <c r="I366" s="6">
        <v>2350</v>
      </c>
      <c r="J366" s="13">
        <v>0</v>
      </c>
      <c r="K366" s="14"/>
      <c r="L366" s="5">
        <f t="shared" si="5"/>
        <v>0</v>
      </c>
      <c r="M366" s="23"/>
      <c r="Q366" s="24"/>
      <c r="R366" s="24"/>
    </row>
    <row r="367" spans="1:18" ht="11.25">
      <c r="A367" s="4"/>
      <c r="B367" s="3"/>
      <c r="C367" s="4" t="s">
        <v>430</v>
      </c>
      <c r="D367" s="3" t="s">
        <v>431</v>
      </c>
      <c r="E367" s="22" t="s">
        <v>76</v>
      </c>
      <c r="F367" s="22"/>
      <c r="G367" s="38" t="s">
        <v>98</v>
      </c>
      <c r="H367" s="16">
        <v>2200</v>
      </c>
      <c r="I367" s="6">
        <v>2200</v>
      </c>
      <c r="J367" s="13">
        <v>2</v>
      </c>
      <c r="K367" s="14"/>
      <c r="L367" s="5">
        <f t="shared" si="5"/>
        <v>0</v>
      </c>
      <c r="M367" s="23"/>
      <c r="Q367" s="24"/>
      <c r="R367" s="24"/>
    </row>
    <row r="368" spans="1:18" ht="11.25">
      <c r="A368" s="4"/>
      <c r="B368" s="3"/>
      <c r="C368" s="4" t="s">
        <v>432</v>
      </c>
      <c r="D368" s="3" t="s">
        <v>433</v>
      </c>
      <c r="E368" s="22" t="s">
        <v>76</v>
      </c>
      <c r="F368" s="22"/>
      <c r="G368" s="38" t="s">
        <v>41</v>
      </c>
      <c r="H368" s="16">
        <v>2600</v>
      </c>
      <c r="I368" s="6">
        <v>2600</v>
      </c>
      <c r="J368" s="13">
        <v>2</v>
      </c>
      <c r="K368" s="14"/>
      <c r="L368" s="5">
        <f t="shared" si="5"/>
        <v>0</v>
      </c>
      <c r="M368" s="23"/>
      <c r="Q368" s="24"/>
      <c r="R368" s="24"/>
    </row>
    <row r="369" spans="1:18" ht="11.25">
      <c r="A369" s="4"/>
      <c r="B369" s="3"/>
      <c r="C369" s="4" t="s">
        <v>409</v>
      </c>
      <c r="D369" s="3" t="s">
        <v>410</v>
      </c>
      <c r="E369" s="22" t="s">
        <v>76</v>
      </c>
      <c r="F369" s="22"/>
      <c r="G369" s="38" t="s">
        <v>53</v>
      </c>
      <c r="H369" s="16">
        <v>2988</v>
      </c>
      <c r="I369" s="6">
        <v>2988</v>
      </c>
      <c r="J369" s="13">
        <v>1</v>
      </c>
      <c r="K369" s="14"/>
      <c r="L369" s="5">
        <f t="shared" si="5"/>
        <v>0</v>
      </c>
      <c r="M369" s="23"/>
      <c r="Q369" s="24"/>
      <c r="R369" s="24"/>
    </row>
    <row r="370" spans="1:18" ht="11.25">
      <c r="A370" s="4"/>
      <c r="B370" s="3"/>
      <c r="C370" s="4" t="s">
        <v>337</v>
      </c>
      <c r="D370" s="3" t="s">
        <v>338</v>
      </c>
      <c r="E370" s="22" t="s">
        <v>76</v>
      </c>
      <c r="F370" s="22"/>
      <c r="G370" s="38" t="s">
        <v>24</v>
      </c>
      <c r="H370" s="16">
        <v>1300</v>
      </c>
      <c r="I370" s="6">
        <v>1300</v>
      </c>
      <c r="J370" s="13">
        <v>1</v>
      </c>
      <c r="K370" s="14"/>
      <c r="L370" s="5">
        <f t="shared" si="5"/>
        <v>0</v>
      </c>
      <c r="M370" s="23"/>
      <c r="Q370" s="24"/>
      <c r="R370" s="24"/>
    </row>
    <row r="371" spans="1:18" ht="12">
      <c r="A371" s="4"/>
      <c r="B371" s="3"/>
      <c r="C371" s="4" t="s">
        <v>283</v>
      </c>
      <c r="D371" s="30" t="s">
        <v>284</v>
      </c>
      <c r="E371" s="22" t="s">
        <v>76</v>
      </c>
      <c r="F371" s="22"/>
      <c r="G371" s="38" t="s">
        <v>24</v>
      </c>
      <c r="H371" s="16">
        <v>1294</v>
      </c>
      <c r="I371" s="6">
        <v>1294</v>
      </c>
      <c r="J371" s="13">
        <v>2</v>
      </c>
      <c r="K371" s="14"/>
      <c r="L371" s="5">
        <f t="shared" si="5"/>
        <v>0</v>
      </c>
      <c r="M371" s="23"/>
      <c r="Q371" s="24"/>
      <c r="R371" s="24"/>
    </row>
    <row r="372" spans="1:18" ht="12">
      <c r="A372" s="4"/>
      <c r="B372" s="3"/>
      <c r="C372" s="4" t="s">
        <v>397</v>
      </c>
      <c r="D372" s="30" t="s">
        <v>398</v>
      </c>
      <c r="E372" s="22" t="s">
        <v>76</v>
      </c>
      <c r="F372" s="22"/>
      <c r="G372" s="38" t="s">
        <v>98</v>
      </c>
      <c r="H372" s="16">
        <v>1518</v>
      </c>
      <c r="I372" s="6">
        <v>1518</v>
      </c>
      <c r="J372" s="13">
        <v>0</v>
      </c>
      <c r="K372" s="14"/>
      <c r="L372" s="5">
        <f t="shared" si="5"/>
        <v>0</v>
      </c>
      <c r="M372" s="23"/>
      <c r="Q372" s="24"/>
      <c r="R372" s="24"/>
    </row>
    <row r="373" spans="1:18" ht="12.75" customHeight="1">
      <c r="A373" s="4"/>
      <c r="B373" s="3"/>
      <c r="C373" s="4" t="s">
        <v>281</v>
      </c>
      <c r="D373" s="30" t="s">
        <v>282</v>
      </c>
      <c r="E373" s="22" t="s">
        <v>76</v>
      </c>
      <c r="F373" s="22"/>
      <c r="G373" s="38" t="s">
        <v>98</v>
      </c>
      <c r="H373" s="16">
        <v>1518</v>
      </c>
      <c r="I373" s="6">
        <v>1518</v>
      </c>
      <c r="J373" s="13">
        <v>6</v>
      </c>
      <c r="K373" s="14"/>
      <c r="L373" s="5">
        <f t="shared" si="5"/>
        <v>0</v>
      </c>
      <c r="M373" s="23"/>
      <c r="Q373" s="24"/>
      <c r="R373" s="24"/>
    </row>
    <row r="374" spans="1:18" ht="12.75" customHeight="1">
      <c r="A374" s="4"/>
      <c r="B374" s="3"/>
      <c r="C374" s="4" t="s">
        <v>330</v>
      </c>
      <c r="D374" s="30" t="s">
        <v>331</v>
      </c>
      <c r="E374" s="22" t="s">
        <v>76</v>
      </c>
      <c r="F374" s="22"/>
      <c r="G374" s="38" t="s">
        <v>98</v>
      </c>
      <c r="H374" s="16">
        <v>1518</v>
      </c>
      <c r="I374" s="6">
        <v>1518</v>
      </c>
      <c r="J374" s="13">
        <v>5</v>
      </c>
      <c r="K374" s="14"/>
      <c r="L374" s="5">
        <f t="shared" si="5"/>
        <v>0</v>
      </c>
      <c r="M374" s="23"/>
      <c r="Q374" s="24"/>
      <c r="R374" s="24"/>
    </row>
    <row r="375" spans="1:18" ht="11.25">
      <c r="A375" s="4"/>
      <c r="B375" s="3"/>
      <c r="C375" s="4" t="s">
        <v>277</v>
      </c>
      <c r="D375" s="3" t="s">
        <v>278</v>
      </c>
      <c r="E375" s="22" t="s">
        <v>76</v>
      </c>
      <c r="F375" s="22"/>
      <c r="G375" s="38" t="s">
        <v>98</v>
      </c>
      <c r="H375" s="16">
        <v>1518</v>
      </c>
      <c r="I375" s="6">
        <v>1518</v>
      </c>
      <c r="J375" s="13">
        <v>6</v>
      </c>
      <c r="K375" s="14"/>
      <c r="L375" s="5">
        <f t="shared" si="5"/>
        <v>0</v>
      </c>
      <c r="M375" s="23"/>
      <c r="Q375" s="24"/>
      <c r="R375" s="24"/>
    </row>
    <row r="376" spans="1:18" ht="11.25">
      <c r="A376" s="4"/>
      <c r="B376" s="3"/>
      <c r="C376" s="4" t="s">
        <v>483</v>
      </c>
      <c r="D376" s="3" t="s">
        <v>484</v>
      </c>
      <c r="E376" s="22" t="s">
        <v>76</v>
      </c>
      <c r="F376" s="22"/>
      <c r="G376" s="38" t="s">
        <v>41</v>
      </c>
      <c r="H376" s="16">
        <v>2450</v>
      </c>
      <c r="I376" s="6">
        <v>2450</v>
      </c>
      <c r="J376" s="13">
        <v>1</v>
      </c>
      <c r="K376" s="14"/>
      <c r="L376" s="5">
        <f t="shared" si="5"/>
        <v>0</v>
      </c>
      <c r="M376" s="23"/>
      <c r="Q376" s="24"/>
      <c r="R376" s="24"/>
    </row>
    <row r="377" spans="1:18" ht="11.25">
      <c r="A377" s="4"/>
      <c r="B377" s="3"/>
      <c r="C377" s="4" t="s">
        <v>485</v>
      </c>
      <c r="D377" s="3" t="s">
        <v>486</v>
      </c>
      <c r="E377" s="22" t="s">
        <v>76</v>
      </c>
      <c r="F377" s="22"/>
      <c r="G377" s="38" t="s">
        <v>98</v>
      </c>
      <c r="H377" s="16">
        <v>1994</v>
      </c>
      <c r="I377" s="6">
        <v>1994</v>
      </c>
      <c r="J377" s="13">
        <v>2</v>
      </c>
      <c r="K377" s="14"/>
      <c r="L377" s="5">
        <f t="shared" si="5"/>
        <v>0</v>
      </c>
      <c r="M377" s="23"/>
      <c r="Q377" s="24"/>
      <c r="R377" s="24"/>
    </row>
    <row r="378" spans="1:18" ht="11.25">
      <c r="A378" s="4"/>
      <c r="B378" s="3"/>
      <c r="C378" s="4" t="s">
        <v>444</v>
      </c>
      <c r="D378" s="3" t="s">
        <v>445</v>
      </c>
      <c r="E378" s="22" t="s">
        <v>76</v>
      </c>
      <c r="F378" s="22"/>
      <c r="G378" s="38" t="s">
        <v>53</v>
      </c>
      <c r="H378" s="16">
        <v>3194</v>
      </c>
      <c r="I378" s="6">
        <v>3194</v>
      </c>
      <c r="J378" s="13">
        <v>0</v>
      </c>
      <c r="K378" s="14"/>
      <c r="L378" s="5">
        <f t="shared" si="5"/>
        <v>0</v>
      </c>
      <c r="M378" s="23"/>
      <c r="Q378" s="24"/>
      <c r="R378" s="24"/>
    </row>
    <row r="379" spans="1:18" ht="11.25">
      <c r="A379" s="4"/>
      <c r="B379" s="3"/>
      <c r="C379" s="4" t="s">
        <v>479</v>
      </c>
      <c r="D379" s="3" t="s">
        <v>480</v>
      </c>
      <c r="E379" s="22" t="s">
        <v>76</v>
      </c>
      <c r="F379" s="22"/>
      <c r="G379" s="38" t="s">
        <v>53</v>
      </c>
      <c r="H379" s="16">
        <v>2865</v>
      </c>
      <c r="I379" s="6">
        <v>2865</v>
      </c>
      <c r="J379" s="13">
        <v>3</v>
      </c>
      <c r="K379" s="14"/>
      <c r="L379" s="5">
        <f t="shared" si="5"/>
        <v>0</v>
      </c>
      <c r="M379" s="23"/>
      <c r="Q379" s="24"/>
      <c r="R379" s="24"/>
    </row>
    <row r="380" spans="1:18" ht="11.25">
      <c r="A380" s="4"/>
      <c r="B380" s="3"/>
      <c r="C380" s="4" t="s">
        <v>442</v>
      </c>
      <c r="D380" s="3" t="s">
        <v>443</v>
      </c>
      <c r="E380" s="22" t="s">
        <v>76</v>
      </c>
      <c r="F380" s="22"/>
      <c r="G380" s="38" t="s">
        <v>53</v>
      </c>
      <c r="H380" s="16">
        <v>5199</v>
      </c>
      <c r="I380" s="6">
        <v>5199</v>
      </c>
      <c r="J380" s="13">
        <v>1</v>
      </c>
      <c r="K380" s="14"/>
      <c r="L380" s="5">
        <f t="shared" si="5"/>
        <v>0</v>
      </c>
      <c r="M380" s="23"/>
      <c r="Q380" s="24"/>
      <c r="R380" s="24"/>
    </row>
    <row r="381" spans="1:18" ht="11.25">
      <c r="A381" s="4"/>
      <c r="B381" s="3"/>
      <c r="C381" s="4" t="s">
        <v>472</v>
      </c>
      <c r="D381" s="3" t="s">
        <v>473</v>
      </c>
      <c r="E381" s="22" t="s">
        <v>76</v>
      </c>
      <c r="F381" s="22"/>
      <c r="G381" s="38" t="s">
        <v>53</v>
      </c>
      <c r="H381" s="16">
        <v>5199</v>
      </c>
      <c r="I381" s="6">
        <v>5199</v>
      </c>
      <c r="J381" s="13">
        <v>0</v>
      </c>
      <c r="K381" s="14"/>
      <c r="L381" s="5">
        <f t="shared" si="5"/>
        <v>0</v>
      </c>
      <c r="M381" s="23"/>
      <c r="Q381" s="24"/>
      <c r="R381" s="24"/>
    </row>
    <row r="382" spans="1:18" ht="11.25">
      <c r="A382" s="4"/>
      <c r="B382" s="3"/>
      <c r="C382" s="4" t="s">
        <v>399</v>
      </c>
      <c r="D382" s="3" t="s">
        <v>400</v>
      </c>
      <c r="E382" s="22" t="s">
        <v>76</v>
      </c>
      <c r="F382" s="22"/>
      <c r="G382" s="38" t="s">
        <v>75</v>
      </c>
      <c r="H382" s="16">
        <v>8700</v>
      </c>
      <c r="I382" s="6">
        <v>8700</v>
      </c>
      <c r="J382" s="13">
        <v>1</v>
      </c>
      <c r="K382" s="14"/>
      <c r="L382" s="5">
        <f t="shared" si="5"/>
        <v>0</v>
      </c>
      <c r="M382" s="23"/>
      <c r="Q382" s="24"/>
      <c r="R382" s="24"/>
    </row>
    <row r="383" spans="1:18" ht="11.25">
      <c r="A383" s="4"/>
      <c r="B383" s="3"/>
      <c r="C383" s="4" t="s">
        <v>401</v>
      </c>
      <c r="D383" s="3" t="s">
        <v>402</v>
      </c>
      <c r="E383" s="22" t="s">
        <v>76</v>
      </c>
      <c r="F383" s="22"/>
      <c r="G383" s="38" t="s">
        <v>74</v>
      </c>
      <c r="H383" s="16">
        <v>8147</v>
      </c>
      <c r="I383" s="6">
        <v>8147</v>
      </c>
      <c r="J383" s="13">
        <v>0</v>
      </c>
      <c r="K383" s="14"/>
      <c r="L383" s="5">
        <f t="shared" si="5"/>
        <v>0</v>
      </c>
      <c r="M383" s="23"/>
      <c r="Q383" s="24"/>
      <c r="R383" s="24"/>
    </row>
    <row r="384" spans="1:18" ht="11.25">
      <c r="A384" s="4"/>
      <c r="B384" s="3"/>
      <c r="C384" s="4" t="s">
        <v>205</v>
      </c>
      <c r="D384" s="3" t="s">
        <v>206</v>
      </c>
      <c r="E384" s="22" t="s">
        <v>76</v>
      </c>
      <c r="F384" s="22"/>
      <c r="G384" s="38" t="s">
        <v>77</v>
      </c>
      <c r="H384" s="16">
        <v>8647</v>
      </c>
      <c r="I384" s="6">
        <v>8647</v>
      </c>
      <c r="J384" s="13">
        <v>0</v>
      </c>
      <c r="K384" s="14"/>
      <c r="L384" s="5">
        <f t="shared" si="5"/>
        <v>0</v>
      </c>
      <c r="M384" s="23" t="s">
        <v>12</v>
      </c>
      <c r="O384" s="2">
        <v>19.5</v>
      </c>
      <c r="P384" s="2">
        <v>0.05</v>
      </c>
      <c r="Q384" s="24">
        <f>O384/G384*K384</f>
        <v>0</v>
      </c>
      <c r="R384" s="24">
        <f>P384/G384*K384</f>
        <v>0</v>
      </c>
    </row>
    <row r="385" spans="1:18" ht="11.25">
      <c r="A385" s="4"/>
      <c r="B385" s="3"/>
      <c r="C385" s="4" t="s">
        <v>405</v>
      </c>
      <c r="D385" s="3" t="s">
        <v>406</v>
      </c>
      <c r="E385" s="22" t="s">
        <v>76</v>
      </c>
      <c r="F385" s="22"/>
      <c r="G385" s="38" t="s">
        <v>75</v>
      </c>
      <c r="H385" s="16">
        <v>9750</v>
      </c>
      <c r="I385" s="6">
        <v>9750</v>
      </c>
      <c r="J385" s="13">
        <v>1</v>
      </c>
      <c r="K385" s="14"/>
      <c r="L385" s="5">
        <f t="shared" si="5"/>
        <v>0</v>
      </c>
      <c r="M385" s="23"/>
      <c r="Q385" s="24"/>
      <c r="R385" s="24"/>
    </row>
    <row r="386" spans="1:18" ht="11.25">
      <c r="A386" s="4"/>
      <c r="B386" s="3"/>
      <c r="C386" s="4" t="s">
        <v>407</v>
      </c>
      <c r="D386" s="3" t="s">
        <v>408</v>
      </c>
      <c r="E386" s="22" t="s">
        <v>76</v>
      </c>
      <c r="F386" s="22"/>
      <c r="G386" s="38" t="s">
        <v>75</v>
      </c>
      <c r="H386" s="16">
        <v>19390</v>
      </c>
      <c r="I386" s="6">
        <v>19390</v>
      </c>
      <c r="J386" s="13">
        <v>0</v>
      </c>
      <c r="K386" s="14"/>
      <c r="L386" s="5">
        <f t="shared" si="5"/>
        <v>0</v>
      </c>
      <c r="M386" s="23"/>
      <c r="Q386" s="24"/>
      <c r="R386" s="24"/>
    </row>
    <row r="387" spans="1:18" ht="11.25">
      <c r="A387" s="4"/>
      <c r="B387" s="3"/>
      <c r="C387" s="4" t="s">
        <v>412</v>
      </c>
      <c r="D387" s="3" t="s">
        <v>413</v>
      </c>
      <c r="E387" s="22" t="s">
        <v>76</v>
      </c>
      <c r="F387" s="22"/>
      <c r="G387" s="38" t="s">
        <v>75</v>
      </c>
      <c r="H387" s="16">
        <v>14450</v>
      </c>
      <c r="I387" s="6">
        <v>14450</v>
      </c>
      <c r="J387" s="13">
        <v>1</v>
      </c>
      <c r="K387" s="14"/>
      <c r="L387" s="5">
        <f t="shared" si="5"/>
        <v>0</v>
      </c>
      <c r="M387" s="23"/>
      <c r="Q387" s="24"/>
      <c r="R387" s="24"/>
    </row>
    <row r="388" spans="1:18" ht="11.25">
      <c r="A388" s="4"/>
      <c r="B388" s="3"/>
      <c r="C388" s="4" t="s">
        <v>207</v>
      </c>
      <c r="D388" s="3" t="s">
        <v>208</v>
      </c>
      <c r="E388" s="22" t="s">
        <v>76</v>
      </c>
      <c r="F388" s="22"/>
      <c r="G388" s="38" t="s">
        <v>151</v>
      </c>
      <c r="H388" s="16">
        <v>17900</v>
      </c>
      <c r="I388" s="6">
        <v>17900</v>
      </c>
      <c r="J388" s="13">
        <v>1</v>
      </c>
      <c r="K388" s="14"/>
      <c r="L388" s="5">
        <f t="shared" si="5"/>
        <v>0</v>
      </c>
      <c r="M388" s="23" t="s">
        <v>12</v>
      </c>
      <c r="O388" s="2">
        <v>22</v>
      </c>
      <c r="P388" s="2">
        <v>0.06</v>
      </c>
      <c r="Q388" s="24">
        <f>O388/G388*K388</f>
        <v>0</v>
      </c>
      <c r="R388" s="24">
        <f>P388/G388*K388</f>
        <v>0</v>
      </c>
    </row>
    <row r="389" spans="1:18" ht="11.25">
      <c r="A389" s="4"/>
      <c r="B389" s="3"/>
      <c r="C389" s="4" t="s">
        <v>403</v>
      </c>
      <c r="D389" s="3" t="s">
        <v>404</v>
      </c>
      <c r="E389" s="22" t="s">
        <v>76</v>
      </c>
      <c r="F389" s="22"/>
      <c r="G389" s="38" t="s">
        <v>75</v>
      </c>
      <c r="H389" s="16">
        <v>17900</v>
      </c>
      <c r="I389" s="6">
        <v>17900</v>
      </c>
      <c r="J389" s="13">
        <v>1</v>
      </c>
      <c r="K389" s="14"/>
      <c r="L389" s="5">
        <f t="shared" si="5"/>
        <v>0</v>
      </c>
      <c r="M389" s="23"/>
      <c r="Q389" s="24"/>
      <c r="R389" s="24"/>
    </row>
    <row r="390" spans="1:18" ht="11.25">
      <c r="A390" s="4"/>
      <c r="B390" s="3"/>
      <c r="C390" s="4" t="s">
        <v>744</v>
      </c>
      <c r="D390" s="3" t="s">
        <v>782</v>
      </c>
      <c r="E390" s="22" t="s">
        <v>76</v>
      </c>
      <c r="F390" s="22"/>
      <c r="G390" s="38" t="s">
        <v>75</v>
      </c>
      <c r="H390" s="16">
        <v>24963</v>
      </c>
      <c r="I390" s="6">
        <v>24963</v>
      </c>
      <c r="J390" s="13">
        <v>1</v>
      </c>
      <c r="K390" s="14"/>
      <c r="L390" s="5">
        <f t="shared" si="5"/>
        <v>0</v>
      </c>
      <c r="M390" s="23"/>
      <c r="Q390" s="24"/>
      <c r="R390" s="24"/>
    </row>
    <row r="391" spans="1:18" ht="11.25">
      <c r="A391" s="4"/>
      <c r="B391" s="3"/>
      <c r="C391" s="4" t="s">
        <v>209</v>
      </c>
      <c r="D391" s="3" t="s">
        <v>210</v>
      </c>
      <c r="E391" s="22" t="s">
        <v>76</v>
      </c>
      <c r="F391" s="22"/>
      <c r="G391" s="38" t="s">
        <v>77</v>
      </c>
      <c r="H391" s="16">
        <v>9000</v>
      </c>
      <c r="I391" s="6">
        <v>9000</v>
      </c>
      <c r="J391" s="13">
        <v>1</v>
      </c>
      <c r="K391" s="14"/>
      <c r="L391" s="5">
        <f t="shared" si="5"/>
        <v>0</v>
      </c>
      <c r="M391" s="23" t="s">
        <v>12</v>
      </c>
      <c r="O391" s="2">
        <v>20</v>
      </c>
      <c r="P391" s="2">
        <v>0.06</v>
      </c>
      <c r="Q391" s="24">
        <f>O391/G391*K391</f>
        <v>0</v>
      </c>
      <c r="R391" s="24">
        <f>P391/G391*K391</f>
        <v>0</v>
      </c>
    </row>
    <row r="392" spans="1:18" ht="11.25">
      <c r="A392" s="4"/>
      <c r="B392" s="3"/>
      <c r="C392" s="4"/>
      <c r="D392" s="3"/>
      <c r="E392" s="22"/>
      <c r="F392" s="22"/>
      <c r="G392" s="38"/>
      <c r="H392" s="16"/>
      <c r="I392" s="6"/>
      <c r="J392" s="13"/>
      <c r="K392" s="14"/>
      <c r="L392" s="5"/>
      <c r="M392" s="23"/>
      <c r="Q392" s="24"/>
      <c r="R392" s="24"/>
    </row>
    <row r="393" spans="1:18" ht="11.25">
      <c r="A393" s="4"/>
      <c r="B393" s="42" t="s">
        <v>454</v>
      </c>
      <c r="C393" s="4"/>
      <c r="D393" s="3"/>
      <c r="E393" s="22"/>
      <c r="F393" s="22"/>
      <c r="G393" s="38"/>
      <c r="H393" s="16"/>
      <c r="I393" s="6"/>
      <c r="J393" s="13"/>
      <c r="K393" s="14"/>
      <c r="L393" s="5"/>
      <c r="M393" s="23"/>
      <c r="Q393" s="24"/>
      <c r="R393" s="24"/>
    </row>
    <row r="394" spans="1:18" ht="11.25">
      <c r="A394" s="4"/>
      <c r="B394" s="3"/>
      <c r="C394" s="4" t="s">
        <v>507</v>
      </c>
      <c r="D394" s="3" t="s">
        <v>508</v>
      </c>
      <c r="E394" s="22" t="s">
        <v>76</v>
      </c>
      <c r="F394" s="22"/>
      <c r="G394" s="38" t="s">
        <v>313</v>
      </c>
      <c r="H394" s="16">
        <v>450</v>
      </c>
      <c r="I394" s="6">
        <v>450</v>
      </c>
      <c r="J394" s="13">
        <v>49</v>
      </c>
      <c r="K394" s="14"/>
      <c r="L394" s="5">
        <f t="shared" si="5"/>
        <v>0</v>
      </c>
      <c r="M394" s="23"/>
      <c r="Q394" s="24"/>
      <c r="R394" s="24"/>
    </row>
    <row r="395" spans="1:18" ht="11.25">
      <c r="A395" s="4"/>
      <c r="B395" s="3"/>
      <c r="C395" s="4" t="s">
        <v>509</v>
      </c>
      <c r="D395" s="3" t="s">
        <v>510</v>
      </c>
      <c r="E395" s="22" t="s">
        <v>76</v>
      </c>
      <c r="F395" s="22"/>
      <c r="G395" s="38" t="s">
        <v>313</v>
      </c>
      <c r="H395" s="16">
        <v>550</v>
      </c>
      <c r="I395" s="6">
        <v>550</v>
      </c>
      <c r="J395" s="13">
        <v>6</v>
      </c>
      <c r="K395" s="14"/>
      <c r="L395" s="5">
        <f t="shared" si="5"/>
        <v>0</v>
      </c>
      <c r="M395" s="23"/>
      <c r="Q395" s="24"/>
      <c r="R395" s="24"/>
    </row>
    <row r="396" spans="1:18" ht="11.25">
      <c r="A396" s="4"/>
      <c r="B396" s="3"/>
      <c r="C396" s="4" t="s">
        <v>511</v>
      </c>
      <c r="D396" s="3" t="s">
        <v>512</v>
      </c>
      <c r="E396" s="22" t="s">
        <v>76</v>
      </c>
      <c r="F396" s="22"/>
      <c r="G396" s="38" t="s">
        <v>269</v>
      </c>
      <c r="H396" s="16">
        <v>690</v>
      </c>
      <c r="I396" s="6">
        <v>690</v>
      </c>
      <c r="J396" s="13">
        <v>13</v>
      </c>
      <c r="K396" s="14"/>
      <c r="L396" s="5">
        <f t="shared" si="5"/>
        <v>0</v>
      </c>
      <c r="M396" s="23"/>
      <c r="Q396" s="24"/>
      <c r="R396" s="24"/>
    </row>
    <row r="397" spans="1:18" ht="11.25">
      <c r="A397" s="4"/>
      <c r="B397" s="3"/>
      <c r="C397" s="4" t="s">
        <v>513</v>
      </c>
      <c r="D397" s="3" t="s">
        <v>514</v>
      </c>
      <c r="E397" s="22" t="s">
        <v>76</v>
      </c>
      <c r="F397" s="22"/>
      <c r="G397" s="38" t="s">
        <v>98</v>
      </c>
      <c r="H397" s="16">
        <v>1290</v>
      </c>
      <c r="I397" s="6">
        <v>1290</v>
      </c>
      <c r="J397" s="13">
        <v>31</v>
      </c>
      <c r="K397" s="14"/>
      <c r="L397" s="5">
        <f t="shared" si="5"/>
        <v>0</v>
      </c>
      <c r="M397" s="23"/>
      <c r="Q397" s="24"/>
      <c r="R397" s="24"/>
    </row>
    <row r="398" spans="1:18" ht="11.25">
      <c r="A398" s="4"/>
      <c r="B398" s="3"/>
      <c r="C398" s="4" t="s">
        <v>515</v>
      </c>
      <c r="D398" s="3" t="s">
        <v>516</v>
      </c>
      <c r="E398" s="22" t="s">
        <v>76</v>
      </c>
      <c r="F398" s="22"/>
      <c r="G398" s="38" t="s">
        <v>98</v>
      </c>
      <c r="H398" s="16">
        <v>1890</v>
      </c>
      <c r="I398" s="6">
        <v>1890</v>
      </c>
      <c r="J398" s="13">
        <v>25</v>
      </c>
      <c r="K398" s="14"/>
      <c r="L398" s="5">
        <f t="shared" si="5"/>
        <v>0</v>
      </c>
      <c r="M398" s="23"/>
      <c r="Q398" s="24"/>
      <c r="R398" s="24"/>
    </row>
    <row r="399" spans="1:18" ht="11.25">
      <c r="A399" s="4"/>
      <c r="B399" s="3"/>
      <c r="C399" s="4" t="s">
        <v>455</v>
      </c>
      <c r="D399" s="3" t="s">
        <v>456</v>
      </c>
      <c r="E399" s="22" t="s">
        <v>76</v>
      </c>
      <c r="F399" s="22"/>
      <c r="G399" s="38" t="s">
        <v>53</v>
      </c>
      <c r="H399" s="16">
        <v>4100</v>
      </c>
      <c r="I399" s="6">
        <v>4100</v>
      </c>
      <c r="J399" s="13">
        <v>13</v>
      </c>
      <c r="K399" s="14"/>
      <c r="L399" s="5">
        <f t="shared" si="5"/>
        <v>0</v>
      </c>
      <c r="M399" s="23"/>
      <c r="Q399" s="24"/>
      <c r="R399" s="24"/>
    </row>
    <row r="400" spans="1:18" ht="11.25">
      <c r="A400" s="4"/>
      <c r="B400" s="3"/>
      <c r="C400" s="4" t="s">
        <v>517</v>
      </c>
      <c r="D400" s="3" t="s">
        <v>518</v>
      </c>
      <c r="E400" s="22" t="s">
        <v>76</v>
      </c>
      <c r="F400" s="22"/>
      <c r="G400" s="38" t="s">
        <v>261</v>
      </c>
      <c r="H400" s="16">
        <v>450</v>
      </c>
      <c r="I400" s="6">
        <v>450</v>
      </c>
      <c r="J400" s="13">
        <v>13</v>
      </c>
      <c r="K400" s="14"/>
      <c r="L400" s="5">
        <f t="shared" si="5"/>
        <v>0</v>
      </c>
      <c r="M400" s="23"/>
      <c r="Q400" s="24"/>
      <c r="R400" s="24"/>
    </row>
    <row r="401" spans="1:18" ht="11.25">
      <c r="A401" s="4"/>
      <c r="B401" s="3"/>
      <c r="C401" s="4" t="s">
        <v>519</v>
      </c>
      <c r="D401" s="3" t="s">
        <v>520</v>
      </c>
      <c r="E401" s="22" t="s">
        <v>76</v>
      </c>
      <c r="F401" s="22"/>
      <c r="G401" s="38" t="s">
        <v>24</v>
      </c>
      <c r="H401" s="16">
        <v>990</v>
      </c>
      <c r="I401" s="6">
        <v>990</v>
      </c>
      <c r="J401" s="13">
        <v>14</v>
      </c>
      <c r="K401" s="14"/>
      <c r="L401" s="5">
        <f t="shared" si="5"/>
        <v>0</v>
      </c>
      <c r="M401" s="23"/>
      <c r="Q401" s="24"/>
      <c r="R401" s="24"/>
    </row>
    <row r="402" spans="1:18" ht="11.25">
      <c r="A402" s="4"/>
      <c r="B402" s="3"/>
      <c r="C402" s="4" t="s">
        <v>521</v>
      </c>
      <c r="D402" s="3" t="s">
        <v>522</v>
      </c>
      <c r="E402" s="22" t="s">
        <v>76</v>
      </c>
      <c r="F402" s="22"/>
      <c r="G402" s="38" t="s">
        <v>98</v>
      </c>
      <c r="H402" s="16">
        <v>1090</v>
      </c>
      <c r="I402" s="6">
        <v>1090</v>
      </c>
      <c r="J402" s="13">
        <v>1</v>
      </c>
      <c r="K402" s="14"/>
      <c r="L402" s="5">
        <f t="shared" si="5"/>
        <v>0</v>
      </c>
      <c r="M402" s="23"/>
      <c r="Q402" s="24"/>
      <c r="R402" s="24"/>
    </row>
    <row r="403" spans="1:18" ht="11.25">
      <c r="A403" s="4"/>
      <c r="B403" s="3"/>
      <c r="C403" s="4" t="s">
        <v>523</v>
      </c>
      <c r="D403" s="3" t="s">
        <v>524</v>
      </c>
      <c r="E403" s="22" t="s">
        <v>76</v>
      </c>
      <c r="F403" s="22"/>
      <c r="G403" s="38" t="s">
        <v>98</v>
      </c>
      <c r="H403" s="16">
        <v>1490</v>
      </c>
      <c r="I403" s="6">
        <v>1490</v>
      </c>
      <c r="J403" s="13">
        <v>5</v>
      </c>
      <c r="K403" s="14"/>
      <c r="L403" s="5">
        <f t="shared" si="5"/>
        <v>0</v>
      </c>
      <c r="M403" s="23"/>
      <c r="Q403" s="24"/>
      <c r="R403" s="24"/>
    </row>
    <row r="404" spans="1:18" ht="11.25">
      <c r="A404" s="4"/>
      <c r="B404" s="3"/>
      <c r="C404" s="4" t="s">
        <v>464</v>
      </c>
      <c r="D404" s="3" t="s">
        <v>465</v>
      </c>
      <c r="E404" s="22" t="s">
        <v>76</v>
      </c>
      <c r="F404" s="22"/>
      <c r="G404" s="38" t="s">
        <v>53</v>
      </c>
      <c r="H404" s="16">
        <v>3200</v>
      </c>
      <c r="I404" s="6">
        <v>3200</v>
      </c>
      <c r="J404" s="13">
        <v>1</v>
      </c>
      <c r="K404" s="14"/>
      <c r="L404" s="5">
        <f t="shared" si="5"/>
        <v>0</v>
      </c>
      <c r="M404" s="23"/>
      <c r="Q404" s="24"/>
      <c r="R404" s="24"/>
    </row>
    <row r="405" spans="1:18" ht="11.25">
      <c r="A405" s="4"/>
      <c r="B405" s="3"/>
      <c r="C405" s="4" t="s">
        <v>457</v>
      </c>
      <c r="D405" s="3" t="s">
        <v>458</v>
      </c>
      <c r="E405" s="22" t="s">
        <v>76</v>
      </c>
      <c r="F405" s="22"/>
      <c r="G405" s="38" t="s">
        <v>74</v>
      </c>
      <c r="H405" s="16">
        <v>5900</v>
      </c>
      <c r="I405" s="6">
        <v>5900</v>
      </c>
      <c r="J405" s="13">
        <v>3</v>
      </c>
      <c r="K405" s="14"/>
      <c r="L405" s="5">
        <f t="shared" si="5"/>
        <v>0</v>
      </c>
      <c r="M405" s="23"/>
      <c r="Q405" s="24"/>
      <c r="R405" s="24"/>
    </row>
    <row r="406" spans="1:18" ht="11.25">
      <c r="A406" s="4"/>
      <c r="B406" s="3"/>
      <c r="C406" s="4" t="s">
        <v>525</v>
      </c>
      <c r="D406" s="3" t="s">
        <v>526</v>
      </c>
      <c r="E406" s="22" t="s">
        <v>76</v>
      </c>
      <c r="F406" s="22"/>
      <c r="G406" s="38" t="s">
        <v>24</v>
      </c>
      <c r="H406" s="16">
        <v>1090</v>
      </c>
      <c r="I406" s="6">
        <v>1090</v>
      </c>
      <c r="J406" s="13">
        <v>6</v>
      </c>
      <c r="K406" s="14"/>
      <c r="L406" s="5">
        <f t="shared" si="5"/>
        <v>0</v>
      </c>
      <c r="M406" s="23"/>
      <c r="Q406" s="24"/>
      <c r="R406" s="24"/>
    </row>
    <row r="407" spans="1:18" ht="11.25">
      <c r="A407" s="4"/>
      <c r="B407" s="3"/>
      <c r="C407" s="4" t="s">
        <v>527</v>
      </c>
      <c r="D407" s="3" t="s">
        <v>528</v>
      </c>
      <c r="E407" s="22" t="s">
        <v>76</v>
      </c>
      <c r="F407" s="22"/>
      <c r="G407" s="38" t="s">
        <v>41</v>
      </c>
      <c r="H407" s="16">
        <v>1350</v>
      </c>
      <c r="I407" s="6">
        <v>1350</v>
      </c>
      <c r="J407" s="13">
        <v>6</v>
      </c>
      <c r="K407" s="14"/>
      <c r="L407" s="5">
        <f t="shared" si="5"/>
        <v>0</v>
      </c>
      <c r="M407" s="23"/>
      <c r="Q407" s="24"/>
      <c r="R407" s="24"/>
    </row>
    <row r="408" spans="1:18" ht="11.25">
      <c r="A408" s="4"/>
      <c r="B408" s="3"/>
      <c r="C408" s="4" t="s">
        <v>529</v>
      </c>
      <c r="D408" s="3" t="s">
        <v>331</v>
      </c>
      <c r="E408" s="22" t="s">
        <v>76</v>
      </c>
      <c r="F408" s="22"/>
      <c r="G408" s="38" t="s">
        <v>41</v>
      </c>
      <c r="H408" s="16">
        <v>1690</v>
      </c>
      <c r="I408" s="6">
        <v>1690</v>
      </c>
      <c r="J408" s="13">
        <v>8</v>
      </c>
      <c r="K408" s="14"/>
      <c r="L408" s="5">
        <f t="shared" si="5"/>
        <v>0</v>
      </c>
      <c r="M408" s="23"/>
      <c r="Q408" s="24"/>
      <c r="R408" s="24"/>
    </row>
    <row r="409" spans="1:18" ht="11.25">
      <c r="A409" s="4"/>
      <c r="B409" s="3"/>
      <c r="C409" s="4" t="s">
        <v>461</v>
      </c>
      <c r="D409" s="3" t="s">
        <v>462</v>
      </c>
      <c r="E409" s="22" t="s">
        <v>76</v>
      </c>
      <c r="F409" s="22"/>
      <c r="G409" s="38" t="s">
        <v>53</v>
      </c>
      <c r="H409" s="16">
        <v>2200</v>
      </c>
      <c r="I409" s="6">
        <v>2200</v>
      </c>
      <c r="J409" s="13">
        <v>1</v>
      </c>
      <c r="K409" s="14"/>
      <c r="L409" s="5">
        <f t="shared" si="5"/>
        <v>0</v>
      </c>
      <c r="M409" s="23"/>
      <c r="Q409" s="24"/>
      <c r="R409" s="24"/>
    </row>
    <row r="410" spans="1:18" ht="11.25">
      <c r="A410" s="4"/>
      <c r="B410" s="3"/>
      <c r="C410" s="4" t="s">
        <v>459</v>
      </c>
      <c r="D410" s="3" t="s">
        <v>460</v>
      </c>
      <c r="E410" s="22" t="s">
        <v>76</v>
      </c>
      <c r="F410" s="22"/>
      <c r="G410" s="38" t="s">
        <v>53</v>
      </c>
      <c r="H410" s="16">
        <v>3100</v>
      </c>
      <c r="I410" s="6">
        <v>3100</v>
      </c>
      <c r="J410" s="13">
        <v>9</v>
      </c>
      <c r="K410" s="14"/>
      <c r="L410" s="5">
        <f t="shared" si="5"/>
        <v>0</v>
      </c>
      <c r="M410" s="23"/>
      <c r="Q410" s="24"/>
      <c r="R410" s="24"/>
    </row>
    <row r="411" spans="1:18" ht="11.25">
      <c r="A411" s="4"/>
      <c r="B411" s="3"/>
      <c r="C411" s="4"/>
      <c r="D411" s="3"/>
      <c r="E411" s="22"/>
      <c r="F411" s="22"/>
      <c r="G411" s="38"/>
      <c r="H411" s="16"/>
      <c r="I411" s="6"/>
      <c r="J411" s="13"/>
      <c r="K411" s="14"/>
      <c r="L411" s="5"/>
      <c r="M411" s="23"/>
      <c r="Q411" s="24"/>
      <c r="R411" s="24"/>
    </row>
    <row r="412" spans="1:18" ht="11.25">
      <c r="A412" s="4"/>
      <c r="B412" s="3"/>
      <c r="C412" s="4"/>
      <c r="D412" s="3"/>
      <c r="E412" s="22"/>
      <c r="F412" s="22"/>
      <c r="G412" s="38"/>
      <c r="H412" s="16"/>
      <c r="I412" s="6"/>
      <c r="J412" s="13"/>
      <c r="K412" s="14"/>
      <c r="L412" s="5"/>
      <c r="M412" s="23"/>
      <c r="Q412" s="24"/>
      <c r="R412" s="24"/>
    </row>
    <row r="413" spans="1:18" ht="11.25">
      <c r="A413" s="4"/>
      <c r="B413" s="3"/>
      <c r="C413" s="4"/>
      <c r="D413" s="3"/>
      <c r="E413" s="22"/>
      <c r="F413" s="22"/>
      <c r="G413" s="38"/>
      <c r="H413" s="16"/>
      <c r="I413" s="6"/>
      <c r="J413" s="13"/>
      <c r="K413" s="14"/>
      <c r="L413" s="5"/>
      <c r="M413" s="23"/>
      <c r="Q413" s="24"/>
      <c r="R413" s="24"/>
    </row>
    <row r="414" spans="1:18" ht="11.25">
      <c r="A414" s="4"/>
      <c r="B414" s="42" t="s">
        <v>453</v>
      </c>
      <c r="C414" s="4"/>
      <c r="D414" s="3"/>
      <c r="E414" s="22"/>
      <c r="F414" s="22"/>
      <c r="G414" s="38"/>
      <c r="H414" s="16"/>
      <c r="I414" s="6"/>
      <c r="J414" s="13"/>
      <c r="K414" s="14"/>
      <c r="L414" s="5"/>
      <c r="M414" s="23"/>
      <c r="Q414" s="24"/>
      <c r="R414" s="24"/>
    </row>
    <row r="415" spans="1:18" ht="11.25">
      <c r="A415" s="4"/>
      <c r="B415" s="42"/>
      <c r="C415" s="4" t="s">
        <v>559</v>
      </c>
      <c r="D415" s="3" t="s">
        <v>564</v>
      </c>
      <c r="E415" s="22" t="s">
        <v>546</v>
      </c>
      <c r="F415" s="22"/>
      <c r="G415" s="38" t="s">
        <v>46</v>
      </c>
      <c r="H415" s="16">
        <v>250</v>
      </c>
      <c r="I415" s="6">
        <v>250</v>
      </c>
      <c r="J415" s="13">
        <v>29</v>
      </c>
      <c r="K415" s="14"/>
      <c r="L415" s="5">
        <f aca="true" t="shared" si="6" ref="L415:L466">H415*K415</f>
        <v>0</v>
      </c>
      <c r="M415" s="23"/>
      <c r="Q415" s="24"/>
      <c r="R415" s="24"/>
    </row>
    <row r="416" spans="1:18" ht="11.25">
      <c r="A416" s="4"/>
      <c r="B416" s="42"/>
      <c r="C416" s="4" t="s">
        <v>558</v>
      </c>
      <c r="D416" s="3" t="s">
        <v>567</v>
      </c>
      <c r="E416" s="22" t="s">
        <v>546</v>
      </c>
      <c r="F416" s="22"/>
      <c r="G416" s="38" t="s">
        <v>46</v>
      </c>
      <c r="H416" s="16">
        <v>270</v>
      </c>
      <c r="I416" s="6">
        <v>270</v>
      </c>
      <c r="J416" s="13">
        <v>49</v>
      </c>
      <c r="K416" s="14"/>
      <c r="L416" s="5">
        <f t="shared" si="6"/>
        <v>0</v>
      </c>
      <c r="M416" s="23"/>
      <c r="Q416" s="24"/>
      <c r="R416" s="24"/>
    </row>
    <row r="417" spans="1:18" ht="11.25">
      <c r="A417" s="4"/>
      <c r="B417" s="42"/>
      <c r="C417" s="4" t="s">
        <v>566</v>
      </c>
      <c r="D417" s="3" t="s">
        <v>568</v>
      </c>
      <c r="E417" s="22" t="s">
        <v>546</v>
      </c>
      <c r="F417" s="22"/>
      <c r="G417" s="38" t="s">
        <v>24</v>
      </c>
      <c r="H417" s="16">
        <v>790</v>
      </c>
      <c r="I417" s="6">
        <v>790</v>
      </c>
      <c r="J417" s="13">
        <v>2</v>
      </c>
      <c r="K417" s="14"/>
      <c r="L417" s="5">
        <f t="shared" si="6"/>
        <v>0</v>
      </c>
      <c r="M417" s="23"/>
      <c r="Q417" s="24"/>
      <c r="R417" s="24"/>
    </row>
    <row r="418" spans="1:18" ht="11.25">
      <c r="A418" s="4"/>
      <c r="B418" s="3"/>
      <c r="C418" s="4" t="s">
        <v>545</v>
      </c>
      <c r="D418" s="3" t="s">
        <v>548</v>
      </c>
      <c r="E418" s="22" t="s">
        <v>546</v>
      </c>
      <c r="F418" s="22"/>
      <c r="G418" s="38" t="s">
        <v>289</v>
      </c>
      <c r="H418" s="16">
        <v>590</v>
      </c>
      <c r="I418" s="6">
        <v>590</v>
      </c>
      <c r="J418" s="13">
        <v>27</v>
      </c>
      <c r="K418" s="14"/>
      <c r="L418" s="5">
        <f t="shared" si="6"/>
        <v>0</v>
      </c>
      <c r="M418" s="23"/>
      <c r="Q418" s="24"/>
      <c r="R418" s="24"/>
    </row>
    <row r="419" spans="1:18" ht="11.25">
      <c r="A419" s="4"/>
      <c r="B419" s="3"/>
      <c r="C419" s="4" t="s">
        <v>552</v>
      </c>
      <c r="D419" s="3" t="s">
        <v>553</v>
      </c>
      <c r="E419" s="22" t="s">
        <v>546</v>
      </c>
      <c r="F419" s="22"/>
      <c r="G419" s="38" t="s">
        <v>269</v>
      </c>
      <c r="H419" s="16">
        <v>750</v>
      </c>
      <c r="I419" s="6">
        <v>750</v>
      </c>
      <c r="J419" s="13">
        <v>1</v>
      </c>
      <c r="K419" s="14"/>
      <c r="L419" s="5">
        <f t="shared" si="6"/>
        <v>0</v>
      </c>
      <c r="M419" s="23"/>
      <c r="Q419" s="24"/>
      <c r="R419" s="24"/>
    </row>
    <row r="420" spans="1:18" ht="11.25">
      <c r="A420" s="4"/>
      <c r="B420" s="3"/>
      <c r="C420" s="4" t="s">
        <v>560</v>
      </c>
      <c r="D420" s="3" t="s">
        <v>561</v>
      </c>
      <c r="E420" s="22" t="s">
        <v>546</v>
      </c>
      <c r="F420" s="22"/>
      <c r="G420" s="38" t="s">
        <v>24</v>
      </c>
      <c r="H420" s="16">
        <v>1090</v>
      </c>
      <c r="I420" s="6">
        <v>1090</v>
      </c>
      <c r="J420" s="13">
        <v>1</v>
      </c>
      <c r="K420" s="14"/>
      <c r="L420" s="5">
        <f t="shared" si="6"/>
        <v>0</v>
      </c>
      <c r="M420" s="23"/>
      <c r="Q420" s="24"/>
      <c r="R420" s="24"/>
    </row>
    <row r="421" spans="1:18" ht="11.25">
      <c r="A421" s="4"/>
      <c r="B421" s="3"/>
      <c r="C421" s="4" t="s">
        <v>557</v>
      </c>
      <c r="D421" s="3" t="s">
        <v>562</v>
      </c>
      <c r="E421" s="22" t="s">
        <v>546</v>
      </c>
      <c r="F421" s="22"/>
      <c r="G421" s="38" t="s">
        <v>261</v>
      </c>
      <c r="H421" s="16">
        <v>390</v>
      </c>
      <c r="I421" s="6">
        <v>390</v>
      </c>
      <c r="J421" s="13">
        <v>11</v>
      </c>
      <c r="K421" s="14"/>
      <c r="L421" s="5">
        <f t="shared" si="6"/>
        <v>0</v>
      </c>
      <c r="M421" s="23"/>
      <c r="Q421" s="24"/>
      <c r="R421" s="24"/>
    </row>
    <row r="422" spans="1:18" ht="11.25">
      <c r="A422" s="4"/>
      <c r="B422" s="3"/>
      <c r="C422" s="4" t="s">
        <v>556</v>
      </c>
      <c r="D422" s="3" t="s">
        <v>563</v>
      </c>
      <c r="E422" s="22" t="s">
        <v>546</v>
      </c>
      <c r="F422" s="22"/>
      <c r="G422" s="38" t="s">
        <v>261</v>
      </c>
      <c r="H422" s="16">
        <v>390</v>
      </c>
      <c r="I422" s="6">
        <v>390</v>
      </c>
      <c r="J422" s="13">
        <v>9</v>
      </c>
      <c r="K422" s="14"/>
      <c r="L422" s="5">
        <f t="shared" si="6"/>
        <v>0</v>
      </c>
      <c r="M422" s="23"/>
      <c r="Q422" s="24"/>
      <c r="R422" s="24"/>
    </row>
    <row r="423" spans="1:18" ht="11.25">
      <c r="A423" s="4"/>
      <c r="B423" s="3"/>
      <c r="C423" s="4" t="s">
        <v>547</v>
      </c>
      <c r="D423" s="3" t="s">
        <v>549</v>
      </c>
      <c r="E423" s="22" t="s">
        <v>546</v>
      </c>
      <c r="F423" s="22"/>
      <c r="G423" s="38" t="s">
        <v>269</v>
      </c>
      <c r="H423" s="16">
        <v>550</v>
      </c>
      <c r="I423" s="6">
        <v>550</v>
      </c>
      <c r="J423" s="13">
        <v>15</v>
      </c>
      <c r="K423" s="14"/>
      <c r="L423" s="5">
        <f t="shared" si="6"/>
        <v>0</v>
      </c>
      <c r="M423" s="23"/>
      <c r="Q423" s="24"/>
      <c r="R423" s="24"/>
    </row>
    <row r="424" spans="1:18" ht="11.25">
      <c r="A424" s="4"/>
      <c r="B424" s="3"/>
      <c r="C424" s="4" t="s">
        <v>571</v>
      </c>
      <c r="D424" s="3" t="s">
        <v>572</v>
      </c>
      <c r="E424" s="22" t="s">
        <v>546</v>
      </c>
      <c r="F424" s="22"/>
      <c r="G424" s="38" t="s">
        <v>53</v>
      </c>
      <c r="H424" s="16">
        <v>2990</v>
      </c>
      <c r="I424" s="6">
        <v>2990</v>
      </c>
      <c r="J424" s="13">
        <v>1</v>
      </c>
      <c r="K424" s="14"/>
      <c r="L424" s="5">
        <f t="shared" si="6"/>
        <v>0</v>
      </c>
      <c r="M424" s="23"/>
      <c r="Q424" s="24"/>
      <c r="R424" s="24"/>
    </row>
    <row r="425" spans="1:18" ht="11.25">
      <c r="A425" s="4"/>
      <c r="B425" s="3"/>
      <c r="C425" s="4" t="s">
        <v>565</v>
      </c>
      <c r="D425" s="3" t="s">
        <v>569</v>
      </c>
      <c r="E425" s="22" t="s">
        <v>546</v>
      </c>
      <c r="F425" s="22"/>
      <c r="G425" s="38" t="s">
        <v>24</v>
      </c>
      <c r="H425" s="16">
        <v>1490</v>
      </c>
      <c r="I425" s="6">
        <v>1490</v>
      </c>
      <c r="J425" s="13">
        <v>2</v>
      </c>
      <c r="K425" s="14"/>
      <c r="L425" s="5">
        <f t="shared" si="6"/>
        <v>0</v>
      </c>
      <c r="M425" s="23"/>
      <c r="Q425" s="24"/>
      <c r="R425" s="24"/>
    </row>
    <row r="426" spans="1:18" ht="11.25">
      <c r="A426" s="4"/>
      <c r="B426" s="3"/>
      <c r="C426" s="4" t="s">
        <v>570</v>
      </c>
      <c r="D426" s="3" t="s">
        <v>601</v>
      </c>
      <c r="E426" s="22" t="s">
        <v>546</v>
      </c>
      <c r="F426" s="22"/>
      <c r="G426" s="38" t="s">
        <v>98</v>
      </c>
      <c r="H426" s="16">
        <v>2300</v>
      </c>
      <c r="I426" s="6">
        <v>2300</v>
      </c>
      <c r="J426" s="13">
        <v>1</v>
      </c>
      <c r="K426" s="14"/>
      <c r="L426" s="5">
        <f t="shared" si="6"/>
        <v>0</v>
      </c>
      <c r="M426" s="23"/>
      <c r="Q426" s="24"/>
      <c r="R426" s="24"/>
    </row>
    <row r="427" spans="1:18" ht="11.25">
      <c r="A427" s="4"/>
      <c r="B427" s="3"/>
      <c r="C427" s="4" t="s">
        <v>573</v>
      </c>
      <c r="D427" s="3" t="s">
        <v>602</v>
      </c>
      <c r="E427" s="22" t="s">
        <v>546</v>
      </c>
      <c r="F427" s="22"/>
      <c r="G427" s="38" t="s">
        <v>53</v>
      </c>
      <c r="H427" s="16">
        <v>3390</v>
      </c>
      <c r="I427" s="6">
        <v>3390</v>
      </c>
      <c r="J427" s="13">
        <v>1</v>
      </c>
      <c r="K427" s="14"/>
      <c r="L427" s="5">
        <f t="shared" si="6"/>
        <v>0</v>
      </c>
      <c r="M427" s="23"/>
      <c r="Q427" s="24"/>
      <c r="R427" s="24"/>
    </row>
    <row r="428" spans="1:18" ht="11.25">
      <c r="A428" s="4"/>
      <c r="B428" s="3"/>
      <c r="C428" s="4" t="s">
        <v>550</v>
      </c>
      <c r="D428" s="3" t="s">
        <v>554</v>
      </c>
      <c r="E428" s="22" t="s">
        <v>546</v>
      </c>
      <c r="F428" s="22"/>
      <c r="G428" s="38" t="s">
        <v>24</v>
      </c>
      <c r="H428" s="16">
        <v>1290</v>
      </c>
      <c r="I428" s="6">
        <v>1290</v>
      </c>
      <c r="J428" s="13">
        <v>5</v>
      </c>
      <c r="K428" s="14"/>
      <c r="L428" s="5">
        <f t="shared" si="6"/>
        <v>0</v>
      </c>
      <c r="M428" s="23"/>
      <c r="Q428" s="24"/>
      <c r="R428" s="24"/>
    </row>
    <row r="429" spans="1:18" ht="11.25">
      <c r="A429" s="4"/>
      <c r="B429" s="3"/>
      <c r="C429" s="4" t="s">
        <v>551</v>
      </c>
      <c r="D429" s="3" t="s">
        <v>555</v>
      </c>
      <c r="E429" s="22" t="s">
        <v>546</v>
      </c>
      <c r="F429" s="22"/>
      <c r="G429" s="38" t="s">
        <v>24</v>
      </c>
      <c r="H429" s="16">
        <v>1250</v>
      </c>
      <c r="I429" s="6">
        <v>1250</v>
      </c>
      <c r="J429" s="13">
        <v>9</v>
      </c>
      <c r="K429" s="14"/>
      <c r="L429" s="5">
        <f t="shared" si="6"/>
        <v>0</v>
      </c>
      <c r="M429" s="23"/>
      <c r="Q429" s="24"/>
      <c r="R429" s="24"/>
    </row>
    <row r="430" spans="1:18" ht="11.25">
      <c r="A430" s="4"/>
      <c r="B430" s="3"/>
      <c r="C430" s="4"/>
      <c r="D430" s="3"/>
      <c r="E430" s="22"/>
      <c r="F430" s="22"/>
      <c r="G430" s="38"/>
      <c r="H430" s="16"/>
      <c r="I430" s="6"/>
      <c r="J430" s="13"/>
      <c r="K430" s="14"/>
      <c r="L430" s="5"/>
      <c r="M430" s="23"/>
      <c r="Q430" s="24"/>
      <c r="R430" s="24"/>
    </row>
    <row r="431" spans="1:18" ht="11.25">
      <c r="A431" s="4"/>
      <c r="B431" s="3"/>
      <c r="C431" s="4"/>
      <c r="D431" s="3"/>
      <c r="E431" s="22"/>
      <c r="F431" s="22"/>
      <c r="G431" s="38"/>
      <c r="H431" s="16"/>
      <c r="I431" s="6"/>
      <c r="J431" s="13"/>
      <c r="K431" s="14"/>
      <c r="L431" s="5"/>
      <c r="M431" s="23"/>
      <c r="Q431" s="24"/>
      <c r="R431" s="24"/>
    </row>
    <row r="432" spans="1:18" ht="11.25">
      <c r="A432" s="4"/>
      <c r="B432" s="42" t="s">
        <v>576</v>
      </c>
      <c r="C432" s="4" t="s">
        <v>642</v>
      </c>
      <c r="D432" s="3" t="s">
        <v>643</v>
      </c>
      <c r="E432" s="22" t="s">
        <v>546</v>
      </c>
      <c r="F432" s="22"/>
      <c r="G432" s="38" t="s">
        <v>356</v>
      </c>
      <c r="H432" s="16">
        <v>149</v>
      </c>
      <c r="I432" s="6">
        <v>149</v>
      </c>
      <c r="J432" s="13">
        <v>71</v>
      </c>
      <c r="K432" s="14"/>
      <c r="L432" s="5">
        <f t="shared" si="6"/>
        <v>0</v>
      </c>
      <c r="M432" s="23"/>
      <c r="Q432" s="24"/>
      <c r="R432" s="24"/>
    </row>
    <row r="433" spans="1:18" ht="11.25">
      <c r="A433" s="4"/>
      <c r="B433" s="42"/>
      <c r="C433" s="4" t="s">
        <v>644</v>
      </c>
      <c r="D433" s="3" t="s">
        <v>645</v>
      </c>
      <c r="E433" s="22" t="s">
        <v>546</v>
      </c>
      <c r="F433" s="22"/>
      <c r="G433" s="38" t="s">
        <v>68</v>
      </c>
      <c r="H433" s="16">
        <v>95</v>
      </c>
      <c r="I433" s="6">
        <v>95</v>
      </c>
      <c r="J433" s="13">
        <v>88</v>
      </c>
      <c r="K433" s="14"/>
      <c r="L433" s="5">
        <f t="shared" si="6"/>
        <v>0</v>
      </c>
      <c r="M433" s="23"/>
      <c r="Q433" s="24"/>
      <c r="R433" s="24"/>
    </row>
    <row r="434" spans="1:18" ht="11.25">
      <c r="A434" s="4"/>
      <c r="B434" s="42"/>
      <c r="C434" s="4" t="s">
        <v>646</v>
      </c>
      <c r="D434" s="3" t="s">
        <v>647</v>
      </c>
      <c r="E434" s="22" t="s">
        <v>546</v>
      </c>
      <c r="F434" s="22"/>
      <c r="G434" s="38" t="s">
        <v>261</v>
      </c>
      <c r="H434" s="16">
        <v>402</v>
      </c>
      <c r="I434" s="6">
        <v>402</v>
      </c>
      <c r="J434" s="13">
        <v>94</v>
      </c>
      <c r="K434" s="14"/>
      <c r="L434" s="5">
        <f t="shared" si="6"/>
        <v>0</v>
      </c>
      <c r="M434" s="23"/>
      <c r="Q434" s="24"/>
      <c r="R434" s="24"/>
    </row>
    <row r="435" spans="1:18" ht="11.25">
      <c r="A435" s="4"/>
      <c r="B435" s="42"/>
      <c r="C435" s="4" t="s">
        <v>648</v>
      </c>
      <c r="D435" s="3" t="s">
        <v>649</v>
      </c>
      <c r="E435" s="22" t="s">
        <v>546</v>
      </c>
      <c r="F435" s="22"/>
      <c r="G435" s="38" t="s">
        <v>313</v>
      </c>
      <c r="H435" s="16">
        <v>260</v>
      </c>
      <c r="I435" s="6">
        <v>260</v>
      </c>
      <c r="J435" s="13">
        <v>76</v>
      </c>
      <c r="K435" s="14"/>
      <c r="L435" s="5">
        <f t="shared" si="6"/>
        <v>0</v>
      </c>
      <c r="M435" s="23"/>
      <c r="Q435" s="24"/>
      <c r="R435" s="24"/>
    </row>
    <row r="436" spans="1:18" ht="11.25">
      <c r="A436" s="4"/>
      <c r="B436" s="42"/>
      <c r="C436" s="4" t="s">
        <v>650</v>
      </c>
      <c r="D436" s="3" t="s">
        <v>651</v>
      </c>
      <c r="E436" s="22" t="s">
        <v>546</v>
      </c>
      <c r="F436" s="22"/>
      <c r="G436" s="38" t="s">
        <v>313</v>
      </c>
      <c r="H436" s="16">
        <v>260</v>
      </c>
      <c r="I436" s="6">
        <v>260</v>
      </c>
      <c r="J436" s="13">
        <v>38</v>
      </c>
      <c r="K436" s="14"/>
      <c r="L436" s="5">
        <f t="shared" si="6"/>
        <v>0</v>
      </c>
      <c r="M436" s="23"/>
      <c r="Q436" s="24"/>
      <c r="R436" s="24"/>
    </row>
    <row r="437" spans="1:18" ht="11.25">
      <c r="A437" s="4"/>
      <c r="B437" s="42"/>
      <c r="C437" s="4" t="s">
        <v>652</v>
      </c>
      <c r="D437" s="3" t="s">
        <v>653</v>
      </c>
      <c r="E437" s="22" t="s">
        <v>546</v>
      </c>
      <c r="F437" s="22"/>
      <c r="G437" s="38" t="s">
        <v>313</v>
      </c>
      <c r="H437" s="16">
        <v>260</v>
      </c>
      <c r="I437" s="6">
        <v>260</v>
      </c>
      <c r="J437" s="13">
        <v>40</v>
      </c>
      <c r="K437" s="14"/>
      <c r="L437" s="5">
        <f t="shared" si="6"/>
        <v>0</v>
      </c>
      <c r="M437" s="23"/>
      <c r="Q437" s="24"/>
      <c r="R437" s="24"/>
    </row>
    <row r="438" spans="1:18" ht="11.25">
      <c r="A438" s="4"/>
      <c r="B438" s="42"/>
      <c r="C438" s="4" t="s">
        <v>654</v>
      </c>
      <c r="D438" s="3" t="s">
        <v>655</v>
      </c>
      <c r="E438" s="22" t="s">
        <v>546</v>
      </c>
      <c r="F438" s="22"/>
      <c r="G438" s="38" t="s">
        <v>313</v>
      </c>
      <c r="H438" s="16">
        <v>260</v>
      </c>
      <c r="I438" s="6">
        <v>260</v>
      </c>
      <c r="J438" s="13">
        <v>44</v>
      </c>
      <c r="K438" s="14"/>
      <c r="L438" s="5">
        <f t="shared" si="6"/>
        <v>0</v>
      </c>
      <c r="M438" s="23"/>
      <c r="Q438" s="24"/>
      <c r="R438" s="24"/>
    </row>
    <row r="439" spans="1:18" ht="11.25">
      <c r="A439" s="4"/>
      <c r="B439" s="42"/>
      <c r="C439" s="4" t="s">
        <v>656</v>
      </c>
      <c r="D439" s="3" t="s">
        <v>657</v>
      </c>
      <c r="E439" s="22" t="s">
        <v>546</v>
      </c>
      <c r="F439" s="22"/>
      <c r="G439" s="38" t="s">
        <v>313</v>
      </c>
      <c r="H439" s="16">
        <v>260</v>
      </c>
      <c r="I439" s="6">
        <v>260</v>
      </c>
      <c r="J439" s="13">
        <v>48</v>
      </c>
      <c r="K439" s="14"/>
      <c r="L439" s="5">
        <f t="shared" si="6"/>
        <v>0</v>
      </c>
      <c r="M439" s="23"/>
      <c r="Q439" s="24"/>
      <c r="R439" s="24"/>
    </row>
    <row r="440" spans="1:18" ht="11.25">
      <c r="A440" s="4"/>
      <c r="B440" s="42"/>
      <c r="C440" s="4" t="s">
        <v>658</v>
      </c>
      <c r="D440" s="3" t="s">
        <v>659</v>
      </c>
      <c r="E440" s="22" t="s">
        <v>546</v>
      </c>
      <c r="F440" s="22"/>
      <c r="G440" s="38" t="s">
        <v>313</v>
      </c>
      <c r="H440" s="16">
        <v>260</v>
      </c>
      <c r="I440" s="6">
        <v>260</v>
      </c>
      <c r="J440" s="13">
        <v>61</v>
      </c>
      <c r="K440" s="14"/>
      <c r="L440" s="5">
        <f t="shared" si="6"/>
        <v>0</v>
      </c>
      <c r="M440" s="23"/>
      <c r="Q440" s="24"/>
      <c r="R440" s="24"/>
    </row>
    <row r="441" spans="1:18" ht="11.25">
      <c r="A441" s="4"/>
      <c r="B441" s="42"/>
      <c r="C441" s="4" t="s">
        <v>660</v>
      </c>
      <c r="D441" s="3" t="s">
        <v>661</v>
      </c>
      <c r="E441" s="22" t="s">
        <v>546</v>
      </c>
      <c r="F441" s="22"/>
      <c r="G441" s="38" t="s">
        <v>313</v>
      </c>
      <c r="H441" s="16">
        <v>260</v>
      </c>
      <c r="I441" s="6">
        <v>260</v>
      </c>
      <c r="J441" s="13">
        <v>51</v>
      </c>
      <c r="K441" s="14"/>
      <c r="L441" s="5">
        <f t="shared" si="6"/>
        <v>0</v>
      </c>
      <c r="M441" s="23"/>
      <c r="Q441" s="24"/>
      <c r="R441" s="24"/>
    </row>
    <row r="442" spans="1:18" ht="11.25">
      <c r="A442" s="4"/>
      <c r="B442" s="42"/>
      <c r="C442" s="4" t="s">
        <v>662</v>
      </c>
      <c r="D442" s="3" t="s">
        <v>663</v>
      </c>
      <c r="E442" s="22" t="s">
        <v>546</v>
      </c>
      <c r="F442" s="22"/>
      <c r="G442" s="38" t="s">
        <v>313</v>
      </c>
      <c r="H442" s="16">
        <v>260</v>
      </c>
      <c r="I442" s="6">
        <v>260</v>
      </c>
      <c r="J442" s="13">
        <v>61</v>
      </c>
      <c r="K442" s="14"/>
      <c r="L442" s="5">
        <f t="shared" si="6"/>
        <v>0</v>
      </c>
      <c r="M442" s="23"/>
      <c r="Q442" s="24"/>
      <c r="R442" s="24"/>
    </row>
    <row r="443" spans="1:18" ht="11.25">
      <c r="A443" s="4"/>
      <c r="B443" s="42"/>
      <c r="C443" s="4" t="s">
        <v>664</v>
      </c>
      <c r="D443" s="3" t="s">
        <v>665</v>
      </c>
      <c r="E443" s="22" t="s">
        <v>546</v>
      </c>
      <c r="F443" s="22"/>
      <c r="G443" s="38" t="s">
        <v>261</v>
      </c>
      <c r="H443" s="16">
        <v>370</v>
      </c>
      <c r="I443" s="6">
        <v>370</v>
      </c>
      <c r="J443" s="13">
        <v>44</v>
      </c>
      <c r="K443" s="14"/>
      <c r="L443" s="5">
        <f t="shared" si="6"/>
        <v>0</v>
      </c>
      <c r="M443" s="23"/>
      <c r="Q443" s="24"/>
      <c r="R443" s="24"/>
    </row>
    <row r="444" spans="1:18" ht="11.25">
      <c r="A444" s="4"/>
      <c r="B444" s="42"/>
      <c r="C444" s="4" t="s">
        <v>666</v>
      </c>
      <c r="D444" s="3" t="s">
        <v>667</v>
      </c>
      <c r="E444" s="22" t="s">
        <v>546</v>
      </c>
      <c r="F444" s="22"/>
      <c r="G444" s="38" t="s">
        <v>261</v>
      </c>
      <c r="H444" s="16">
        <v>370</v>
      </c>
      <c r="I444" s="6">
        <v>370</v>
      </c>
      <c r="J444" s="13">
        <v>56</v>
      </c>
      <c r="K444" s="14"/>
      <c r="L444" s="5">
        <f t="shared" si="6"/>
        <v>0</v>
      </c>
      <c r="M444" s="23"/>
      <c r="Q444" s="24"/>
      <c r="R444" s="24"/>
    </row>
    <row r="445" spans="1:18" ht="11.25">
      <c r="A445" s="4"/>
      <c r="B445" s="42"/>
      <c r="C445" s="4" t="s">
        <v>668</v>
      </c>
      <c r="D445" s="3" t="s">
        <v>669</v>
      </c>
      <c r="E445" s="22" t="s">
        <v>546</v>
      </c>
      <c r="F445" s="22"/>
      <c r="G445" s="38" t="s">
        <v>261</v>
      </c>
      <c r="H445" s="16">
        <v>370</v>
      </c>
      <c r="I445" s="6">
        <v>370</v>
      </c>
      <c r="J445" s="13">
        <v>60</v>
      </c>
      <c r="K445" s="14"/>
      <c r="L445" s="5">
        <f t="shared" si="6"/>
        <v>0</v>
      </c>
      <c r="M445" s="23"/>
      <c r="Q445" s="24"/>
      <c r="R445" s="24"/>
    </row>
    <row r="446" spans="1:18" ht="11.25">
      <c r="A446" s="4"/>
      <c r="B446" s="42"/>
      <c r="C446" s="4" t="s">
        <v>670</v>
      </c>
      <c r="D446" s="3" t="s">
        <v>671</v>
      </c>
      <c r="E446" s="22" t="s">
        <v>546</v>
      </c>
      <c r="F446" s="22"/>
      <c r="G446" s="38" t="s">
        <v>261</v>
      </c>
      <c r="H446" s="16">
        <v>370</v>
      </c>
      <c r="I446" s="6">
        <v>370</v>
      </c>
      <c r="J446" s="13">
        <v>51</v>
      </c>
      <c r="K446" s="14"/>
      <c r="L446" s="5">
        <f>H446*K446</f>
        <v>0</v>
      </c>
      <c r="M446" s="23"/>
      <c r="Q446" s="24"/>
      <c r="R446" s="24"/>
    </row>
    <row r="447" spans="1:18" ht="11.25">
      <c r="A447" s="4"/>
      <c r="B447" s="42"/>
      <c r="C447" s="4" t="s">
        <v>672</v>
      </c>
      <c r="D447" s="3" t="s">
        <v>673</v>
      </c>
      <c r="E447" s="22" t="s">
        <v>546</v>
      </c>
      <c r="F447" s="22"/>
      <c r="G447" s="38" t="s">
        <v>261</v>
      </c>
      <c r="H447" s="16">
        <v>370</v>
      </c>
      <c r="I447" s="6">
        <v>370</v>
      </c>
      <c r="J447" s="13">
        <v>47</v>
      </c>
      <c r="K447" s="14"/>
      <c r="L447" s="5">
        <f t="shared" si="6"/>
        <v>0</v>
      </c>
      <c r="M447" s="23"/>
      <c r="Q447" s="24"/>
      <c r="R447" s="24"/>
    </row>
    <row r="448" spans="1:18" ht="11.25">
      <c r="A448" s="4"/>
      <c r="B448" s="42"/>
      <c r="C448" s="4" t="s">
        <v>784</v>
      </c>
      <c r="D448" s="3" t="s">
        <v>785</v>
      </c>
      <c r="E448" s="22" t="s">
        <v>546</v>
      </c>
      <c r="F448" s="22"/>
      <c r="G448" s="38" t="s">
        <v>261</v>
      </c>
      <c r="H448" s="16">
        <v>370</v>
      </c>
      <c r="I448" s="6">
        <v>370</v>
      </c>
      <c r="J448" s="13">
        <v>53</v>
      </c>
      <c r="K448" s="14"/>
      <c r="L448" s="5">
        <f t="shared" si="6"/>
        <v>0</v>
      </c>
      <c r="M448" s="23"/>
      <c r="Q448" s="24"/>
      <c r="R448" s="24"/>
    </row>
    <row r="449" spans="1:18" ht="11.25">
      <c r="A449" s="4"/>
      <c r="B449" s="42"/>
      <c r="C449" s="4" t="s">
        <v>674</v>
      </c>
      <c r="D449" s="3" t="s">
        <v>675</v>
      </c>
      <c r="E449" s="22" t="s">
        <v>546</v>
      </c>
      <c r="F449" s="22"/>
      <c r="G449" s="38" t="s">
        <v>261</v>
      </c>
      <c r="H449" s="16">
        <v>370</v>
      </c>
      <c r="I449" s="6">
        <v>370</v>
      </c>
      <c r="J449" s="13">
        <v>40</v>
      </c>
      <c r="K449" s="14"/>
      <c r="L449" s="5">
        <f t="shared" si="6"/>
        <v>0</v>
      </c>
      <c r="M449" s="23"/>
      <c r="Q449" s="24"/>
      <c r="R449" s="24"/>
    </row>
    <row r="450" spans="1:18" ht="11.25">
      <c r="A450" s="4"/>
      <c r="B450" s="42"/>
      <c r="C450" s="4" t="s">
        <v>678</v>
      </c>
      <c r="D450" s="3" t="s">
        <v>679</v>
      </c>
      <c r="E450" s="22" t="s">
        <v>546</v>
      </c>
      <c r="F450" s="22"/>
      <c r="G450" s="38" t="s">
        <v>261</v>
      </c>
      <c r="H450" s="16">
        <v>578</v>
      </c>
      <c r="I450" s="6">
        <v>578</v>
      </c>
      <c r="J450" s="13">
        <v>31</v>
      </c>
      <c r="K450" s="14"/>
      <c r="L450" s="5">
        <f t="shared" si="6"/>
        <v>0</v>
      </c>
      <c r="M450" s="23"/>
      <c r="Q450" s="24"/>
      <c r="R450" s="24"/>
    </row>
    <row r="451" spans="1:18" ht="11.25">
      <c r="A451" s="4"/>
      <c r="B451" s="42"/>
      <c r="C451" s="4" t="s">
        <v>676</v>
      </c>
      <c r="D451" s="3" t="s">
        <v>677</v>
      </c>
      <c r="E451" s="22" t="s">
        <v>546</v>
      </c>
      <c r="F451" s="22"/>
      <c r="G451" s="38" t="s">
        <v>313</v>
      </c>
      <c r="H451" s="16">
        <v>480</v>
      </c>
      <c r="I451" s="6">
        <v>480</v>
      </c>
      <c r="J451" s="13">
        <v>24</v>
      </c>
      <c r="K451" s="14"/>
      <c r="L451" s="5">
        <f t="shared" si="6"/>
        <v>0</v>
      </c>
      <c r="M451" s="23"/>
      <c r="Q451" s="24"/>
      <c r="R451" s="24"/>
    </row>
    <row r="452" spans="1:18" ht="11.25">
      <c r="A452" s="4"/>
      <c r="B452" s="42"/>
      <c r="C452" s="4" t="s">
        <v>680</v>
      </c>
      <c r="D452" s="3" t="s">
        <v>681</v>
      </c>
      <c r="E452" s="22" t="s">
        <v>546</v>
      </c>
      <c r="F452" s="22"/>
      <c r="G452" s="38" t="s">
        <v>293</v>
      </c>
      <c r="H452" s="16">
        <v>905</v>
      </c>
      <c r="I452" s="6">
        <v>905</v>
      </c>
      <c r="J452" s="13">
        <v>13</v>
      </c>
      <c r="K452" s="14"/>
      <c r="L452" s="5">
        <f t="shared" si="6"/>
        <v>0</v>
      </c>
      <c r="M452" s="23"/>
      <c r="Q452" s="24"/>
      <c r="R452" s="24"/>
    </row>
    <row r="453" spans="1:18" ht="11.25">
      <c r="A453" s="4"/>
      <c r="B453" s="42"/>
      <c r="C453" s="4" t="s">
        <v>682</v>
      </c>
      <c r="D453" s="3" t="s">
        <v>683</v>
      </c>
      <c r="E453" s="22" t="s">
        <v>546</v>
      </c>
      <c r="F453" s="22"/>
      <c r="G453" s="38" t="s">
        <v>98</v>
      </c>
      <c r="H453" s="16">
        <v>1768</v>
      </c>
      <c r="I453" s="6">
        <v>1768</v>
      </c>
      <c r="J453" s="13">
        <v>3</v>
      </c>
      <c r="K453" s="14"/>
      <c r="L453" s="5">
        <f t="shared" si="6"/>
        <v>0</v>
      </c>
      <c r="M453" s="23"/>
      <c r="Q453" s="24"/>
      <c r="R453" s="24"/>
    </row>
    <row r="454" spans="1:18" ht="11.25">
      <c r="A454" s="4"/>
      <c r="B454" s="42"/>
      <c r="C454" s="4" t="s">
        <v>684</v>
      </c>
      <c r="D454" s="3" t="s">
        <v>685</v>
      </c>
      <c r="E454" s="22" t="s">
        <v>546</v>
      </c>
      <c r="F454" s="22"/>
      <c r="G454" s="38" t="s">
        <v>98</v>
      </c>
      <c r="H454" s="16">
        <v>1989</v>
      </c>
      <c r="I454" s="6">
        <v>1989</v>
      </c>
      <c r="J454" s="13">
        <v>3</v>
      </c>
      <c r="K454" s="14"/>
      <c r="L454" s="5">
        <f t="shared" si="6"/>
        <v>0</v>
      </c>
      <c r="M454" s="23"/>
      <c r="Q454" s="24"/>
      <c r="R454" s="24"/>
    </row>
    <row r="455" spans="1:18" ht="11.25">
      <c r="A455" s="4"/>
      <c r="B455" s="42"/>
      <c r="C455" s="4" t="s">
        <v>686</v>
      </c>
      <c r="D455" s="3" t="s">
        <v>687</v>
      </c>
      <c r="E455" s="22" t="s">
        <v>546</v>
      </c>
      <c r="F455" s="22"/>
      <c r="G455" s="38" t="s">
        <v>98</v>
      </c>
      <c r="H455" s="16">
        <v>1989</v>
      </c>
      <c r="I455" s="6">
        <v>1989</v>
      </c>
      <c r="J455" s="13">
        <v>6</v>
      </c>
      <c r="K455" s="14"/>
      <c r="L455" s="5">
        <f t="shared" si="6"/>
        <v>0</v>
      </c>
      <c r="M455" s="23"/>
      <c r="Q455" s="24"/>
      <c r="R455" s="24"/>
    </row>
    <row r="456" spans="1:18" ht="11.25">
      <c r="A456" s="4"/>
      <c r="B456" s="42"/>
      <c r="C456" s="4" t="s">
        <v>688</v>
      </c>
      <c r="D456" s="3" t="s">
        <v>689</v>
      </c>
      <c r="E456" s="22" t="s">
        <v>546</v>
      </c>
      <c r="F456" s="22"/>
      <c r="G456" s="38" t="s">
        <v>98</v>
      </c>
      <c r="H456" s="16">
        <v>1810</v>
      </c>
      <c r="I456" s="6">
        <v>1810</v>
      </c>
      <c r="J456" s="13">
        <v>0</v>
      </c>
      <c r="K456" s="14"/>
      <c r="L456" s="5">
        <f t="shared" si="6"/>
        <v>0</v>
      </c>
      <c r="M456" s="23"/>
      <c r="Q456" s="24"/>
      <c r="R456" s="24"/>
    </row>
    <row r="457" spans="1:18" ht="11.25">
      <c r="A457" s="4"/>
      <c r="B457" s="42"/>
      <c r="C457" s="4" t="s">
        <v>690</v>
      </c>
      <c r="D457" s="3" t="s">
        <v>691</v>
      </c>
      <c r="E457" s="22" t="s">
        <v>546</v>
      </c>
      <c r="F457" s="22"/>
      <c r="G457" s="38" t="s">
        <v>27</v>
      </c>
      <c r="H457" s="16">
        <v>3599</v>
      </c>
      <c r="I457" s="6">
        <v>3599</v>
      </c>
      <c r="J457" s="13">
        <v>0</v>
      </c>
      <c r="K457" s="14"/>
      <c r="L457" s="5">
        <f t="shared" si="6"/>
        <v>0</v>
      </c>
      <c r="M457" s="23"/>
      <c r="Q457" s="24"/>
      <c r="R457" s="24"/>
    </row>
    <row r="458" spans="1:18" ht="11.25">
      <c r="A458" s="4"/>
      <c r="B458" s="42"/>
      <c r="C458" s="4" t="s">
        <v>692</v>
      </c>
      <c r="D458" s="3" t="s">
        <v>693</v>
      </c>
      <c r="E458" s="22" t="s">
        <v>546</v>
      </c>
      <c r="F458" s="22"/>
      <c r="G458" s="38" t="s">
        <v>74</v>
      </c>
      <c r="H458" s="16">
        <v>8600</v>
      </c>
      <c r="I458" s="6">
        <v>8600</v>
      </c>
      <c r="J458" s="13">
        <v>2</v>
      </c>
      <c r="K458" s="14"/>
      <c r="L458" s="5">
        <f t="shared" si="6"/>
        <v>0</v>
      </c>
      <c r="M458" s="23"/>
      <c r="Q458" s="24"/>
      <c r="R458" s="24"/>
    </row>
    <row r="459" spans="1:18" ht="11.25">
      <c r="A459" s="4"/>
      <c r="B459" s="42"/>
      <c r="C459" s="4" t="s">
        <v>694</v>
      </c>
      <c r="D459" s="3" t="s">
        <v>695</v>
      </c>
      <c r="E459" s="22" t="s">
        <v>546</v>
      </c>
      <c r="F459" s="22"/>
      <c r="G459" s="38" t="s">
        <v>537</v>
      </c>
      <c r="H459" s="16">
        <v>745</v>
      </c>
      <c r="I459" s="6">
        <v>745</v>
      </c>
      <c r="J459" s="13">
        <v>16</v>
      </c>
      <c r="K459" s="14"/>
      <c r="L459" s="5">
        <f t="shared" si="6"/>
        <v>0</v>
      </c>
      <c r="M459" s="23"/>
      <c r="Q459" s="24"/>
      <c r="R459" s="24"/>
    </row>
    <row r="460" spans="1:18" ht="11.25">
      <c r="A460" s="4"/>
      <c r="B460" s="42"/>
      <c r="C460" s="4" t="s">
        <v>696</v>
      </c>
      <c r="D460" s="3" t="s">
        <v>697</v>
      </c>
      <c r="E460" s="22" t="s">
        <v>546</v>
      </c>
      <c r="F460" s="22"/>
      <c r="G460" s="38" t="s">
        <v>293</v>
      </c>
      <c r="H460" s="16">
        <v>837</v>
      </c>
      <c r="I460" s="6">
        <v>837</v>
      </c>
      <c r="J460" s="13">
        <v>13</v>
      </c>
      <c r="K460" s="14"/>
      <c r="L460" s="5">
        <f t="shared" si="6"/>
        <v>0</v>
      </c>
      <c r="M460" s="23"/>
      <c r="Q460" s="24"/>
      <c r="R460" s="24"/>
    </row>
    <row r="461" spans="1:18" ht="11.25">
      <c r="A461" s="4"/>
      <c r="B461" s="42"/>
      <c r="C461" s="4" t="s">
        <v>698</v>
      </c>
      <c r="D461" s="3" t="s">
        <v>699</v>
      </c>
      <c r="E461" s="22" t="s">
        <v>546</v>
      </c>
      <c r="F461" s="22"/>
      <c r="G461" s="38" t="s">
        <v>24</v>
      </c>
      <c r="H461" s="16">
        <v>835</v>
      </c>
      <c r="I461" s="6">
        <v>835</v>
      </c>
      <c r="J461" s="13">
        <v>12</v>
      </c>
      <c r="K461" s="14"/>
      <c r="L461" s="5">
        <f t="shared" si="6"/>
        <v>0</v>
      </c>
      <c r="M461" s="23"/>
      <c r="Q461" s="24"/>
      <c r="R461" s="24"/>
    </row>
    <row r="462" spans="1:18" ht="11.25">
      <c r="A462" s="4"/>
      <c r="B462" s="42"/>
      <c r="C462" s="4" t="s">
        <v>700</v>
      </c>
      <c r="D462" s="3" t="s">
        <v>704</v>
      </c>
      <c r="E462" s="22" t="s">
        <v>546</v>
      </c>
      <c r="F462" s="22"/>
      <c r="G462" s="38" t="s">
        <v>24</v>
      </c>
      <c r="H462" s="16">
        <v>982</v>
      </c>
      <c r="I462" s="6">
        <v>982</v>
      </c>
      <c r="J462" s="13">
        <v>5</v>
      </c>
      <c r="K462" s="14"/>
      <c r="L462" s="5">
        <f t="shared" si="6"/>
        <v>0</v>
      </c>
      <c r="M462" s="23"/>
      <c r="Q462" s="24"/>
      <c r="R462" s="24"/>
    </row>
    <row r="463" spans="1:18" ht="11.25">
      <c r="A463" s="4"/>
      <c r="B463" s="42"/>
      <c r="C463" s="4" t="s">
        <v>701</v>
      </c>
      <c r="D463" s="3" t="s">
        <v>705</v>
      </c>
      <c r="E463" s="22" t="s">
        <v>546</v>
      </c>
      <c r="F463" s="22"/>
      <c r="G463" s="38" t="s">
        <v>293</v>
      </c>
      <c r="H463" s="16">
        <v>979</v>
      </c>
      <c r="I463" s="6">
        <v>979</v>
      </c>
      <c r="J463" s="13">
        <v>16</v>
      </c>
      <c r="K463" s="14"/>
      <c r="L463" s="5">
        <f t="shared" si="6"/>
        <v>0</v>
      </c>
      <c r="M463" s="23"/>
      <c r="Q463" s="24"/>
      <c r="R463" s="24"/>
    </row>
    <row r="464" spans="1:18" ht="11.25">
      <c r="A464" s="4"/>
      <c r="B464" s="42"/>
      <c r="C464" s="4" t="s">
        <v>702</v>
      </c>
      <c r="D464" s="3" t="s">
        <v>703</v>
      </c>
      <c r="E464" s="22" t="s">
        <v>546</v>
      </c>
      <c r="F464" s="22"/>
      <c r="G464" s="38" t="s">
        <v>24</v>
      </c>
      <c r="H464" s="16">
        <v>989</v>
      </c>
      <c r="I464" s="6">
        <v>989</v>
      </c>
      <c r="J464" s="13">
        <v>16</v>
      </c>
      <c r="K464" s="14"/>
      <c r="L464" s="5">
        <f t="shared" si="6"/>
        <v>0</v>
      </c>
      <c r="M464" s="23"/>
      <c r="Q464" s="24"/>
      <c r="R464" s="24"/>
    </row>
    <row r="465" spans="1:18" ht="11.25">
      <c r="A465" s="4"/>
      <c r="B465" s="42"/>
      <c r="C465" s="4" t="s">
        <v>706</v>
      </c>
      <c r="D465" s="3" t="s">
        <v>707</v>
      </c>
      <c r="E465" s="22" t="s">
        <v>546</v>
      </c>
      <c r="F465" s="22"/>
      <c r="G465" s="38" t="s">
        <v>98</v>
      </c>
      <c r="H465" s="16">
        <v>1220</v>
      </c>
      <c r="I465" s="6">
        <v>1220</v>
      </c>
      <c r="J465" s="13">
        <v>7</v>
      </c>
      <c r="K465" s="14"/>
      <c r="L465" s="5">
        <f t="shared" si="6"/>
        <v>0</v>
      </c>
      <c r="M465" s="23"/>
      <c r="Q465" s="24"/>
      <c r="R465" s="24"/>
    </row>
    <row r="466" spans="1:18" ht="11.25">
      <c r="A466" s="4"/>
      <c r="B466" s="42"/>
      <c r="C466" s="4" t="s">
        <v>708</v>
      </c>
      <c r="D466" s="3" t="s">
        <v>709</v>
      </c>
      <c r="E466" s="22" t="s">
        <v>546</v>
      </c>
      <c r="F466" s="22"/>
      <c r="G466" s="38" t="s">
        <v>53</v>
      </c>
      <c r="H466" s="16">
        <v>2294</v>
      </c>
      <c r="I466" s="6">
        <v>2294</v>
      </c>
      <c r="J466" s="13">
        <v>3</v>
      </c>
      <c r="K466" s="14"/>
      <c r="L466" s="5">
        <f t="shared" si="6"/>
        <v>0</v>
      </c>
      <c r="M466" s="23"/>
      <c r="Q466" s="24"/>
      <c r="R466" s="24"/>
    </row>
    <row r="467" spans="1:18" ht="11.25">
      <c r="A467" s="4"/>
      <c r="B467" s="42"/>
      <c r="C467" s="4" t="s">
        <v>710</v>
      </c>
      <c r="D467" s="3" t="s">
        <v>711</v>
      </c>
      <c r="E467" s="22" t="s">
        <v>546</v>
      </c>
      <c r="F467" s="22"/>
      <c r="G467" s="38" t="s">
        <v>53</v>
      </c>
      <c r="H467" s="16">
        <v>3000</v>
      </c>
      <c r="I467" s="6">
        <v>3000</v>
      </c>
      <c r="J467" s="13">
        <v>1</v>
      </c>
      <c r="K467" s="14"/>
      <c r="L467" s="5">
        <f>H467*K467</f>
        <v>0</v>
      </c>
      <c r="M467" s="23"/>
      <c r="Q467" s="24"/>
      <c r="R467" s="24"/>
    </row>
    <row r="468" spans="1:18" ht="11.25">
      <c r="A468" s="4"/>
      <c r="B468" s="42"/>
      <c r="C468" s="4" t="s">
        <v>712</v>
      </c>
      <c r="D468" s="3" t="s">
        <v>713</v>
      </c>
      <c r="E468" s="22" t="s">
        <v>546</v>
      </c>
      <c r="F468" s="22"/>
      <c r="G468" s="38" t="s">
        <v>24</v>
      </c>
      <c r="H468" s="16">
        <v>1080</v>
      </c>
      <c r="I468" s="6">
        <v>1080</v>
      </c>
      <c r="J468" s="13">
        <v>11</v>
      </c>
      <c r="K468" s="14"/>
      <c r="L468" s="5">
        <f>H468*K468</f>
        <v>0</v>
      </c>
      <c r="M468" s="23"/>
      <c r="Q468" s="24"/>
      <c r="R468" s="24"/>
    </row>
    <row r="469" spans="1:18" ht="11.25">
      <c r="A469" s="4"/>
      <c r="B469" s="42"/>
      <c r="C469" s="4" t="s">
        <v>714</v>
      </c>
      <c r="D469" s="3" t="s">
        <v>715</v>
      </c>
      <c r="E469" s="22" t="s">
        <v>546</v>
      </c>
      <c r="F469" s="22"/>
      <c r="G469" s="38" t="s">
        <v>24</v>
      </c>
      <c r="H469" s="16">
        <v>1122</v>
      </c>
      <c r="I469" s="6">
        <v>1122</v>
      </c>
      <c r="J469" s="13">
        <v>10</v>
      </c>
      <c r="K469" s="14"/>
      <c r="L469" s="5">
        <f>H469*K469</f>
        <v>0</v>
      </c>
      <c r="M469" s="23"/>
      <c r="Q469" s="24"/>
      <c r="R469" s="24"/>
    </row>
    <row r="470" spans="1:18" ht="11.25">
      <c r="A470" s="4"/>
      <c r="B470" s="42"/>
      <c r="C470" s="4" t="s">
        <v>716</v>
      </c>
      <c r="D470" s="3" t="s">
        <v>717</v>
      </c>
      <c r="E470" s="22" t="s">
        <v>546</v>
      </c>
      <c r="F470" s="22"/>
      <c r="G470" s="38" t="s">
        <v>41</v>
      </c>
      <c r="H470" s="16">
        <v>1277</v>
      </c>
      <c r="I470" s="6">
        <v>1277</v>
      </c>
      <c r="J470" s="13">
        <v>1</v>
      </c>
      <c r="K470" s="14"/>
      <c r="L470" s="5">
        <f aca="true" t="shared" si="7" ref="L470:L483">H470*K470</f>
        <v>0</v>
      </c>
      <c r="M470" s="23"/>
      <c r="Q470" s="24"/>
      <c r="R470" s="24"/>
    </row>
    <row r="471" spans="1:18" ht="11.25">
      <c r="A471" s="4"/>
      <c r="B471" s="42"/>
      <c r="C471" s="4" t="s">
        <v>718</v>
      </c>
      <c r="D471" s="3" t="s">
        <v>719</v>
      </c>
      <c r="E471" s="22" t="s">
        <v>546</v>
      </c>
      <c r="F471" s="22"/>
      <c r="G471" s="38" t="s">
        <v>41</v>
      </c>
      <c r="H471" s="16">
        <v>1431</v>
      </c>
      <c r="I471" s="6">
        <v>1431</v>
      </c>
      <c r="J471" s="13">
        <v>4</v>
      </c>
      <c r="K471" s="14"/>
      <c r="L471" s="5">
        <f t="shared" si="7"/>
        <v>0</v>
      </c>
      <c r="M471" s="23"/>
      <c r="Q471" s="24"/>
      <c r="R471" s="24"/>
    </row>
    <row r="472" spans="1:18" ht="11.25">
      <c r="A472" s="4"/>
      <c r="B472" s="42"/>
      <c r="C472" s="4" t="s">
        <v>720</v>
      </c>
      <c r="D472" s="3" t="s">
        <v>721</v>
      </c>
      <c r="E472" s="22" t="s">
        <v>546</v>
      </c>
      <c r="F472" s="22"/>
      <c r="G472" s="38" t="s">
        <v>98</v>
      </c>
      <c r="H472" s="16">
        <v>1431</v>
      </c>
      <c r="I472" s="6">
        <v>1431</v>
      </c>
      <c r="J472" s="13">
        <v>6</v>
      </c>
      <c r="K472" s="14"/>
      <c r="L472" s="5">
        <f t="shared" si="7"/>
        <v>0</v>
      </c>
      <c r="M472" s="23"/>
      <c r="Q472" s="24"/>
      <c r="R472" s="24"/>
    </row>
    <row r="473" spans="1:18" ht="11.25">
      <c r="A473" s="4"/>
      <c r="B473" s="42"/>
      <c r="C473" s="4" t="s">
        <v>725</v>
      </c>
      <c r="D473" s="3" t="s">
        <v>722</v>
      </c>
      <c r="E473" s="22" t="s">
        <v>546</v>
      </c>
      <c r="F473" s="22"/>
      <c r="G473" s="38" t="s">
        <v>41</v>
      </c>
      <c r="H473" s="16">
        <v>1431</v>
      </c>
      <c r="I473" s="6">
        <v>1431</v>
      </c>
      <c r="J473" s="13">
        <v>4</v>
      </c>
      <c r="K473" s="14"/>
      <c r="L473" s="5">
        <f t="shared" si="7"/>
        <v>0</v>
      </c>
      <c r="M473" s="23"/>
      <c r="Q473" s="24"/>
      <c r="R473" s="24"/>
    </row>
    <row r="474" spans="1:18" ht="11.25">
      <c r="A474" s="4"/>
      <c r="B474" s="42"/>
      <c r="C474" s="4" t="s">
        <v>724</v>
      </c>
      <c r="D474" s="3" t="s">
        <v>723</v>
      </c>
      <c r="E474" s="22" t="s">
        <v>546</v>
      </c>
      <c r="F474" s="22"/>
      <c r="G474" s="38" t="s">
        <v>41</v>
      </c>
      <c r="H474" s="16">
        <v>1431</v>
      </c>
      <c r="I474" s="6">
        <v>1431</v>
      </c>
      <c r="J474" s="13">
        <v>3</v>
      </c>
      <c r="K474" s="14"/>
      <c r="L474" s="5">
        <f t="shared" si="7"/>
        <v>0</v>
      </c>
      <c r="M474" s="23"/>
      <c r="Q474" s="24"/>
      <c r="R474" s="24"/>
    </row>
    <row r="475" spans="1:18" ht="11.25">
      <c r="A475" s="4"/>
      <c r="B475" s="42"/>
      <c r="C475" s="4" t="s">
        <v>726</v>
      </c>
      <c r="D475" s="3" t="s">
        <v>727</v>
      </c>
      <c r="E475" s="22" t="s">
        <v>546</v>
      </c>
      <c r="F475" s="22"/>
      <c r="G475" s="38" t="s">
        <v>98</v>
      </c>
      <c r="H475" s="16">
        <v>1431</v>
      </c>
      <c r="I475" s="6">
        <v>1431</v>
      </c>
      <c r="J475" s="13">
        <v>0</v>
      </c>
      <c r="K475" s="14"/>
      <c r="L475" s="5">
        <f t="shared" si="7"/>
        <v>0</v>
      </c>
      <c r="M475" s="23"/>
      <c r="Q475" s="24"/>
      <c r="R475" s="24"/>
    </row>
    <row r="476" spans="1:18" ht="11.25">
      <c r="A476" s="4"/>
      <c r="B476" s="42"/>
      <c r="C476" s="4" t="s">
        <v>728</v>
      </c>
      <c r="D476" s="3" t="s">
        <v>729</v>
      </c>
      <c r="E476" s="22" t="s">
        <v>546</v>
      </c>
      <c r="F476" s="22"/>
      <c r="G476" s="38" t="s">
        <v>41</v>
      </c>
      <c r="H476" s="16">
        <v>1431</v>
      </c>
      <c r="I476" s="6">
        <v>1431</v>
      </c>
      <c r="J476" s="13">
        <v>4</v>
      </c>
      <c r="K476" s="14"/>
      <c r="L476" s="5">
        <f t="shared" si="7"/>
        <v>0</v>
      </c>
      <c r="M476" s="23"/>
      <c r="Q476" s="24"/>
      <c r="R476" s="24"/>
    </row>
    <row r="477" spans="1:18" ht="11.25">
      <c r="A477" s="4"/>
      <c r="B477" s="42"/>
      <c r="C477" s="4" t="s">
        <v>730</v>
      </c>
      <c r="D477" s="3" t="s">
        <v>731</v>
      </c>
      <c r="E477" s="22" t="s">
        <v>546</v>
      </c>
      <c r="F477" s="22"/>
      <c r="G477" s="38" t="s">
        <v>98</v>
      </c>
      <c r="H477" s="16">
        <v>1431</v>
      </c>
      <c r="I477" s="6">
        <v>1431</v>
      </c>
      <c r="J477" s="13">
        <v>7</v>
      </c>
      <c r="K477" s="14"/>
      <c r="L477" s="5">
        <f t="shared" si="7"/>
        <v>0</v>
      </c>
      <c r="M477" s="23"/>
      <c r="Q477" s="24"/>
      <c r="R477" s="24"/>
    </row>
    <row r="478" spans="1:18" ht="11.25">
      <c r="A478" s="4"/>
      <c r="B478" s="42"/>
      <c r="C478" s="4" t="s">
        <v>732</v>
      </c>
      <c r="D478" s="3" t="s">
        <v>733</v>
      </c>
      <c r="E478" s="22" t="s">
        <v>546</v>
      </c>
      <c r="F478" s="22"/>
      <c r="G478" s="38" t="s">
        <v>24</v>
      </c>
      <c r="H478" s="16">
        <v>1325</v>
      </c>
      <c r="I478" s="6">
        <v>1325</v>
      </c>
      <c r="J478" s="13">
        <v>9</v>
      </c>
      <c r="K478" s="14"/>
      <c r="L478" s="5">
        <f t="shared" si="7"/>
        <v>0</v>
      </c>
      <c r="M478" s="23"/>
      <c r="Q478" s="24"/>
      <c r="R478" s="24"/>
    </row>
    <row r="479" spans="1:18" ht="11.25">
      <c r="A479" s="4"/>
      <c r="B479" s="42"/>
      <c r="C479" s="4" t="s">
        <v>734</v>
      </c>
      <c r="D479" s="3" t="s">
        <v>735</v>
      </c>
      <c r="E479" s="22" t="s">
        <v>546</v>
      </c>
      <c r="F479" s="22"/>
      <c r="G479" s="38" t="s">
        <v>53</v>
      </c>
      <c r="H479" s="16">
        <v>2168</v>
      </c>
      <c r="I479" s="6">
        <v>2168</v>
      </c>
      <c r="J479" s="13">
        <v>4</v>
      </c>
      <c r="K479" s="14"/>
      <c r="L479" s="5">
        <f t="shared" si="7"/>
        <v>0</v>
      </c>
      <c r="M479" s="23"/>
      <c r="Q479" s="24"/>
      <c r="R479" s="24"/>
    </row>
    <row r="480" spans="1:18" ht="11.25">
      <c r="A480" s="4"/>
      <c r="B480" s="42"/>
      <c r="C480" s="4" t="s">
        <v>736</v>
      </c>
      <c r="D480" s="3" t="s">
        <v>737</v>
      </c>
      <c r="E480" s="22" t="s">
        <v>546</v>
      </c>
      <c r="F480" s="22"/>
      <c r="G480" s="38" t="s">
        <v>74</v>
      </c>
      <c r="H480" s="16">
        <v>6900</v>
      </c>
      <c r="I480" s="6">
        <v>6900</v>
      </c>
      <c r="J480" s="13">
        <v>3</v>
      </c>
      <c r="K480" s="14"/>
      <c r="L480" s="5">
        <f t="shared" si="7"/>
        <v>0</v>
      </c>
      <c r="M480" s="23"/>
      <c r="Q480" s="24"/>
      <c r="R480" s="24"/>
    </row>
    <row r="481" spans="1:18" ht="11.25">
      <c r="A481" s="4"/>
      <c r="B481" s="42"/>
      <c r="C481" s="4" t="s">
        <v>738</v>
      </c>
      <c r="D481" s="3" t="s">
        <v>739</v>
      </c>
      <c r="E481" s="22" t="s">
        <v>546</v>
      </c>
      <c r="F481" s="22"/>
      <c r="G481" s="38" t="s">
        <v>75</v>
      </c>
      <c r="H481" s="16">
        <v>14000</v>
      </c>
      <c r="I481" s="6">
        <v>14000</v>
      </c>
      <c r="J481" s="13">
        <v>2</v>
      </c>
      <c r="K481" s="14"/>
      <c r="L481" s="5">
        <f t="shared" si="7"/>
        <v>0</v>
      </c>
      <c r="M481" s="23"/>
      <c r="Q481" s="24"/>
      <c r="R481" s="24"/>
    </row>
    <row r="482" spans="1:18" ht="11.25">
      <c r="A482" s="4"/>
      <c r="B482" s="42"/>
      <c r="C482" s="4" t="s">
        <v>740</v>
      </c>
      <c r="D482" s="3" t="s">
        <v>741</v>
      </c>
      <c r="E482" s="22" t="s">
        <v>546</v>
      </c>
      <c r="F482" s="22"/>
      <c r="G482" s="38" t="s">
        <v>75</v>
      </c>
      <c r="H482" s="16">
        <v>16000</v>
      </c>
      <c r="I482" s="6">
        <v>16000</v>
      </c>
      <c r="J482" s="13">
        <v>2</v>
      </c>
      <c r="K482" s="14"/>
      <c r="L482" s="5">
        <f t="shared" si="7"/>
        <v>0</v>
      </c>
      <c r="M482" s="23"/>
      <c r="Q482" s="24"/>
      <c r="R482" s="24"/>
    </row>
    <row r="483" spans="1:18" ht="11.25">
      <c r="A483" s="4"/>
      <c r="B483" s="42"/>
      <c r="C483" s="4" t="s">
        <v>742</v>
      </c>
      <c r="D483" s="3" t="s">
        <v>743</v>
      </c>
      <c r="E483" s="22" t="s">
        <v>546</v>
      </c>
      <c r="F483" s="22"/>
      <c r="G483" s="38" t="s">
        <v>75</v>
      </c>
      <c r="H483" s="16">
        <v>23487</v>
      </c>
      <c r="I483" s="6">
        <v>23487</v>
      </c>
      <c r="J483" s="13">
        <v>1</v>
      </c>
      <c r="K483" s="14"/>
      <c r="L483" s="5">
        <f t="shared" si="7"/>
        <v>0</v>
      </c>
      <c r="M483" s="23"/>
      <c r="Q483" s="24"/>
      <c r="R483" s="24"/>
    </row>
    <row r="484" spans="1:18" ht="11.25">
      <c r="A484" s="4"/>
      <c r="B484" s="42"/>
      <c r="C484" s="4"/>
      <c r="D484" s="3"/>
      <c r="E484" s="22"/>
      <c r="F484" s="22"/>
      <c r="G484" s="38"/>
      <c r="H484" s="16"/>
      <c r="I484" s="6"/>
      <c r="J484" s="13"/>
      <c r="K484" s="14"/>
      <c r="L484" s="5"/>
      <c r="M484" s="23"/>
      <c r="Q484" s="24"/>
      <c r="R484" s="24"/>
    </row>
    <row r="485" spans="1:18" ht="11.25">
      <c r="A485" s="4"/>
      <c r="B485" s="3"/>
      <c r="C485" s="4"/>
      <c r="D485" s="3"/>
      <c r="E485" s="22"/>
      <c r="F485" s="22"/>
      <c r="G485" s="38"/>
      <c r="H485" s="16"/>
      <c r="I485" s="6"/>
      <c r="J485" s="13"/>
      <c r="K485" s="14"/>
      <c r="L485" s="5"/>
      <c r="M485" s="23"/>
      <c r="Q485" s="24"/>
      <c r="R485" s="24"/>
    </row>
    <row r="486" spans="1:18" ht="11.25">
      <c r="A486" s="4"/>
      <c r="B486" s="41" t="s">
        <v>211</v>
      </c>
      <c r="C486" s="4" t="s">
        <v>212</v>
      </c>
      <c r="D486" s="3" t="s">
        <v>213</v>
      </c>
      <c r="E486" s="22" t="s">
        <v>23</v>
      </c>
      <c r="F486" s="22" t="s">
        <v>27</v>
      </c>
      <c r="G486" s="38" t="s">
        <v>36</v>
      </c>
      <c r="H486" s="16">
        <v>99</v>
      </c>
      <c r="I486" s="6">
        <v>33</v>
      </c>
      <c r="J486" s="13"/>
      <c r="K486" s="14"/>
      <c r="L486" s="5">
        <f t="shared" si="5"/>
        <v>0</v>
      </c>
      <c r="M486" s="23" t="s">
        <v>12</v>
      </c>
      <c r="O486" s="2">
        <v>8</v>
      </c>
      <c r="P486" s="2">
        <v>0.01</v>
      </c>
      <c r="Q486" s="24">
        <f>O486/G486*K486</f>
        <v>0</v>
      </c>
      <c r="R486" s="24">
        <f>P486/G486*K486</f>
        <v>0</v>
      </c>
    </row>
    <row r="487" spans="1:18" ht="11.25">
      <c r="A487" s="4"/>
      <c r="B487" s="3"/>
      <c r="C487" s="4" t="s">
        <v>214</v>
      </c>
      <c r="D487" s="3" t="s">
        <v>215</v>
      </c>
      <c r="E487" s="22" t="s">
        <v>23</v>
      </c>
      <c r="F487" s="22" t="s">
        <v>27</v>
      </c>
      <c r="G487" s="38" t="s">
        <v>36</v>
      </c>
      <c r="H487" s="16">
        <v>81.68</v>
      </c>
      <c r="I487" s="6">
        <v>27.23</v>
      </c>
      <c r="J487" s="13"/>
      <c r="K487" s="14"/>
      <c r="L487" s="5">
        <f t="shared" si="5"/>
        <v>0</v>
      </c>
      <c r="M487" s="23" t="s">
        <v>12</v>
      </c>
      <c r="O487" s="2">
        <v>8</v>
      </c>
      <c r="P487" s="2">
        <v>0.01</v>
      </c>
      <c r="Q487" s="24">
        <f>O487/G487*K487</f>
        <v>0</v>
      </c>
      <c r="R487" s="24">
        <f>P487/G487*K487</f>
        <v>0</v>
      </c>
    </row>
    <row r="488" spans="1:18" ht="11.25">
      <c r="A488" s="4"/>
      <c r="B488" s="3"/>
      <c r="C488" s="4" t="s">
        <v>216</v>
      </c>
      <c r="D488" s="3" t="s">
        <v>217</v>
      </c>
      <c r="E488" s="22" t="s">
        <v>23</v>
      </c>
      <c r="F488" s="22" t="s">
        <v>27</v>
      </c>
      <c r="G488" s="38" t="s">
        <v>30</v>
      </c>
      <c r="H488" s="16">
        <v>136.95</v>
      </c>
      <c r="I488" s="6">
        <v>45.65</v>
      </c>
      <c r="J488" s="13"/>
      <c r="K488" s="14"/>
      <c r="L488" s="5">
        <f t="shared" si="5"/>
        <v>0</v>
      </c>
      <c r="M488" s="23" t="s">
        <v>12</v>
      </c>
      <c r="O488" s="2">
        <v>7</v>
      </c>
      <c r="P488" s="2">
        <v>0.01</v>
      </c>
      <c r="Q488" s="24">
        <f>O488/G488*K488</f>
        <v>0</v>
      </c>
      <c r="R488" s="24">
        <f>P488/G488*K488</f>
        <v>0</v>
      </c>
    </row>
    <row r="489" spans="1:18" ht="11.25">
      <c r="A489" s="4"/>
      <c r="B489" s="3"/>
      <c r="C489" s="4" t="s">
        <v>415</v>
      </c>
      <c r="D489" s="3" t="s">
        <v>416</v>
      </c>
      <c r="E489" s="22" t="s">
        <v>23</v>
      </c>
      <c r="F489" s="22" t="s">
        <v>41</v>
      </c>
      <c r="G489" s="38" t="s">
        <v>38</v>
      </c>
      <c r="H489" s="16">
        <v>16</v>
      </c>
      <c r="I489" s="6">
        <v>2.5</v>
      </c>
      <c r="J489" s="13">
        <v>434</v>
      </c>
      <c r="K489" s="14"/>
      <c r="L489" s="5">
        <f t="shared" si="5"/>
        <v>0</v>
      </c>
      <c r="M489" s="23"/>
      <c r="Q489" s="24"/>
      <c r="R489" s="24"/>
    </row>
    <row r="490" spans="1:18" ht="11.25">
      <c r="A490" s="4"/>
      <c r="B490" s="3"/>
      <c r="C490" s="4" t="s">
        <v>218</v>
      </c>
      <c r="D490" s="3" t="s">
        <v>219</v>
      </c>
      <c r="E490" s="22" t="s">
        <v>23</v>
      </c>
      <c r="F490" s="22" t="s">
        <v>41</v>
      </c>
      <c r="G490" s="38" t="s">
        <v>220</v>
      </c>
      <c r="H490" s="16">
        <v>18</v>
      </c>
      <c r="I490" s="6">
        <v>3</v>
      </c>
      <c r="J490" s="13">
        <v>174</v>
      </c>
      <c r="K490" s="14"/>
      <c r="L490" s="5">
        <f t="shared" si="5"/>
        <v>0</v>
      </c>
      <c r="M490" s="23" t="s">
        <v>12</v>
      </c>
      <c r="O490" s="2">
        <v>3.4</v>
      </c>
      <c r="P490" s="2">
        <v>0.01</v>
      </c>
      <c r="Q490" s="24">
        <f>O490/G490*K490</f>
        <v>0</v>
      </c>
      <c r="R490" s="24">
        <f>P490/G490*K490</f>
        <v>0</v>
      </c>
    </row>
    <row r="491" spans="1:18" ht="11.25">
      <c r="A491" s="4"/>
      <c r="B491" s="3"/>
      <c r="C491" s="4" t="s">
        <v>221</v>
      </c>
      <c r="D491" s="3" t="s">
        <v>222</v>
      </c>
      <c r="E491" s="22" t="s">
        <v>23</v>
      </c>
      <c r="F491" s="22" t="s">
        <v>41</v>
      </c>
      <c r="G491" s="38" t="s">
        <v>220</v>
      </c>
      <c r="H491" s="16">
        <v>16.37</v>
      </c>
      <c r="I491" s="6">
        <v>2.73</v>
      </c>
      <c r="J491" s="13"/>
      <c r="K491" s="14"/>
      <c r="L491" s="5">
        <f t="shared" si="5"/>
        <v>0</v>
      </c>
      <c r="M491" s="23" t="s">
        <v>12</v>
      </c>
      <c r="O491" s="2">
        <v>3.9</v>
      </c>
      <c r="P491" s="2">
        <v>0.01</v>
      </c>
      <c r="Q491" s="24">
        <f>O491/G491*K491</f>
        <v>0</v>
      </c>
      <c r="R491" s="24">
        <f>P491/G491*K491</f>
        <v>0</v>
      </c>
    </row>
    <row r="492" spans="1:18" ht="11.25">
      <c r="A492" s="4"/>
      <c r="B492" s="3"/>
      <c r="C492" s="4" t="s">
        <v>223</v>
      </c>
      <c r="D492" s="3" t="s">
        <v>224</v>
      </c>
      <c r="E492" s="22" t="s">
        <v>23</v>
      </c>
      <c r="F492" s="22" t="s">
        <v>41</v>
      </c>
      <c r="G492" s="38" t="s">
        <v>220</v>
      </c>
      <c r="H492" s="16">
        <v>21.43</v>
      </c>
      <c r="I492" s="6">
        <v>3.57</v>
      </c>
      <c r="J492" s="13"/>
      <c r="K492" s="14"/>
      <c r="L492" s="5">
        <f t="shared" si="5"/>
        <v>0</v>
      </c>
      <c r="M492" s="23" t="s">
        <v>12</v>
      </c>
      <c r="O492" s="2">
        <v>5.5</v>
      </c>
      <c r="P492" s="2">
        <v>0.01</v>
      </c>
      <c r="Q492" s="24">
        <f>O492/G492*K492</f>
        <v>0</v>
      </c>
      <c r="R492" s="24">
        <f>P492/G492*K492</f>
        <v>0</v>
      </c>
    </row>
    <row r="493" spans="1:18" ht="11.25">
      <c r="A493" s="4"/>
      <c r="B493" s="3"/>
      <c r="C493" s="4" t="s">
        <v>225</v>
      </c>
      <c r="D493" s="3" t="s">
        <v>226</v>
      </c>
      <c r="E493" s="22" t="s">
        <v>23</v>
      </c>
      <c r="F493" s="22" t="s">
        <v>63</v>
      </c>
      <c r="G493" s="38" t="s">
        <v>227</v>
      </c>
      <c r="H493" s="16">
        <v>38.82</v>
      </c>
      <c r="I493" s="6">
        <v>7.76</v>
      </c>
      <c r="J493" s="13"/>
      <c r="K493" s="14"/>
      <c r="L493" s="5">
        <f t="shared" si="5"/>
        <v>0</v>
      </c>
      <c r="M493" s="23" t="s">
        <v>12</v>
      </c>
      <c r="O493" s="2">
        <v>5.2</v>
      </c>
      <c r="P493" s="2">
        <v>0.01</v>
      </c>
      <c r="Q493" s="24">
        <f>O493/G493*K493</f>
        <v>0</v>
      </c>
      <c r="R493" s="24">
        <f>P493/G493*K493</f>
        <v>0</v>
      </c>
    </row>
    <row r="494" spans="1:18" ht="11.25">
      <c r="A494" s="4"/>
      <c r="B494" s="42" t="s">
        <v>819</v>
      </c>
      <c r="C494" s="4" t="s">
        <v>807</v>
      </c>
      <c r="D494" s="48" t="s">
        <v>808</v>
      </c>
      <c r="E494" s="22" t="s">
        <v>23</v>
      </c>
      <c r="F494" s="22" t="s">
        <v>63</v>
      </c>
      <c r="G494" s="38" t="s">
        <v>809</v>
      </c>
      <c r="H494" s="16">
        <v>12</v>
      </c>
      <c r="I494" s="6">
        <v>12</v>
      </c>
      <c r="J494" s="13">
        <v>510</v>
      </c>
      <c r="K494" s="14"/>
      <c r="L494" s="5">
        <f t="shared" si="5"/>
        <v>0</v>
      </c>
      <c r="M494" s="23"/>
      <c r="Q494" s="24"/>
      <c r="R494" s="24"/>
    </row>
    <row r="495" spans="1:18" ht="11.25">
      <c r="A495" s="4"/>
      <c r="B495" s="3"/>
      <c r="C495" s="48" t="s">
        <v>810</v>
      </c>
      <c r="D495" s="48" t="s">
        <v>811</v>
      </c>
      <c r="E495" s="22" t="s">
        <v>23</v>
      </c>
      <c r="F495" s="22" t="s">
        <v>53</v>
      </c>
      <c r="G495" s="38" t="s">
        <v>269</v>
      </c>
      <c r="H495" s="16">
        <v>110</v>
      </c>
      <c r="I495" s="6">
        <v>110</v>
      </c>
      <c r="J495" s="13">
        <v>106</v>
      </c>
      <c r="K495" s="14"/>
      <c r="L495" s="5">
        <f t="shared" si="5"/>
        <v>0</v>
      </c>
      <c r="M495" s="23"/>
      <c r="Q495" s="24"/>
      <c r="R495" s="24"/>
    </row>
    <row r="496" spans="1:18" ht="11.25">
      <c r="A496" s="4"/>
      <c r="B496" s="3"/>
      <c r="C496" s="48" t="s">
        <v>812</v>
      </c>
      <c r="D496" s="48" t="s">
        <v>813</v>
      </c>
      <c r="E496" s="22" t="s">
        <v>23</v>
      </c>
      <c r="F496" s="22" t="s">
        <v>53</v>
      </c>
      <c r="G496" s="38" t="s">
        <v>269</v>
      </c>
      <c r="H496" s="16">
        <v>150</v>
      </c>
      <c r="I496" s="6">
        <v>150</v>
      </c>
      <c r="J496" s="13">
        <v>90</v>
      </c>
      <c r="K496" s="14"/>
      <c r="L496" s="5">
        <f t="shared" si="5"/>
        <v>0</v>
      </c>
      <c r="M496" s="23"/>
      <c r="Q496" s="24"/>
      <c r="R496" s="24"/>
    </row>
    <row r="497" spans="1:18" ht="11.25">
      <c r="A497" s="4"/>
      <c r="B497" s="3"/>
      <c r="C497" s="48" t="s">
        <v>814</v>
      </c>
      <c r="D497" s="48" t="s">
        <v>811</v>
      </c>
      <c r="E497" s="22" t="s">
        <v>23</v>
      </c>
      <c r="F497" s="22" t="s">
        <v>27</v>
      </c>
      <c r="G497" s="38" t="s">
        <v>815</v>
      </c>
      <c r="H497" s="16">
        <v>85</v>
      </c>
      <c r="I497" s="6">
        <v>85</v>
      </c>
      <c r="J497" s="13">
        <v>78</v>
      </c>
      <c r="K497" s="14"/>
      <c r="L497" s="5">
        <f t="shared" si="5"/>
        <v>0</v>
      </c>
      <c r="M497" s="23"/>
      <c r="Q497" s="24"/>
      <c r="R497" s="24"/>
    </row>
    <row r="498" spans="1:18" ht="11.25">
      <c r="A498" s="4"/>
      <c r="B498" s="3"/>
      <c r="C498" s="48" t="s">
        <v>816</v>
      </c>
      <c r="D498" s="48" t="s">
        <v>813</v>
      </c>
      <c r="E498" s="22" t="s">
        <v>23</v>
      </c>
      <c r="F498" s="22" t="s">
        <v>27</v>
      </c>
      <c r="G498" s="38" t="s">
        <v>815</v>
      </c>
      <c r="H498" s="16">
        <v>110</v>
      </c>
      <c r="I498" s="6">
        <v>110</v>
      </c>
      <c r="J498" s="13">
        <v>54</v>
      </c>
      <c r="K498" s="14"/>
      <c r="L498" s="5">
        <f t="shared" si="5"/>
        <v>0</v>
      </c>
      <c r="M498" s="23"/>
      <c r="Q498" s="24"/>
      <c r="R498" s="24"/>
    </row>
    <row r="499" spans="1:18" ht="11.25">
      <c r="A499" s="4"/>
      <c r="B499" s="3"/>
      <c r="C499" s="48"/>
      <c r="D499" s="48" t="s">
        <v>817</v>
      </c>
      <c r="E499" s="22" t="s">
        <v>23</v>
      </c>
      <c r="F499" s="22" t="s">
        <v>27</v>
      </c>
      <c r="G499" s="38" t="s">
        <v>815</v>
      </c>
      <c r="H499" s="16">
        <v>90</v>
      </c>
      <c r="I499" s="6">
        <v>90</v>
      </c>
      <c r="J499" s="13">
        <v>81</v>
      </c>
      <c r="K499" s="14"/>
      <c r="L499" s="5">
        <f t="shared" si="5"/>
        <v>0</v>
      </c>
      <c r="M499" s="23"/>
      <c r="Q499" s="24"/>
      <c r="R499" s="24"/>
    </row>
    <row r="500" spans="1:18" ht="11.25">
      <c r="A500" s="4"/>
      <c r="B500" s="3"/>
      <c r="C500" s="48"/>
      <c r="D500" s="48" t="s">
        <v>818</v>
      </c>
      <c r="E500" s="22" t="s">
        <v>23</v>
      </c>
      <c r="F500" s="22" t="s">
        <v>27</v>
      </c>
      <c r="G500" s="38" t="s">
        <v>815</v>
      </c>
      <c r="H500" s="16">
        <v>120</v>
      </c>
      <c r="I500" s="6">
        <v>120</v>
      </c>
      <c r="J500" s="13">
        <v>81</v>
      </c>
      <c r="K500" s="14"/>
      <c r="L500" s="5">
        <f t="shared" si="5"/>
        <v>0</v>
      </c>
      <c r="M500" s="23"/>
      <c r="Q500" s="24"/>
      <c r="R500" s="24"/>
    </row>
    <row r="501" spans="1:18" ht="11.25">
      <c r="A501" s="4"/>
      <c r="B501" s="3"/>
      <c r="C501" s="4"/>
      <c r="D501" s="3" t="s">
        <v>417</v>
      </c>
      <c r="E501" s="22" t="s">
        <v>23</v>
      </c>
      <c r="F501" s="22" t="s">
        <v>74</v>
      </c>
      <c r="G501" s="38" t="s">
        <v>35</v>
      </c>
      <c r="H501" s="16">
        <v>80</v>
      </c>
      <c r="I501" s="6">
        <v>40</v>
      </c>
      <c r="J501" s="13">
        <v>92</v>
      </c>
      <c r="K501" s="14"/>
      <c r="L501" s="5">
        <f t="shared" si="5"/>
        <v>0</v>
      </c>
      <c r="M501" s="23"/>
      <c r="Q501" s="24"/>
      <c r="R501" s="24"/>
    </row>
    <row r="502" spans="1:18" ht="11.25">
      <c r="A502" s="4"/>
      <c r="B502" s="3"/>
      <c r="C502" s="4"/>
      <c r="D502" s="3" t="s">
        <v>440</v>
      </c>
      <c r="E502" s="22" t="s">
        <v>23</v>
      </c>
      <c r="F502" s="22" t="s">
        <v>74</v>
      </c>
      <c r="G502" s="38" t="s">
        <v>35</v>
      </c>
      <c r="H502" s="16">
        <v>80</v>
      </c>
      <c r="I502" s="6">
        <v>40</v>
      </c>
      <c r="J502" s="13">
        <v>92</v>
      </c>
      <c r="K502" s="14"/>
      <c r="L502" s="5">
        <f t="shared" si="5"/>
        <v>0</v>
      </c>
      <c r="M502" s="23"/>
      <c r="Q502" s="24"/>
      <c r="R502" s="24"/>
    </row>
    <row r="503" spans="1:18" ht="11.25">
      <c r="A503" s="4"/>
      <c r="B503" s="3"/>
      <c r="C503" s="4"/>
      <c r="D503" s="3" t="s">
        <v>441</v>
      </c>
      <c r="E503" s="22" t="s">
        <v>23</v>
      </c>
      <c r="F503" s="22" t="s">
        <v>74</v>
      </c>
      <c r="G503" s="38" t="s">
        <v>35</v>
      </c>
      <c r="H503" s="16">
        <v>80</v>
      </c>
      <c r="I503" s="6">
        <v>40</v>
      </c>
      <c r="J503" s="13">
        <v>65</v>
      </c>
      <c r="K503" s="14"/>
      <c r="L503" s="5">
        <f t="shared" si="5"/>
        <v>0</v>
      </c>
      <c r="M503" s="23"/>
      <c r="Q503" s="24"/>
      <c r="R503" s="24"/>
    </row>
    <row r="504" spans="1:18" ht="11.25">
      <c r="A504" s="4"/>
      <c r="B504" s="3"/>
      <c r="C504" s="4"/>
      <c r="D504" s="3" t="s">
        <v>419</v>
      </c>
      <c r="E504" s="22" t="s">
        <v>23</v>
      </c>
      <c r="F504" s="22" t="s">
        <v>53</v>
      </c>
      <c r="G504" s="38" t="s">
        <v>420</v>
      </c>
      <c r="H504" s="16">
        <v>200</v>
      </c>
      <c r="I504" s="6">
        <v>50</v>
      </c>
      <c r="J504" s="13">
        <v>0</v>
      </c>
      <c r="K504" s="14"/>
      <c r="L504" s="5">
        <f t="shared" si="5"/>
        <v>0</v>
      </c>
      <c r="M504" s="23"/>
      <c r="Q504" s="24"/>
      <c r="R504" s="24"/>
    </row>
    <row r="505" spans="1:18" ht="11.25">
      <c r="A505" s="4"/>
      <c r="B505" s="42" t="s">
        <v>575</v>
      </c>
      <c r="C505" s="4"/>
      <c r="D505" s="41" t="s">
        <v>617</v>
      </c>
      <c r="E505" s="22" t="s">
        <v>23</v>
      </c>
      <c r="F505" s="22" t="s">
        <v>93</v>
      </c>
      <c r="G505" s="38" t="s">
        <v>35</v>
      </c>
      <c r="H505" s="16">
        <v>25</v>
      </c>
      <c r="I505" s="6">
        <v>25</v>
      </c>
      <c r="J505" s="13">
        <v>735</v>
      </c>
      <c r="K505" s="14"/>
      <c r="L505" s="5">
        <f t="shared" si="5"/>
        <v>0</v>
      </c>
      <c r="M505" s="23"/>
      <c r="Q505" s="24"/>
      <c r="R505" s="24"/>
    </row>
    <row r="506" spans="1:18" ht="11.25">
      <c r="A506" s="4"/>
      <c r="B506" s="3" t="s">
        <v>228</v>
      </c>
      <c r="C506" s="4" t="s">
        <v>229</v>
      </c>
      <c r="D506" s="3" t="s">
        <v>230</v>
      </c>
      <c r="E506" s="22" t="s">
        <v>76</v>
      </c>
      <c r="F506" s="22"/>
      <c r="G506" s="38" t="s">
        <v>231</v>
      </c>
      <c r="H506" s="16">
        <v>29.04</v>
      </c>
      <c r="I506" s="6">
        <v>29.04</v>
      </c>
      <c r="J506" s="13"/>
      <c r="K506" s="14"/>
      <c r="L506" s="5">
        <f t="shared" si="5"/>
        <v>0</v>
      </c>
      <c r="M506" s="23" t="s">
        <v>12</v>
      </c>
      <c r="O506" s="2">
        <v>3</v>
      </c>
      <c r="P506" s="2">
        <v>0.02</v>
      </c>
      <c r="Q506" s="24">
        <f>O506/G506*K506</f>
        <v>0</v>
      </c>
      <c r="R506" s="24">
        <f>P506/G506*K506</f>
        <v>0</v>
      </c>
    </row>
    <row r="507" spans="1:18" ht="11.25">
      <c r="A507" s="4"/>
      <c r="B507" s="3"/>
      <c r="C507" s="4" t="s">
        <v>232</v>
      </c>
      <c r="D507" s="3" t="s">
        <v>233</v>
      </c>
      <c r="E507" s="22" t="s">
        <v>23</v>
      </c>
      <c r="F507" s="22" t="s">
        <v>27</v>
      </c>
      <c r="G507" s="38" t="s">
        <v>234</v>
      </c>
      <c r="H507" s="16">
        <v>54</v>
      </c>
      <c r="I507" s="6">
        <v>18</v>
      </c>
      <c r="J507" s="13">
        <v>76</v>
      </c>
      <c r="K507" s="14"/>
      <c r="L507" s="5">
        <f t="shared" si="5"/>
        <v>0</v>
      </c>
      <c r="M507" s="23" t="s">
        <v>12</v>
      </c>
      <c r="O507" s="2">
        <v>8</v>
      </c>
      <c r="P507" s="2">
        <v>0.04</v>
      </c>
      <c r="Q507" s="24">
        <f>O507/G507*K507</f>
        <v>0</v>
      </c>
      <c r="R507" s="24">
        <f>P507/G507*K507</f>
        <v>0</v>
      </c>
    </row>
    <row r="508" spans="1:18" ht="11.25">
      <c r="A508" s="4"/>
      <c r="B508" s="3"/>
      <c r="C508" s="4" t="s">
        <v>235</v>
      </c>
      <c r="D508" s="3" t="s">
        <v>236</v>
      </c>
      <c r="E508" s="22" t="s">
        <v>23</v>
      </c>
      <c r="F508" s="22" t="s">
        <v>27</v>
      </c>
      <c r="G508" s="38" t="s">
        <v>234</v>
      </c>
      <c r="H508" s="16">
        <v>51.65</v>
      </c>
      <c r="I508" s="6">
        <v>17.22</v>
      </c>
      <c r="J508" s="13"/>
      <c r="K508" s="14"/>
      <c r="L508" s="5">
        <f t="shared" si="5"/>
        <v>0</v>
      </c>
      <c r="M508" s="23" t="s">
        <v>12</v>
      </c>
      <c r="O508" s="2">
        <v>8</v>
      </c>
      <c r="P508" s="2">
        <v>0.04</v>
      </c>
      <c r="Q508" s="24">
        <f>O508/G508*K508</f>
        <v>0</v>
      </c>
      <c r="R508" s="24">
        <f>P508/G508*K508</f>
        <v>0</v>
      </c>
    </row>
    <row r="509" spans="1:18" ht="11.25">
      <c r="A509" s="4"/>
      <c r="B509" s="3"/>
      <c r="C509" s="4" t="s">
        <v>237</v>
      </c>
      <c r="D509" s="3" t="s">
        <v>238</v>
      </c>
      <c r="E509" s="22" t="s">
        <v>23</v>
      </c>
      <c r="F509" s="22" t="s">
        <v>27</v>
      </c>
      <c r="G509" s="38" t="s">
        <v>234</v>
      </c>
      <c r="H509" s="16">
        <v>58.91</v>
      </c>
      <c r="I509" s="6">
        <v>19.64</v>
      </c>
      <c r="J509" s="13"/>
      <c r="K509" s="14"/>
      <c r="L509" s="5">
        <f t="shared" si="5"/>
        <v>0</v>
      </c>
      <c r="M509" s="23" t="s">
        <v>12</v>
      </c>
      <c r="O509" s="2">
        <v>8</v>
      </c>
      <c r="P509" s="2">
        <v>0.04</v>
      </c>
      <c r="Q509" s="24">
        <f>O509/G509*K509</f>
        <v>0</v>
      </c>
      <c r="R509" s="24">
        <f>P509/G509*K509</f>
        <v>0</v>
      </c>
    </row>
    <row r="510" spans="1:18" ht="11.25">
      <c r="A510" s="4"/>
      <c r="B510" s="3"/>
      <c r="C510" s="4" t="s">
        <v>239</v>
      </c>
      <c r="D510" s="3" t="s">
        <v>240</v>
      </c>
      <c r="E510" s="22" t="s">
        <v>76</v>
      </c>
      <c r="F510" s="22"/>
      <c r="G510" s="38" t="s">
        <v>231</v>
      </c>
      <c r="H510" s="16">
        <v>33.66</v>
      </c>
      <c r="I510" s="6">
        <v>33.66</v>
      </c>
      <c r="J510" s="13">
        <v>2</v>
      </c>
      <c r="K510" s="14"/>
      <c r="L510" s="5">
        <f t="shared" si="5"/>
        <v>0</v>
      </c>
      <c r="M510" s="23" t="s">
        <v>12</v>
      </c>
      <c r="O510" s="2">
        <v>3</v>
      </c>
      <c r="P510" s="2">
        <v>0.02</v>
      </c>
      <c r="Q510" s="24">
        <f>O510/G510*K510</f>
        <v>0</v>
      </c>
      <c r="R510" s="24">
        <f>P510/G510*K510</f>
        <v>0</v>
      </c>
    </row>
    <row r="511" spans="1:18" ht="11.25">
      <c r="A511" s="4"/>
      <c r="B511" s="3"/>
      <c r="C511" s="4" t="s">
        <v>502</v>
      </c>
      <c r="D511" s="3" t="s">
        <v>775</v>
      </c>
      <c r="E511" s="22" t="s">
        <v>503</v>
      </c>
      <c r="F511" s="22" t="s">
        <v>63</v>
      </c>
      <c r="G511" s="38" t="s">
        <v>68</v>
      </c>
      <c r="H511" s="16">
        <v>60</v>
      </c>
      <c r="I511" s="6">
        <v>12</v>
      </c>
      <c r="J511" s="13">
        <v>80</v>
      </c>
      <c r="K511" s="14"/>
      <c r="L511" s="5">
        <f t="shared" si="5"/>
        <v>0</v>
      </c>
      <c r="M511" s="23"/>
      <c r="Q511" s="24"/>
      <c r="R511" s="24"/>
    </row>
    <row r="512" spans="1:18" ht="11.25">
      <c r="A512" s="4"/>
      <c r="B512" s="42" t="s">
        <v>819</v>
      </c>
      <c r="C512" s="4" t="s">
        <v>820</v>
      </c>
      <c r="D512" s="48" t="s">
        <v>821</v>
      </c>
      <c r="E512" s="22" t="s">
        <v>76</v>
      </c>
      <c r="F512" s="22"/>
      <c r="G512" s="38" t="s">
        <v>822</v>
      </c>
      <c r="H512" s="16">
        <v>12</v>
      </c>
      <c r="I512" s="6">
        <v>12</v>
      </c>
      <c r="J512" s="13">
        <v>1500</v>
      </c>
      <c r="K512" s="14"/>
      <c r="L512" s="5">
        <f t="shared" si="5"/>
        <v>0</v>
      </c>
      <c r="M512" s="23"/>
      <c r="Q512" s="24"/>
      <c r="R512" s="24"/>
    </row>
    <row r="513" spans="1:18" ht="11.25">
      <c r="A513" s="4"/>
      <c r="B513" s="42"/>
      <c r="C513" s="4" t="s">
        <v>823</v>
      </c>
      <c r="D513" s="48" t="s">
        <v>824</v>
      </c>
      <c r="E513" s="22" t="s">
        <v>76</v>
      </c>
      <c r="F513" s="22"/>
      <c r="G513" s="38" t="s">
        <v>822</v>
      </c>
      <c r="H513" s="16">
        <v>15</v>
      </c>
      <c r="I513" s="6">
        <v>15</v>
      </c>
      <c r="J513" s="13">
        <v>1500</v>
      </c>
      <c r="K513" s="14"/>
      <c r="L513" s="5">
        <f t="shared" si="5"/>
        <v>0</v>
      </c>
      <c r="M513" s="23"/>
      <c r="Q513" s="24"/>
      <c r="R513" s="24"/>
    </row>
    <row r="514" spans="1:18" ht="11.25">
      <c r="A514" s="4"/>
      <c r="B514" s="42"/>
      <c r="C514" s="49" t="s">
        <v>825</v>
      </c>
      <c r="D514" s="48" t="s">
        <v>826</v>
      </c>
      <c r="E514" s="22" t="s">
        <v>76</v>
      </c>
      <c r="F514" s="22"/>
      <c r="G514" s="38" t="s">
        <v>827</v>
      </c>
      <c r="H514" s="16">
        <v>16</v>
      </c>
      <c r="I514" s="6">
        <v>16</v>
      </c>
      <c r="J514" s="13">
        <v>680</v>
      </c>
      <c r="K514" s="14"/>
      <c r="L514" s="5">
        <f t="shared" si="5"/>
        <v>0</v>
      </c>
      <c r="M514" s="23"/>
      <c r="Q514" s="24"/>
      <c r="R514" s="24"/>
    </row>
    <row r="515" spans="1:18" ht="11.25">
      <c r="A515" s="4"/>
      <c r="B515" s="42"/>
      <c r="C515" s="49" t="s">
        <v>828</v>
      </c>
      <c r="D515" s="48" t="s">
        <v>829</v>
      </c>
      <c r="E515" s="22" t="s">
        <v>23</v>
      </c>
      <c r="F515" s="22" t="s">
        <v>41</v>
      </c>
      <c r="G515" s="38" t="s">
        <v>367</v>
      </c>
      <c r="H515" s="16">
        <v>80</v>
      </c>
      <c r="I515" s="6">
        <v>13.3</v>
      </c>
      <c r="J515" s="13">
        <v>80</v>
      </c>
      <c r="K515" s="14"/>
      <c r="L515" s="5">
        <f t="shared" si="5"/>
        <v>0</v>
      </c>
      <c r="M515" s="23"/>
      <c r="Q515" s="24"/>
      <c r="R515" s="24"/>
    </row>
    <row r="516" spans="1:18" ht="11.25">
      <c r="A516" s="4"/>
      <c r="B516" s="42"/>
      <c r="C516" s="4"/>
      <c r="D516" s="3"/>
      <c r="E516" s="22"/>
      <c r="F516" s="22"/>
      <c r="G516" s="38"/>
      <c r="H516" s="16"/>
      <c r="I516" s="6"/>
      <c r="J516" s="13"/>
      <c r="K516" s="14"/>
      <c r="L516" s="5"/>
      <c r="M516" s="23"/>
      <c r="Q516" s="24"/>
      <c r="R516" s="24"/>
    </row>
    <row r="517" spans="1:18" ht="11.25">
      <c r="A517" s="4"/>
      <c r="B517" s="3" t="s">
        <v>241</v>
      </c>
      <c r="C517" s="4" t="s">
        <v>797</v>
      </c>
      <c r="D517" s="3" t="s">
        <v>798</v>
      </c>
      <c r="E517" s="22" t="s">
        <v>76</v>
      </c>
      <c r="F517" s="22"/>
      <c r="G517" s="38" t="s">
        <v>356</v>
      </c>
      <c r="H517" s="16">
        <v>90</v>
      </c>
      <c r="I517" s="6">
        <v>90</v>
      </c>
      <c r="J517" s="13">
        <v>96</v>
      </c>
      <c r="K517" s="14"/>
      <c r="L517" s="5">
        <f t="shared" si="5"/>
        <v>0</v>
      </c>
      <c r="M517" s="23" t="s">
        <v>12</v>
      </c>
      <c r="O517" s="2">
        <v>17</v>
      </c>
      <c r="P517" s="2">
        <v>0.08</v>
      </c>
      <c r="Q517" s="24">
        <f aca="true" t="shared" si="8" ref="Q517:Q531">O517/G517*K517</f>
        <v>0</v>
      </c>
      <c r="R517" s="24">
        <f aca="true" t="shared" si="9" ref="R517:R531">P517/G517*K517</f>
        <v>0</v>
      </c>
    </row>
    <row r="518" spans="1:18" ht="11.25">
      <c r="A518" s="4"/>
      <c r="B518" s="3"/>
      <c r="C518" s="4" t="s">
        <v>799</v>
      </c>
      <c r="D518" s="3" t="s">
        <v>800</v>
      </c>
      <c r="E518" s="22" t="s">
        <v>76</v>
      </c>
      <c r="F518" s="22"/>
      <c r="G518" s="38" t="s">
        <v>356</v>
      </c>
      <c r="H518" s="16">
        <v>90</v>
      </c>
      <c r="I518" s="6">
        <v>90</v>
      </c>
      <c r="J518" s="13">
        <v>96</v>
      </c>
      <c r="K518" s="14"/>
      <c r="L518" s="5">
        <f t="shared" si="5"/>
        <v>0</v>
      </c>
      <c r="M518" s="23" t="s">
        <v>12</v>
      </c>
      <c r="O518" s="2">
        <v>13</v>
      </c>
      <c r="P518" s="2">
        <v>0.06</v>
      </c>
      <c r="Q518" s="24">
        <f t="shared" si="8"/>
        <v>0</v>
      </c>
      <c r="R518" s="24">
        <f t="shared" si="9"/>
        <v>0</v>
      </c>
    </row>
    <row r="519" spans="1:18" ht="11.25">
      <c r="A519" s="4"/>
      <c r="B519" s="3"/>
      <c r="C519" s="4" t="s">
        <v>801</v>
      </c>
      <c r="D519" s="3" t="s">
        <v>802</v>
      </c>
      <c r="E519" s="22" t="s">
        <v>76</v>
      </c>
      <c r="F519" s="22"/>
      <c r="G519" s="38" t="s">
        <v>356</v>
      </c>
      <c r="H519" s="16">
        <v>120</v>
      </c>
      <c r="I519" s="6">
        <v>120</v>
      </c>
      <c r="J519" s="13">
        <v>96</v>
      </c>
      <c r="K519" s="14"/>
      <c r="L519" s="5">
        <f t="shared" si="5"/>
        <v>0</v>
      </c>
      <c r="M519" s="23" t="s">
        <v>12</v>
      </c>
      <c r="O519" s="2">
        <v>13</v>
      </c>
      <c r="P519" s="2">
        <v>0.06</v>
      </c>
      <c r="Q519" s="24">
        <f t="shared" si="8"/>
        <v>0</v>
      </c>
      <c r="R519" s="24">
        <f t="shared" si="9"/>
        <v>0</v>
      </c>
    </row>
    <row r="520" spans="1:18" ht="11.25">
      <c r="A520" s="4"/>
      <c r="B520" s="3"/>
      <c r="C520" s="4" t="s">
        <v>803</v>
      </c>
      <c r="D520" s="3" t="s">
        <v>804</v>
      </c>
      <c r="E520" s="22" t="s">
        <v>76</v>
      </c>
      <c r="F520" s="22"/>
      <c r="G520" s="38" t="s">
        <v>356</v>
      </c>
      <c r="H520" s="16">
        <v>130</v>
      </c>
      <c r="I520" s="6">
        <v>130</v>
      </c>
      <c r="J520" s="13">
        <v>96</v>
      </c>
      <c r="K520" s="14"/>
      <c r="L520" s="5">
        <f t="shared" si="5"/>
        <v>0</v>
      </c>
      <c r="M520" s="23" t="s">
        <v>12</v>
      </c>
      <c r="O520" s="2">
        <v>13</v>
      </c>
      <c r="P520" s="2">
        <v>0.06</v>
      </c>
      <c r="Q520" s="24">
        <f t="shared" si="8"/>
        <v>0</v>
      </c>
      <c r="R520" s="24">
        <f t="shared" si="9"/>
        <v>0</v>
      </c>
    </row>
    <row r="521" spans="1:18" ht="11.25">
      <c r="A521" s="4"/>
      <c r="B521" s="3"/>
      <c r="C521" s="4" t="s">
        <v>805</v>
      </c>
      <c r="D521" s="3" t="s">
        <v>806</v>
      </c>
      <c r="E521" s="22" t="s">
        <v>76</v>
      </c>
      <c r="F521" s="22"/>
      <c r="G521" s="38" t="s">
        <v>46</v>
      </c>
      <c r="H521" s="16">
        <v>160</v>
      </c>
      <c r="I521" s="6">
        <v>160</v>
      </c>
      <c r="J521" s="13">
        <v>48</v>
      </c>
      <c r="K521" s="14"/>
      <c r="L521" s="5">
        <f t="shared" si="5"/>
        <v>0</v>
      </c>
      <c r="M521" s="23"/>
      <c r="Q521" s="24"/>
      <c r="R521" s="24"/>
    </row>
    <row r="522" spans="1:18" ht="11.25">
      <c r="A522" s="4"/>
      <c r="B522" s="3"/>
      <c r="C522" s="4">
        <v>9034</v>
      </c>
      <c r="D522" s="3" t="s">
        <v>242</v>
      </c>
      <c r="E522" s="22" t="s">
        <v>76</v>
      </c>
      <c r="F522" s="22"/>
      <c r="G522" s="38" t="s">
        <v>49</v>
      </c>
      <c r="H522" s="16">
        <v>132</v>
      </c>
      <c r="I522" s="6">
        <v>132</v>
      </c>
      <c r="J522" s="13"/>
      <c r="K522" s="14"/>
      <c r="L522" s="5">
        <f t="shared" si="5"/>
        <v>0</v>
      </c>
      <c r="M522" s="23" t="s">
        <v>12</v>
      </c>
      <c r="O522" s="2">
        <v>13.5</v>
      </c>
      <c r="P522" s="2">
        <v>0.06</v>
      </c>
      <c r="Q522" s="24">
        <f t="shared" si="8"/>
        <v>0</v>
      </c>
      <c r="R522" s="24">
        <f t="shared" si="9"/>
        <v>0</v>
      </c>
    </row>
    <row r="523" spans="1:18" ht="11.25">
      <c r="A523" s="4"/>
      <c r="B523" s="3"/>
      <c r="C523" s="4">
        <v>9060</v>
      </c>
      <c r="D523" s="3" t="s">
        <v>243</v>
      </c>
      <c r="E523" s="22" t="s">
        <v>76</v>
      </c>
      <c r="F523" s="22"/>
      <c r="G523" s="38" t="s">
        <v>51</v>
      </c>
      <c r="H523" s="16">
        <v>118</v>
      </c>
      <c r="I523" s="6">
        <v>118</v>
      </c>
      <c r="J523" s="13"/>
      <c r="K523" s="14"/>
      <c r="L523" s="5">
        <f t="shared" si="5"/>
        <v>0</v>
      </c>
      <c r="M523" s="23" t="s">
        <v>12</v>
      </c>
      <c r="O523" s="2">
        <v>10.5</v>
      </c>
      <c r="P523" s="2">
        <v>0.06</v>
      </c>
      <c r="Q523" s="24">
        <f t="shared" si="8"/>
        <v>0</v>
      </c>
      <c r="R523" s="24">
        <f t="shared" si="9"/>
        <v>0</v>
      </c>
    </row>
    <row r="524" spans="1:18" ht="11.25">
      <c r="A524" s="4"/>
      <c r="B524" s="3"/>
      <c r="C524" s="4">
        <v>9061</v>
      </c>
      <c r="D524" s="3" t="s">
        <v>244</v>
      </c>
      <c r="E524" s="22" t="s">
        <v>76</v>
      </c>
      <c r="F524" s="22"/>
      <c r="G524" s="38" t="s">
        <v>51</v>
      </c>
      <c r="H524" s="16">
        <v>165</v>
      </c>
      <c r="I524" s="6">
        <v>165</v>
      </c>
      <c r="J524" s="13"/>
      <c r="K524" s="14"/>
      <c r="L524" s="5">
        <f t="shared" si="5"/>
        <v>0</v>
      </c>
      <c r="M524" s="23" t="s">
        <v>12</v>
      </c>
      <c r="O524" s="2">
        <v>11</v>
      </c>
      <c r="P524" s="2">
        <v>0.06</v>
      </c>
      <c r="Q524" s="24">
        <f t="shared" si="8"/>
        <v>0</v>
      </c>
      <c r="R524" s="24">
        <f t="shared" si="9"/>
        <v>0</v>
      </c>
    </row>
    <row r="525" spans="1:18" ht="11.25">
      <c r="A525" s="4"/>
      <c r="B525" s="3"/>
      <c r="C525" s="4">
        <v>9062</v>
      </c>
      <c r="D525" s="3" t="s">
        <v>245</v>
      </c>
      <c r="E525" s="22" t="s">
        <v>76</v>
      </c>
      <c r="F525" s="22"/>
      <c r="G525" s="38" t="s">
        <v>51</v>
      </c>
      <c r="H525" s="16">
        <v>138</v>
      </c>
      <c r="I525" s="6">
        <v>138</v>
      </c>
      <c r="J525" s="13"/>
      <c r="K525" s="14"/>
      <c r="L525" s="5">
        <f t="shared" si="5"/>
        <v>0</v>
      </c>
      <c r="M525" s="23" t="s">
        <v>12</v>
      </c>
      <c r="O525" s="2">
        <v>11</v>
      </c>
      <c r="P525" s="2">
        <v>0.06</v>
      </c>
      <c r="Q525" s="24">
        <f t="shared" si="8"/>
        <v>0</v>
      </c>
      <c r="R525" s="24">
        <f t="shared" si="9"/>
        <v>0</v>
      </c>
    </row>
    <row r="526" spans="1:18" ht="11.25">
      <c r="A526" s="4"/>
      <c r="B526" s="3"/>
      <c r="C526" s="4">
        <v>9063</v>
      </c>
      <c r="D526" s="3" t="s">
        <v>246</v>
      </c>
      <c r="E526" s="22" t="s">
        <v>76</v>
      </c>
      <c r="F526" s="22"/>
      <c r="G526" s="38" t="s">
        <v>51</v>
      </c>
      <c r="H526" s="16">
        <v>198</v>
      </c>
      <c r="I526" s="6">
        <v>198</v>
      </c>
      <c r="J526" s="13">
        <v>50</v>
      </c>
      <c r="K526" s="14"/>
      <c r="L526" s="5">
        <f t="shared" si="5"/>
        <v>0</v>
      </c>
      <c r="M526" s="23" t="s">
        <v>12</v>
      </c>
      <c r="O526" s="2">
        <v>10.5</v>
      </c>
      <c r="P526" s="2">
        <v>0.06</v>
      </c>
      <c r="Q526" s="24">
        <f t="shared" si="8"/>
        <v>0</v>
      </c>
      <c r="R526" s="24">
        <f t="shared" si="9"/>
        <v>0</v>
      </c>
    </row>
    <row r="527" spans="1:18" ht="11.25">
      <c r="A527" s="4"/>
      <c r="B527" s="3"/>
      <c r="C527" s="4">
        <v>9064</v>
      </c>
      <c r="D527" s="3" t="s">
        <v>247</v>
      </c>
      <c r="E527" s="22" t="s">
        <v>76</v>
      </c>
      <c r="F527" s="22"/>
      <c r="G527" s="38" t="s">
        <v>51</v>
      </c>
      <c r="H527" s="16">
        <v>205</v>
      </c>
      <c r="I527" s="6">
        <v>205</v>
      </c>
      <c r="J527" s="13"/>
      <c r="K527" s="14"/>
      <c r="L527" s="5">
        <f t="shared" si="5"/>
        <v>0</v>
      </c>
      <c r="M527" s="23" t="s">
        <v>12</v>
      </c>
      <c r="O527" s="2">
        <v>10</v>
      </c>
      <c r="P527" s="2">
        <v>0.06</v>
      </c>
      <c r="Q527" s="24">
        <f t="shared" si="8"/>
        <v>0</v>
      </c>
      <c r="R527" s="24">
        <f t="shared" si="9"/>
        <v>0</v>
      </c>
    </row>
    <row r="528" spans="1:18" ht="11.25">
      <c r="A528" s="4"/>
      <c r="B528" s="3"/>
      <c r="C528" s="4">
        <v>9100</v>
      </c>
      <c r="D528" s="3" t="s">
        <v>248</v>
      </c>
      <c r="E528" s="22" t="s">
        <v>76</v>
      </c>
      <c r="F528" s="22"/>
      <c r="G528" s="38" t="s">
        <v>51</v>
      </c>
      <c r="H528" s="16">
        <v>450</v>
      </c>
      <c r="I528" s="6">
        <v>450</v>
      </c>
      <c r="J528" s="13"/>
      <c r="K528" s="14"/>
      <c r="L528" s="5">
        <f aca="true" t="shared" si="10" ref="L528:L533">H528*K528</f>
        <v>0</v>
      </c>
      <c r="M528" s="23" t="s">
        <v>12</v>
      </c>
      <c r="O528" s="2">
        <v>19</v>
      </c>
      <c r="P528" s="2">
        <v>0.1</v>
      </c>
      <c r="Q528" s="24">
        <f t="shared" si="8"/>
        <v>0</v>
      </c>
      <c r="R528" s="24">
        <f t="shared" si="9"/>
        <v>0</v>
      </c>
    </row>
    <row r="529" spans="1:18" ht="11.25">
      <c r="A529" s="4"/>
      <c r="B529" s="3" t="s">
        <v>249</v>
      </c>
      <c r="C529" s="4" t="s">
        <v>250</v>
      </c>
      <c r="D529" s="3" t="s">
        <v>251</v>
      </c>
      <c r="E529" s="22" t="s">
        <v>23</v>
      </c>
      <c r="F529" s="22" t="s">
        <v>252</v>
      </c>
      <c r="G529" s="38" t="s">
        <v>58</v>
      </c>
      <c r="H529" s="16">
        <v>1687.5</v>
      </c>
      <c r="I529" s="6">
        <v>67.5</v>
      </c>
      <c r="J529" s="13"/>
      <c r="K529" s="14"/>
      <c r="L529" s="5">
        <f t="shared" si="10"/>
        <v>0</v>
      </c>
      <c r="M529" s="23" t="s">
        <v>12</v>
      </c>
      <c r="O529" s="2">
        <v>18</v>
      </c>
      <c r="P529" s="2">
        <v>0.09</v>
      </c>
      <c r="Q529" s="24">
        <f t="shared" si="8"/>
        <v>0</v>
      </c>
      <c r="R529" s="24">
        <f t="shared" si="9"/>
        <v>0</v>
      </c>
    </row>
    <row r="530" spans="1:18" ht="11.25">
      <c r="A530" s="4"/>
      <c r="B530" s="3"/>
      <c r="C530" s="4" t="s">
        <v>253</v>
      </c>
      <c r="D530" s="3" t="s">
        <v>254</v>
      </c>
      <c r="E530" s="22" t="s">
        <v>23</v>
      </c>
      <c r="F530" s="22" t="s">
        <v>252</v>
      </c>
      <c r="G530" s="38" t="s">
        <v>58</v>
      </c>
      <c r="H530" s="16">
        <v>1687.5</v>
      </c>
      <c r="I530" s="6">
        <v>67.5</v>
      </c>
      <c r="J530" s="13"/>
      <c r="K530" s="14"/>
      <c r="L530" s="5">
        <f t="shared" si="10"/>
        <v>0</v>
      </c>
      <c r="M530" s="23" t="s">
        <v>12</v>
      </c>
      <c r="O530" s="2">
        <v>18</v>
      </c>
      <c r="P530" s="2">
        <v>0.09</v>
      </c>
      <c r="Q530" s="24">
        <f t="shared" si="8"/>
        <v>0</v>
      </c>
      <c r="R530" s="24">
        <f t="shared" si="9"/>
        <v>0</v>
      </c>
    </row>
    <row r="531" spans="1:18" ht="11.25">
      <c r="A531" s="4"/>
      <c r="B531" s="3"/>
      <c r="C531" s="4" t="s">
        <v>255</v>
      </c>
      <c r="D531" s="3" t="s">
        <v>256</v>
      </c>
      <c r="E531" s="22" t="s">
        <v>23</v>
      </c>
      <c r="F531" s="22" t="s">
        <v>252</v>
      </c>
      <c r="G531" s="38" t="s">
        <v>58</v>
      </c>
      <c r="H531" s="16">
        <v>1837.5</v>
      </c>
      <c r="I531" s="6">
        <v>73.5</v>
      </c>
      <c r="J531" s="13"/>
      <c r="K531" s="14"/>
      <c r="L531" s="5">
        <f t="shared" si="10"/>
        <v>0</v>
      </c>
      <c r="M531" s="23" t="s">
        <v>12</v>
      </c>
      <c r="O531" s="2">
        <v>18</v>
      </c>
      <c r="P531" s="2">
        <v>0.12</v>
      </c>
      <c r="Q531" s="24">
        <f t="shared" si="8"/>
        <v>0</v>
      </c>
      <c r="R531" s="24">
        <f t="shared" si="9"/>
        <v>0</v>
      </c>
    </row>
    <row r="532" spans="1:18" ht="11.25">
      <c r="A532" s="4"/>
      <c r="B532" s="3"/>
      <c r="C532" s="4" t="s">
        <v>543</v>
      </c>
      <c r="D532" s="3" t="s">
        <v>544</v>
      </c>
      <c r="E532" s="22" t="s">
        <v>76</v>
      </c>
      <c r="F532" s="22"/>
      <c r="G532" s="38" t="s">
        <v>53</v>
      </c>
      <c r="H532" s="16">
        <v>2500</v>
      </c>
      <c r="I532" s="6">
        <v>2500</v>
      </c>
      <c r="J532" s="13">
        <v>1</v>
      </c>
      <c r="K532" s="14"/>
      <c r="L532" s="5">
        <f t="shared" si="10"/>
        <v>0</v>
      </c>
      <c r="M532" s="23"/>
      <c r="Q532" s="24"/>
      <c r="R532" s="24"/>
    </row>
    <row r="533" spans="1:18" ht="11.25">
      <c r="A533" s="4"/>
      <c r="B533" s="3" t="s">
        <v>257</v>
      </c>
      <c r="C533" s="4" t="s">
        <v>258</v>
      </c>
      <c r="D533" s="3" t="s">
        <v>259</v>
      </c>
      <c r="E533" s="22" t="s">
        <v>76</v>
      </c>
      <c r="F533" s="22"/>
      <c r="G533" s="38" t="s">
        <v>90</v>
      </c>
      <c r="H533" s="16">
        <v>3000</v>
      </c>
      <c r="I533" s="6">
        <v>3000</v>
      </c>
      <c r="J533" s="13">
        <v>1</v>
      </c>
      <c r="K533" s="14"/>
      <c r="L533" s="5">
        <f t="shared" si="10"/>
        <v>0</v>
      </c>
      <c r="M533" s="23" t="s">
        <v>12</v>
      </c>
      <c r="O533" s="2">
        <v>15.5</v>
      </c>
      <c r="P533" s="2">
        <v>0.05</v>
      </c>
      <c r="Q533" s="24">
        <f>O533/G533*K533</f>
        <v>0</v>
      </c>
      <c r="R533" s="24">
        <f>P533/G533*K533</f>
        <v>0</v>
      </c>
    </row>
    <row r="534" ht="11.25">
      <c r="L534" s="7">
        <f>SUM(L17:L533)</f>
        <v>0</v>
      </c>
    </row>
  </sheetData>
  <sheetProtection/>
  <mergeCells count="2">
    <mergeCell ref="E13:L13"/>
    <mergeCell ref="A13:D13"/>
  </mergeCells>
  <conditionalFormatting sqref="K485:K533 K17:K466">
    <cfRule type="cellIs" priority="68" dxfId="1" operator="greaterThan">
      <formula>J17</formula>
    </cfRule>
  </conditionalFormatting>
  <conditionalFormatting sqref="L485:L533 L17:L466">
    <cfRule type="cellIs" priority="67" dxfId="14" operator="greaterThan">
      <formula>0</formula>
    </cfRule>
  </conditionalFormatting>
  <conditionalFormatting sqref="M485:M533 M17:M466">
    <cfRule type="expression" priority="66" dxfId="57" stopIfTrue="1">
      <formula>K17&gt;J17</formula>
    </cfRule>
  </conditionalFormatting>
  <conditionalFormatting sqref="J485:J533 J17:J466">
    <cfRule type="expression" priority="65" dxfId="1" stopIfTrue="1">
      <formula>K17&gt;J17</formula>
    </cfRule>
  </conditionalFormatting>
  <conditionalFormatting sqref="J467">
    <cfRule type="expression" priority="61" dxfId="1" stopIfTrue="1">
      <formula>K467&gt;J467</formula>
    </cfRule>
  </conditionalFormatting>
  <conditionalFormatting sqref="K467">
    <cfRule type="cellIs" priority="64" dxfId="1" operator="greaterThan">
      <formula>J467</formula>
    </cfRule>
  </conditionalFormatting>
  <conditionalFormatting sqref="L467">
    <cfRule type="cellIs" priority="63" dxfId="14" operator="greaterThan">
      <formula>0</formula>
    </cfRule>
  </conditionalFormatting>
  <conditionalFormatting sqref="M467">
    <cfRule type="expression" priority="62" dxfId="57" stopIfTrue="1">
      <formula>K467&gt;J467</formula>
    </cfRule>
  </conditionalFormatting>
  <conditionalFormatting sqref="J468">
    <cfRule type="expression" priority="57" dxfId="1" stopIfTrue="1">
      <formula>K468&gt;J468</formula>
    </cfRule>
  </conditionalFormatting>
  <conditionalFormatting sqref="J469">
    <cfRule type="expression" priority="53" dxfId="1" stopIfTrue="1">
      <formula>K469&gt;J469</formula>
    </cfRule>
  </conditionalFormatting>
  <conditionalFormatting sqref="K468">
    <cfRule type="cellIs" priority="60" dxfId="1" operator="greaterThan">
      <formula>J468</formula>
    </cfRule>
  </conditionalFormatting>
  <conditionalFormatting sqref="L468">
    <cfRule type="cellIs" priority="59" dxfId="14" operator="greaterThan">
      <formula>0</formula>
    </cfRule>
  </conditionalFormatting>
  <conditionalFormatting sqref="M468">
    <cfRule type="expression" priority="58" dxfId="57" stopIfTrue="1">
      <formula>K468&gt;J468</formula>
    </cfRule>
  </conditionalFormatting>
  <conditionalFormatting sqref="J470:J471">
    <cfRule type="expression" priority="49" dxfId="1" stopIfTrue="1">
      <formula>K470&gt;J470</formula>
    </cfRule>
  </conditionalFormatting>
  <conditionalFormatting sqref="J472">
    <cfRule type="expression" priority="45" dxfId="1" stopIfTrue="1">
      <formula>K472&gt;J472</formula>
    </cfRule>
  </conditionalFormatting>
  <conditionalFormatting sqref="K469">
    <cfRule type="cellIs" priority="56" dxfId="1" operator="greaterThan">
      <formula>J469</formula>
    </cfRule>
  </conditionalFormatting>
  <conditionalFormatting sqref="L469">
    <cfRule type="cellIs" priority="55" dxfId="14" operator="greaterThan">
      <formula>0</formula>
    </cfRule>
  </conditionalFormatting>
  <conditionalFormatting sqref="M469">
    <cfRule type="expression" priority="54" dxfId="57" stopIfTrue="1">
      <formula>K469&gt;J469</formula>
    </cfRule>
  </conditionalFormatting>
  <conditionalFormatting sqref="J473">
    <cfRule type="expression" priority="41" dxfId="1" stopIfTrue="1">
      <formula>K473&gt;J473</formula>
    </cfRule>
  </conditionalFormatting>
  <conditionalFormatting sqref="J474">
    <cfRule type="expression" priority="37" dxfId="1" stopIfTrue="1">
      <formula>K474&gt;J474</formula>
    </cfRule>
  </conditionalFormatting>
  <conditionalFormatting sqref="K470:K471">
    <cfRule type="cellIs" priority="52" dxfId="1" operator="greaterThan">
      <formula>J470</formula>
    </cfRule>
  </conditionalFormatting>
  <conditionalFormatting sqref="L470:L483">
    <cfRule type="cellIs" priority="51" dxfId="14" operator="greaterThan">
      <formula>0</formula>
    </cfRule>
  </conditionalFormatting>
  <conditionalFormatting sqref="M470:M471">
    <cfRule type="expression" priority="50" dxfId="57" stopIfTrue="1">
      <formula>K470&gt;J470</formula>
    </cfRule>
  </conditionalFormatting>
  <conditionalFormatting sqref="J475">
    <cfRule type="expression" priority="33" dxfId="1" stopIfTrue="1">
      <formula>K475&gt;J475</formula>
    </cfRule>
  </conditionalFormatting>
  <conditionalFormatting sqref="J476">
    <cfRule type="expression" priority="29" dxfId="1" stopIfTrue="1">
      <formula>K476&gt;J476</formula>
    </cfRule>
  </conditionalFormatting>
  <conditionalFormatting sqref="K472">
    <cfRule type="cellIs" priority="48" dxfId="1" operator="greaterThan">
      <formula>J472</formula>
    </cfRule>
  </conditionalFormatting>
  <conditionalFormatting sqref="M472">
    <cfRule type="expression" priority="46" dxfId="57" stopIfTrue="1">
      <formula>K472&gt;J472</formula>
    </cfRule>
  </conditionalFormatting>
  <conditionalFormatting sqref="J478 J484">
    <cfRule type="expression" priority="21" dxfId="1" stopIfTrue="1">
      <formula>K478&gt;J478</formula>
    </cfRule>
  </conditionalFormatting>
  <conditionalFormatting sqref="J480">
    <cfRule type="expression" priority="13" dxfId="1" stopIfTrue="1">
      <formula>K480&gt;J480</formula>
    </cfRule>
  </conditionalFormatting>
  <conditionalFormatting sqref="K473">
    <cfRule type="cellIs" priority="44" dxfId="1" operator="greaterThan">
      <formula>J473</formula>
    </cfRule>
  </conditionalFormatting>
  <conditionalFormatting sqref="M473">
    <cfRule type="expression" priority="42" dxfId="57" stopIfTrue="1">
      <formula>K473&gt;J473</formula>
    </cfRule>
  </conditionalFormatting>
  <conditionalFormatting sqref="J482">
    <cfRule type="expression" priority="5" dxfId="1" stopIfTrue="1">
      <formula>K482&gt;J482</formula>
    </cfRule>
  </conditionalFormatting>
  <conditionalFormatting sqref="K474">
    <cfRule type="cellIs" priority="40" dxfId="1" operator="greaterThan">
      <formula>J474</formula>
    </cfRule>
  </conditionalFormatting>
  <conditionalFormatting sqref="M474">
    <cfRule type="expression" priority="38" dxfId="57" stopIfTrue="1">
      <formula>K474&gt;J474</formula>
    </cfRule>
  </conditionalFormatting>
  <conditionalFormatting sqref="K475">
    <cfRule type="cellIs" priority="36" dxfId="1" operator="greaterThan">
      <formula>J475</formula>
    </cfRule>
  </conditionalFormatting>
  <conditionalFormatting sqref="M475">
    <cfRule type="expression" priority="34" dxfId="57" stopIfTrue="1">
      <formula>K475&gt;J475</formula>
    </cfRule>
  </conditionalFormatting>
  <conditionalFormatting sqref="K476">
    <cfRule type="cellIs" priority="32" dxfId="1" operator="greaterThan">
      <formula>J476</formula>
    </cfRule>
  </conditionalFormatting>
  <conditionalFormatting sqref="M476">
    <cfRule type="expression" priority="30" dxfId="57" stopIfTrue="1">
      <formula>K476&gt;J476</formula>
    </cfRule>
  </conditionalFormatting>
  <conditionalFormatting sqref="J477">
    <cfRule type="expression" priority="25" dxfId="1" stopIfTrue="1">
      <formula>K477&gt;J477</formula>
    </cfRule>
  </conditionalFormatting>
  <conditionalFormatting sqref="K477">
    <cfRule type="cellIs" priority="28" dxfId="1" operator="greaterThan">
      <formula>J477</formula>
    </cfRule>
  </conditionalFormatting>
  <conditionalFormatting sqref="M477">
    <cfRule type="expression" priority="26" dxfId="57" stopIfTrue="1">
      <formula>K477&gt;J477</formula>
    </cfRule>
  </conditionalFormatting>
  <conditionalFormatting sqref="K478 K484">
    <cfRule type="cellIs" priority="24" dxfId="1" operator="greaterThan">
      <formula>J478</formula>
    </cfRule>
  </conditionalFormatting>
  <conditionalFormatting sqref="L484">
    <cfRule type="cellIs" priority="23" dxfId="14" operator="greaterThan">
      <formula>0</formula>
    </cfRule>
  </conditionalFormatting>
  <conditionalFormatting sqref="M478 M484">
    <cfRule type="expression" priority="22" dxfId="57" stopIfTrue="1">
      <formula>K478&gt;J478</formula>
    </cfRule>
  </conditionalFormatting>
  <conditionalFormatting sqref="J479">
    <cfRule type="expression" priority="17" dxfId="1" stopIfTrue="1">
      <formula>K479&gt;J479</formula>
    </cfRule>
  </conditionalFormatting>
  <conditionalFormatting sqref="K479">
    <cfRule type="cellIs" priority="20" dxfId="1" operator="greaterThan">
      <formula>J479</formula>
    </cfRule>
  </conditionalFormatting>
  <conditionalFormatting sqref="M479">
    <cfRule type="expression" priority="18" dxfId="57" stopIfTrue="1">
      <formula>K479&gt;J479</formula>
    </cfRule>
  </conditionalFormatting>
  <conditionalFormatting sqref="K480">
    <cfRule type="cellIs" priority="16" dxfId="1" operator="greaterThan">
      <formula>J480</formula>
    </cfRule>
  </conditionalFormatting>
  <conditionalFormatting sqref="M480">
    <cfRule type="expression" priority="14" dxfId="57" stopIfTrue="1">
      <formula>K480&gt;J480</formula>
    </cfRule>
  </conditionalFormatting>
  <conditionalFormatting sqref="J481">
    <cfRule type="expression" priority="9" dxfId="1" stopIfTrue="1">
      <formula>K481&gt;J481</formula>
    </cfRule>
  </conditionalFormatting>
  <conditionalFormatting sqref="K481">
    <cfRule type="cellIs" priority="12" dxfId="1" operator="greaterThan">
      <formula>J481</formula>
    </cfRule>
  </conditionalFormatting>
  <conditionalFormatting sqref="M481">
    <cfRule type="expression" priority="10" dxfId="57" stopIfTrue="1">
      <formula>K481&gt;J481</formula>
    </cfRule>
  </conditionalFormatting>
  <conditionalFormatting sqref="K482">
    <cfRule type="cellIs" priority="8" dxfId="1" operator="greaterThan">
      <formula>J482</formula>
    </cfRule>
  </conditionalFormatting>
  <conditionalFormatting sqref="M482">
    <cfRule type="expression" priority="6" dxfId="57" stopIfTrue="1">
      <formula>K482&gt;J482</formula>
    </cfRule>
  </conditionalFormatting>
  <conditionalFormatting sqref="J483">
    <cfRule type="expression" priority="1" dxfId="1" stopIfTrue="1">
      <formula>K483&gt;J483</formula>
    </cfRule>
  </conditionalFormatting>
  <conditionalFormatting sqref="K483">
    <cfRule type="cellIs" priority="4" dxfId="1" operator="greaterThan">
      <formula>J483</formula>
    </cfRule>
  </conditionalFormatting>
  <conditionalFormatting sqref="M483">
    <cfRule type="expression" priority="2" dxfId="57" stopIfTrue="1">
      <formula>K483&gt;J483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Sergey</cp:lastModifiedBy>
  <cp:lastPrinted>2016-12-02T09:19:54Z</cp:lastPrinted>
  <dcterms:created xsi:type="dcterms:W3CDTF">2008-11-01T13:45:04Z</dcterms:created>
  <dcterms:modified xsi:type="dcterms:W3CDTF">2016-12-02T11:22:35Z</dcterms:modified>
  <cp:category/>
  <cp:version/>
  <cp:contentType/>
  <cp:contentStatus/>
</cp:coreProperties>
</file>