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11790" windowHeight="13020" activeTab="0"/>
  </bookViews>
  <sheets>
    <sheet name="Прайс" sheetId="1" r:id="rId1"/>
  </sheets>
  <definedNames>
    <definedName name="_xlnm.Print_Area" localSheetId="0">'Прайс'!$A$1:$J$219</definedName>
  </definedNames>
  <calcPr fullCalcOnLoad="1" refMode="R1C1"/>
</workbook>
</file>

<file path=xl/comments1.xml><?xml version="1.0" encoding="utf-8"?>
<comments xmlns="http://schemas.openxmlformats.org/spreadsheetml/2006/main">
  <authors>
    <author>домашний</author>
  </authors>
  <commentList>
    <comment ref="B94" authorId="0">
      <text>
        <r>
          <rPr>
            <b/>
            <sz val="9"/>
            <rFont val="Tahoma"/>
            <family val="2"/>
          </rPr>
          <t>домашний:</t>
        </r>
        <r>
          <rPr>
            <sz val="9"/>
            <rFont val="Tahoma"/>
            <family val="2"/>
          </rPr>
          <t xml:space="preserve">
проверить название и артикул</t>
        </r>
      </text>
    </comment>
    <comment ref="B131" authorId="0">
      <text>
        <r>
          <rPr>
            <b/>
            <sz val="9"/>
            <rFont val="Tahoma"/>
            <family val="2"/>
          </rPr>
          <t>домашний:</t>
        </r>
        <r>
          <rPr>
            <sz val="9"/>
            <rFont val="Tahoma"/>
            <family val="2"/>
          </rPr>
          <t xml:space="preserve">
вставить новые артикулы
</t>
        </r>
      </text>
    </comment>
  </commentList>
</comments>
</file>

<file path=xl/sharedStrings.xml><?xml version="1.0" encoding="utf-8"?>
<sst xmlns="http://schemas.openxmlformats.org/spreadsheetml/2006/main" count="474" uniqueCount="469">
  <si>
    <t>ООО "Томь - Сервис"</t>
  </si>
  <si>
    <t>№</t>
  </si>
  <si>
    <t>Наименование изделия</t>
  </si>
  <si>
    <t>Артикул</t>
  </si>
  <si>
    <t>Цена</t>
  </si>
  <si>
    <t>Кол-во в месте</t>
  </si>
  <si>
    <t>от 15 тыс.руб.</t>
  </si>
  <si>
    <t>от 25 тыс.руб.</t>
  </si>
  <si>
    <t>от 50 тыс.руб.</t>
  </si>
  <si>
    <t>от 100 тыс.руб.</t>
  </si>
  <si>
    <t>от 200 тыс.руб.</t>
  </si>
  <si>
    <t>Кубики</t>
  </si>
  <si>
    <t>1.1</t>
  </si>
  <si>
    <t>Кубики 12 шт. "Алфавит" русский</t>
  </si>
  <si>
    <t>1111-1</t>
  </si>
  <si>
    <t>1.2</t>
  </si>
  <si>
    <t>Кубики 12 шт. "Алфавит" английский</t>
  </si>
  <si>
    <t>1111-2</t>
  </si>
  <si>
    <t>Цифры 12 шт.</t>
  </si>
  <si>
    <t>1111-3</t>
  </si>
  <si>
    <t>Кубики 20 шт."Алфавит с цифрами"рус.</t>
  </si>
  <si>
    <t>2222-2</t>
  </si>
  <si>
    <t>2.</t>
  </si>
  <si>
    <t>Кубики "Сложи рисунок"</t>
  </si>
  <si>
    <t>2.1</t>
  </si>
  <si>
    <t>"Животные" 4 шт.</t>
  </si>
  <si>
    <t>3333-1</t>
  </si>
  <si>
    <t>2.2</t>
  </si>
  <si>
    <t>"Фрукты-ягоды" 4 шт.</t>
  </si>
  <si>
    <t>3333-2</t>
  </si>
  <si>
    <t>2.3</t>
  </si>
  <si>
    <t>"Игрушки" 4 шт.</t>
  </si>
  <si>
    <t>3333-3</t>
  </si>
  <si>
    <t>"Посуда" 4 шт.</t>
  </si>
  <si>
    <t>3333-4</t>
  </si>
  <si>
    <t>"Мебель" 4 шт.</t>
  </si>
  <si>
    <t>3333-5</t>
  </si>
  <si>
    <t>"Овощи" 4 шт.</t>
  </si>
  <si>
    <t>3333-6</t>
  </si>
  <si>
    <t>"Транспорт" 9 шт.</t>
  </si>
  <si>
    <t>4444-1</t>
  </si>
  <si>
    <t>"Герои сказок" 9 шт.</t>
  </si>
  <si>
    <t>4444-2</t>
  </si>
  <si>
    <t>"Домашние животные 9 шт.</t>
  </si>
  <si>
    <t>4444-3</t>
  </si>
  <si>
    <t>"Животные леса" 9 шт.</t>
  </si>
  <si>
    <t>4444-4</t>
  </si>
  <si>
    <t>3.</t>
  </si>
  <si>
    <t>Домино 28 шт.</t>
  </si>
  <si>
    <t>3.1</t>
  </si>
  <si>
    <t>Домино "Животные"</t>
  </si>
  <si>
    <t>5555-1</t>
  </si>
  <si>
    <t>3.2</t>
  </si>
  <si>
    <t>Домино "Транспорт"</t>
  </si>
  <si>
    <t>5555-2</t>
  </si>
  <si>
    <t>3.3</t>
  </si>
  <si>
    <t>Домино "Игрушки"</t>
  </si>
  <si>
    <t>5555-3</t>
  </si>
  <si>
    <t>Домино "Фрукты-ягоды"</t>
  </si>
  <si>
    <t>5555-5</t>
  </si>
  <si>
    <t>Домино "Репка"</t>
  </si>
  <si>
    <t>5555-6</t>
  </si>
  <si>
    <t>Домино "Геометрические фигуры"</t>
  </si>
  <si>
    <t>5655-1</t>
  </si>
  <si>
    <t>Домино "Точки"</t>
  </si>
  <si>
    <t>5655-2</t>
  </si>
  <si>
    <t>4.</t>
  </si>
  <si>
    <t>Наборы для конструирования</t>
  </si>
  <si>
    <t>Конструктор  (14 деталей) "Цветной"</t>
  </si>
  <si>
    <t>6678-14</t>
  </si>
  <si>
    <t>Конструктор  (26 деталей) "Цветной"</t>
  </si>
  <si>
    <t>6678-26</t>
  </si>
  <si>
    <t>Конструктор  (43 деталей) "Цветной"</t>
  </si>
  <si>
    <t>6678-43</t>
  </si>
  <si>
    <t>Цветные треугольники 16 д.</t>
  </si>
  <si>
    <t>Цветные плашки 28 д.</t>
  </si>
  <si>
    <t>Кубики цветные 20 шт</t>
  </si>
  <si>
    <t xml:space="preserve">Конструкторы тематические </t>
  </si>
  <si>
    <t>Конструктор "Веселый городок" 56 д.</t>
  </si>
  <si>
    <t>7678-1</t>
  </si>
  <si>
    <t>Конструктор "Ферма" 46 д.</t>
  </si>
  <si>
    <t>7678-2</t>
  </si>
  <si>
    <t>Конструктор "Транспорт" 48 д.</t>
  </si>
  <si>
    <t>7678-3</t>
  </si>
  <si>
    <t>Конструктор "Африка" 40 д.</t>
  </si>
  <si>
    <t>7678-4</t>
  </si>
  <si>
    <t>Конструктор "Зоопарк" 44 д.</t>
  </si>
  <si>
    <t>7678-5</t>
  </si>
  <si>
    <t>Конструктор "Сказки"</t>
  </si>
  <si>
    <t>Конструктор "Цветной городок"</t>
  </si>
  <si>
    <t>"Цветной городок" желтый  8д.</t>
  </si>
  <si>
    <t>8688-1</t>
  </si>
  <si>
    <t>"Цветной городок" фиолетовый 8д.</t>
  </si>
  <si>
    <t>8688-2</t>
  </si>
  <si>
    <t>"Цветной городок" голубой  8д.</t>
  </si>
  <si>
    <t>8688-3</t>
  </si>
  <si>
    <t>"Цветной городок" зеленый  14д.</t>
  </si>
  <si>
    <t>8688-4</t>
  </si>
  <si>
    <t>"Цветной городок" розовый  14д.</t>
  </si>
  <si>
    <t>8688-5</t>
  </si>
  <si>
    <t>"Цветной городок" синий  14д.</t>
  </si>
  <si>
    <t>8688-6</t>
  </si>
  <si>
    <t>"Цветной городок" большой 41д.</t>
  </si>
  <si>
    <t>8688-8</t>
  </si>
  <si>
    <t>5.</t>
  </si>
  <si>
    <t>Лото</t>
  </si>
  <si>
    <t>"Растительный мир" 48 шт.</t>
  </si>
  <si>
    <t>6-2222-1</t>
  </si>
  <si>
    <t>"Животный мир" 48 шт.</t>
  </si>
  <si>
    <t>6-2222-2</t>
  </si>
  <si>
    <t>"Предметы" 48 шт.</t>
  </si>
  <si>
    <t>6-2222-3</t>
  </si>
  <si>
    <t>"Геометрические фигуры " 48 шт.</t>
  </si>
  <si>
    <t>6-2222-4</t>
  </si>
  <si>
    <t>6.</t>
  </si>
  <si>
    <t>Пирамидки</t>
  </si>
  <si>
    <t>Пирамидка 5 дет.</t>
  </si>
  <si>
    <t>Пирамидка 8 дет.(радуга)</t>
  </si>
  <si>
    <t>Пирамидка 9 дет.</t>
  </si>
  <si>
    <t>7.</t>
  </si>
  <si>
    <t>Рамки-Вкладыши</t>
  </si>
  <si>
    <t>Доска-Вкладыш "Игрушки"</t>
  </si>
  <si>
    <t>Доска-Вкладыш "Геометрия Малая"</t>
  </si>
  <si>
    <t>Доска-Вкладыш "Бабочки БМ"</t>
  </si>
  <si>
    <t>Доска-Вкладыш "Зайка БМ"</t>
  </si>
  <si>
    <t>481-3</t>
  </si>
  <si>
    <t>Доска-Вкладыш "Лягушка БМ"</t>
  </si>
  <si>
    <t>481-2</t>
  </si>
  <si>
    <t>Доска-Вкладыш "Собачка БМ"</t>
  </si>
  <si>
    <t>481-1</t>
  </si>
  <si>
    <t>Доска-Вкладыш "Бабочки"</t>
  </si>
  <si>
    <t>Доска-Вкладыш "Животные"</t>
  </si>
  <si>
    <t>451-1</t>
  </si>
  <si>
    <t>Доска-Вкладыш "Двор"</t>
  </si>
  <si>
    <t>382-1</t>
  </si>
  <si>
    <t>Доска-Вкладыш "Лужок"</t>
  </si>
  <si>
    <t>382-2</t>
  </si>
  <si>
    <t>Доска-Вкладыш "Отара"</t>
  </si>
  <si>
    <t>382-3</t>
  </si>
  <si>
    <t>Доска-Вкладыш "Геометрия Большая"</t>
  </si>
  <si>
    <t>Доска-Вкладыш "Геометрия Квадрат"</t>
  </si>
  <si>
    <t>Доска-Вкладыш "Геометрия Круг"</t>
  </si>
  <si>
    <t>Доска-Вкладыш "Овощи"</t>
  </si>
  <si>
    <t>372-2</t>
  </si>
  <si>
    <t>Доска-Вкладыш "Фрукты-ягоды"</t>
  </si>
  <si>
    <t>372-3</t>
  </si>
  <si>
    <t>Доска-Вкладыш "Транспорт"</t>
  </si>
  <si>
    <t>Доска-Вкладыш "Лес"</t>
  </si>
  <si>
    <t>362-1</t>
  </si>
  <si>
    <t>8.</t>
  </si>
  <si>
    <t>Сортеры</t>
  </si>
  <si>
    <t>Сортер "Геометрические фигуры", 14 д.</t>
  </si>
  <si>
    <t>Сортер "Веселые фигурки", 13 д.</t>
  </si>
  <si>
    <t xml:space="preserve">Сортер "Круг", 7 д. </t>
  </si>
  <si>
    <t>Транспортные услуги в стоимость игрушки не входят.</t>
  </si>
  <si>
    <t>Доставка Томск - Москва составляет 3% от стоимости заказа.</t>
  </si>
  <si>
    <t>8.1</t>
  </si>
  <si>
    <t>8.2</t>
  </si>
  <si>
    <t>8.3</t>
  </si>
  <si>
    <t>8.4</t>
  </si>
  <si>
    <t>9.</t>
  </si>
  <si>
    <t>Пирамидка "Петушок"</t>
  </si>
  <si>
    <t>Пирамидка "Мышонок"</t>
  </si>
  <si>
    <t>Пирамидка "Медвежонок"</t>
  </si>
  <si>
    <t>Пирамидка "Утенок"</t>
  </si>
  <si>
    <t>Пирамидка "Зайчонок"</t>
  </si>
  <si>
    <t>10.1</t>
  </si>
  <si>
    <t>10.</t>
  </si>
  <si>
    <t>10.2</t>
  </si>
  <si>
    <t>10.3</t>
  </si>
  <si>
    <t>10.4</t>
  </si>
  <si>
    <t>Пирамидки "Цветные"</t>
  </si>
  <si>
    <t>Пирамидка "Лягушонок"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</si>
  <si>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</si>
  <si>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</si>
  <si>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</si>
  <si>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</si>
  <si>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</si>
  <si>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</si>
  <si>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</si>
  <si>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</si>
  <si>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</si>
  <si>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</si>
  <si>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</si>
  <si>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</si>
  <si>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9.1</t>
  </si>
  <si>
    <t>9.2</t>
  </si>
  <si>
    <t>9.3</t>
  </si>
  <si>
    <t>9.4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</si>
  <si>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</si>
  <si>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</si>
  <si>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</si>
  <si>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</si>
  <si>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</si>
  <si>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</si>
  <si>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</si>
  <si>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</si>
  <si>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</si>
  <si>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</si>
  <si>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13.</t>
  </si>
  <si>
    <t>13.1</t>
  </si>
  <si>
    <t>13.2</t>
  </si>
  <si>
    <t>13.3</t>
  </si>
  <si>
    <t>13.4</t>
  </si>
  <si>
    <t>13.5</t>
  </si>
  <si>
    <t>ТОМИК ИДЕЯ</t>
  </si>
  <si>
    <t>Наборы для творчества</t>
  </si>
  <si>
    <t>Пирамидка "Котенок" 7 дет.</t>
  </si>
  <si>
    <t>Набор "Домашние животные", 11 дет.</t>
  </si>
  <si>
    <t>Набор "Животные севера", 11 дет.</t>
  </si>
  <si>
    <t>Набор "Животные юга",14 дет</t>
  </si>
  <si>
    <t>Набор "Сказки 1", 10 дет.</t>
  </si>
  <si>
    <t>Набор "Сказки 2", 11 дет.</t>
  </si>
  <si>
    <t>Набор "Бабочки", 14 дет.</t>
  </si>
  <si>
    <t>Набор "Цирк", 12 дет.</t>
  </si>
  <si>
    <t>Набор "Транспорт", 18 дет.</t>
  </si>
  <si>
    <t>Конструктор  (65 деталей) "Цветной"</t>
  </si>
  <si>
    <t>6678-65</t>
  </si>
  <si>
    <t>2.4</t>
  </si>
  <si>
    <t>2.5</t>
  </si>
  <si>
    <t>5.4</t>
  </si>
  <si>
    <t>ТОМИК МАЛЫШ</t>
  </si>
  <si>
    <t>1.</t>
  </si>
  <si>
    <t>1.3</t>
  </si>
  <si>
    <t>Шумелка (береза)</t>
  </si>
  <si>
    <t>1.4</t>
  </si>
  <si>
    <t>1.5</t>
  </si>
  <si>
    <t>4.4</t>
  </si>
  <si>
    <t>4.5</t>
  </si>
  <si>
    <t>4.6</t>
  </si>
  <si>
    <t>4.7</t>
  </si>
  <si>
    <t>Шумелка (бук)</t>
  </si>
  <si>
    <t>5.5</t>
  </si>
  <si>
    <t>5.6</t>
  </si>
  <si>
    <t>5.7</t>
  </si>
  <si>
    <t>5.8</t>
  </si>
  <si>
    <t>14.</t>
  </si>
  <si>
    <t>14.2</t>
  </si>
  <si>
    <t>14.3</t>
  </si>
  <si>
    <t>14.4</t>
  </si>
  <si>
    <t>15.</t>
  </si>
  <si>
    <t>15.1</t>
  </si>
  <si>
    <t>15.2</t>
  </si>
  <si>
    <t>15.3</t>
  </si>
  <si>
    <t>15.4</t>
  </si>
  <si>
    <t>15.5</t>
  </si>
  <si>
    <t>15.6</t>
  </si>
  <si>
    <t>15.7</t>
  </si>
  <si>
    <t>Деревянные пазлы</t>
  </si>
  <si>
    <t>Городок.День/ночь 16 шт.</t>
  </si>
  <si>
    <t>Времена года.Зима/весна 16 шт.</t>
  </si>
  <si>
    <t>Времена года.Лето/осень 16 шт.</t>
  </si>
  <si>
    <t>Калейдоскоп.Зима/лето 16 шт.</t>
  </si>
  <si>
    <t>Калейдоскоп.Весна/осень 16 шт.</t>
  </si>
  <si>
    <t>Созвездия.Северное полушарие 16шт.</t>
  </si>
  <si>
    <t>Созвездия.Южное полушарие 16шт.</t>
  </si>
  <si>
    <t>Деревянные пазлы"Русские узоры"</t>
  </si>
  <si>
    <t>Гжель 16 шт.</t>
  </si>
  <si>
    <t>Хохлома 16 шт.</t>
  </si>
  <si>
    <t>Вологодское кружево 16 шт.</t>
  </si>
  <si>
    <t>Шемогорская резьба 16 шт.</t>
  </si>
  <si>
    <t>Мезенская роспись 16 шт.</t>
  </si>
  <si>
    <t>Городецкая роспись 16 шт.</t>
  </si>
  <si>
    <t>Объемные пазлы"Транспорт"</t>
  </si>
  <si>
    <t>Автомобиль 16 шт.</t>
  </si>
  <si>
    <t>Паровоз 16 шт.</t>
  </si>
  <si>
    <t>Пароход 16 шт.</t>
  </si>
  <si>
    <t>Подводная лодка 16 шт.</t>
  </si>
  <si>
    <t>Самолет 16 шт.</t>
  </si>
  <si>
    <t>Ракета 16 шт.</t>
  </si>
  <si>
    <t>Объемные пазлы"Цветы"</t>
  </si>
  <si>
    <t>Калла 16 шт.</t>
  </si>
  <si>
    <t>Лилия 16 шт.</t>
  </si>
  <si>
    <t>Гардения  16 шт.</t>
  </si>
  <si>
    <t>Лотос 16 шт.</t>
  </si>
  <si>
    <t xml:space="preserve"> Спатифиллум 16 шт.</t>
  </si>
  <si>
    <t>16.</t>
  </si>
  <si>
    <t>16.1</t>
  </si>
  <si>
    <t>17.</t>
  </si>
  <si>
    <t>17.1</t>
  </si>
  <si>
    <t xml:space="preserve"> Плюмерия 16 шт.</t>
  </si>
  <si>
    <t>18.</t>
  </si>
  <si>
    <t>18.1</t>
  </si>
  <si>
    <t>19.</t>
  </si>
  <si>
    <t>19.1</t>
  </si>
  <si>
    <t>17.2</t>
  </si>
  <si>
    <t>17.3</t>
  </si>
  <si>
    <t>17.4</t>
  </si>
  <si>
    <t>17.5</t>
  </si>
  <si>
    <t>17.6</t>
  </si>
  <si>
    <t>18.2</t>
  </si>
  <si>
    <t>18.3</t>
  </si>
  <si>
    <t>19.2</t>
  </si>
  <si>
    <t>19.3</t>
  </si>
  <si>
    <t>19.4</t>
  </si>
  <si>
    <t>19.5</t>
  </si>
  <si>
    <t>19.6</t>
  </si>
  <si>
    <t>16.2</t>
  </si>
  <si>
    <t>16.3</t>
  </si>
  <si>
    <t>16.4</t>
  </si>
  <si>
    <t>16.5</t>
  </si>
  <si>
    <t>16.6</t>
  </si>
  <si>
    <t>16.7</t>
  </si>
  <si>
    <t>701-1</t>
  </si>
  <si>
    <t>702-1</t>
  </si>
  <si>
    <t>703-1</t>
  </si>
  <si>
    <t>704-1</t>
  </si>
  <si>
    <t>705-1</t>
  </si>
  <si>
    <t>4545-1</t>
  </si>
  <si>
    <t>4545-2</t>
  </si>
  <si>
    <t>4545-3</t>
  </si>
  <si>
    <t>4545-4</t>
  </si>
  <si>
    <t>4545-5</t>
  </si>
  <si>
    <t>"Цветы" 4 шт.</t>
  </si>
  <si>
    <t>3333-7</t>
  </si>
  <si>
    <t>Кубики на палочке</t>
  </si>
  <si>
    <t>Кубики на палочке "Лисенок"</t>
  </si>
  <si>
    <t>Кубики на палочке "Зайка"</t>
  </si>
  <si>
    <t>Кубики на палочке "Мишка"</t>
  </si>
  <si>
    <t>Кубики на палочке "Ёжик"</t>
  </si>
  <si>
    <t>Кубики на палочке "Профессии"</t>
  </si>
  <si>
    <t>Конструктор "Репка"</t>
  </si>
  <si>
    <t>Конструктор  "Первые сказки"</t>
  </si>
  <si>
    <t>Конструктор  "Лесные сказки"</t>
  </si>
  <si>
    <t>Конструктор  "Аленушкины сказки"</t>
  </si>
  <si>
    <t>453-2</t>
  </si>
  <si>
    <t>453-3</t>
  </si>
  <si>
    <t>453-4</t>
  </si>
  <si>
    <t>10.5</t>
  </si>
  <si>
    <t>10.6</t>
  </si>
  <si>
    <t>17.7</t>
  </si>
  <si>
    <t>20.</t>
  </si>
  <si>
    <t>20.1</t>
  </si>
  <si>
    <t>20.2</t>
  </si>
  <si>
    <t>20.3</t>
  </si>
  <si>
    <t>20.4</t>
  </si>
  <si>
    <t>20.5</t>
  </si>
  <si>
    <t>20.6</t>
  </si>
  <si>
    <t>Конструктор "Колобок"</t>
  </si>
  <si>
    <t>4534-2</t>
  </si>
  <si>
    <t>Конструктор "Курочка Ряба"</t>
  </si>
  <si>
    <t>4534-1</t>
  </si>
  <si>
    <t>Конструктор "Теремок"</t>
  </si>
  <si>
    <t>4534-3</t>
  </si>
  <si>
    <t>Конструктор "Лиса и журавль"</t>
  </si>
  <si>
    <t>4534-10</t>
  </si>
  <si>
    <t>11.5</t>
  </si>
  <si>
    <t>Конструктор "Смоляной бычок"</t>
  </si>
  <si>
    <t>4534-8</t>
  </si>
  <si>
    <t>11.6</t>
  </si>
  <si>
    <t>Конструктор "Маша и медведь"</t>
  </si>
  <si>
    <t>4534-9</t>
  </si>
  <si>
    <t>11.7</t>
  </si>
  <si>
    <t>4534-7</t>
  </si>
  <si>
    <t>Конструктор "Зайкина избушка"</t>
  </si>
  <si>
    <t>4534-4</t>
  </si>
  <si>
    <t>Конструктор "Волк и семеро козлят"</t>
  </si>
  <si>
    <t>4534-5</t>
  </si>
  <si>
    <t>Конструктор "Три поросенка"</t>
  </si>
  <si>
    <t>4534-6</t>
  </si>
  <si>
    <t xml:space="preserve">Объемные пазлы-картинки  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</si>
  <si>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</si>
  <si>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</si>
  <si>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</si>
  <si>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</si>
  <si>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</si>
  <si>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</si>
  <si>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</si>
  <si>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</si>
  <si>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</si>
  <si>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</si>
  <si>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</si>
  <si>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</si>
  <si>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</si>
  <si>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</si>
  <si>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</si>
  <si>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8.5</t>
  </si>
  <si>
    <t>13.6</t>
  </si>
  <si>
    <t>13.7</t>
  </si>
  <si>
    <t>14.5</t>
  </si>
  <si>
    <t>14.6</t>
  </si>
  <si>
    <t>15.8</t>
  </si>
  <si>
    <t>15.9</t>
  </si>
  <si>
    <t>15.10</t>
  </si>
  <si>
    <t>15.11</t>
  </si>
  <si>
    <t>15.12</t>
  </si>
  <si>
    <t>15.13</t>
  </si>
  <si>
    <t>17.8</t>
  </si>
  <si>
    <t>21.</t>
  </si>
  <si>
    <t>21.1</t>
  </si>
  <si>
    <t>21.2</t>
  </si>
  <si>
    <t>21.3</t>
  </si>
  <si>
    <t>21.4</t>
  </si>
  <si>
    <t>21.5</t>
  </si>
  <si>
    <t>21.6</t>
  </si>
  <si>
    <t>Пазл "Кораблик"</t>
  </si>
  <si>
    <t>Пазл "Грибок"</t>
  </si>
  <si>
    <t>Пазл "Цветок"</t>
  </si>
  <si>
    <t>Пазл "Божья коровка"</t>
  </si>
  <si>
    <t>Пазл "Улитка"</t>
  </si>
  <si>
    <t>Пазл "Черепашка"</t>
  </si>
  <si>
    <t>Пазл "Машинка"</t>
  </si>
  <si>
    <t>Пазл "Пирожное"</t>
  </si>
  <si>
    <t>"Русские узоры"</t>
  </si>
  <si>
    <t>10.7.</t>
  </si>
  <si>
    <t>10.8.</t>
  </si>
  <si>
    <t>10.9.</t>
  </si>
  <si>
    <t>10.10.</t>
  </si>
  <si>
    <t>10.11.</t>
  </si>
  <si>
    <t>10.12.</t>
  </si>
  <si>
    <t>3333-8</t>
  </si>
  <si>
    <t>Шумелка-погремушка "Мишка "</t>
  </si>
  <si>
    <t>Шумелка-погремушка "Петушок"</t>
  </si>
  <si>
    <t>Шумелка-погремушка "Рыбка"</t>
  </si>
  <si>
    <t>Шумелка-погремушка "Белочка"</t>
  </si>
  <si>
    <t>Шумелка-погремушка  "Зайка"</t>
  </si>
  <si>
    <t>ЗАКАЗ</t>
  </si>
  <si>
    <t>Напольный конструктор</t>
  </si>
  <si>
    <t>Напольный конструктор "Томик"</t>
  </si>
  <si>
    <t>Тележка "Томик"</t>
  </si>
  <si>
    <t>6679-1</t>
  </si>
  <si>
    <t>Система скидок не распространаяется</t>
  </si>
  <si>
    <t>При покупке напольного конструктора "Томик" без тележки детали упакованы в гофрокоробки.</t>
  </si>
  <si>
    <t>22.2</t>
  </si>
  <si>
    <t>22.1</t>
  </si>
  <si>
    <t>22.3</t>
  </si>
  <si>
    <t>6679-2</t>
  </si>
  <si>
    <t xml:space="preserve">Конструктор "Краски дня". Вечер. 30 д. </t>
  </si>
  <si>
    <t xml:space="preserve">Конструктор "Краски дня". Вечер. 55 д. </t>
  </si>
  <si>
    <t xml:space="preserve">Конструктор "Краски дня". Вечер. 105 д. </t>
  </si>
  <si>
    <t xml:space="preserve">Конструктор "Краски дня". День. 30 д. </t>
  </si>
  <si>
    <t xml:space="preserve">Конструктор "Краски дня". День. 55 д. </t>
  </si>
  <si>
    <t xml:space="preserve">Конструктор "Краски дня". День. 105 д. </t>
  </si>
  <si>
    <t xml:space="preserve">Конструктор "Краски дня". Утро. 30 д. </t>
  </si>
  <si>
    <t xml:space="preserve">Конструктор "Краски дня". Утро. 55 д. </t>
  </si>
  <si>
    <t xml:space="preserve">Конструктор "Краски дня". Утро. 105 д. </t>
  </si>
  <si>
    <t>Конструктор "Краски дня"</t>
  </si>
  <si>
    <t>17.9</t>
  </si>
  <si>
    <t>6674-33</t>
  </si>
  <si>
    <t>6674-32</t>
  </si>
  <si>
    <t>6674-31</t>
  </si>
  <si>
    <t>6674-23</t>
  </si>
  <si>
    <t>6674-22</t>
  </si>
  <si>
    <t>6674-21</t>
  </si>
  <si>
    <t>6674-13</t>
  </si>
  <si>
    <t>6674-12</t>
  </si>
  <si>
    <t>6674-11</t>
  </si>
  <si>
    <t>НОВИНКА!!!</t>
  </si>
  <si>
    <t>19.7</t>
  </si>
  <si>
    <t>19.8</t>
  </si>
  <si>
    <t>20.7</t>
  </si>
  <si>
    <t>22.</t>
  </si>
  <si>
    <t>22.4</t>
  </si>
  <si>
    <t>22.5</t>
  </si>
  <si>
    <t>22.6</t>
  </si>
  <si>
    <t>23.</t>
  </si>
  <si>
    <t>23.1</t>
  </si>
  <si>
    <t>23.2</t>
  </si>
  <si>
    <t>23.3</t>
  </si>
  <si>
    <t>23.4</t>
  </si>
  <si>
    <t>23.5</t>
  </si>
  <si>
    <t>23.6</t>
  </si>
  <si>
    <t>e-mail:  manager@tomik.ru, shop@tomik.ru         www.tomik.ru</t>
  </si>
  <si>
    <t xml:space="preserve">Почтовый адрес:   634050 г.Томск ул.Беленца д.17 оф.57                                                                                                                               тел./факс: (3822) 90-18-18, бесплатная линия 8-800-555-0510 </t>
  </si>
  <si>
    <t xml:space="preserve">Напольный конструктор "Томик" в тележке </t>
  </si>
  <si>
    <t>ПРАЙС-ЛИСТ  с 01.09.2015</t>
  </si>
  <si>
    <t>1111-4</t>
  </si>
  <si>
    <t>9.5</t>
  </si>
  <si>
    <t>Кубики "Веселая азбука" 12 шт.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</si>
</sst>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2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" fontId="0" fillId="0" borderId="0" xfId="0" applyNumberFormat="1" applyFill="1" applyBorder="1" applyAlignment="1">
      <alignment horizontal="centerContinuous" vertical="center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Continuous" vertical="center"/>
    </xf>
    <xf numFmtId="1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/>
    </xf>
    <xf numFmtId="1" fontId="11" fillId="0" borderId="12" xfId="52" applyNumberFormat="1" applyFont="1" applyFill="1" applyBorder="1" applyAlignment="1">
      <alignment horizontal="center" wrapText="1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0" fontId="11" fillId="0" borderId="12" xfId="0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1" fontId="4" fillId="33" borderId="2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" fontId="11" fillId="0" borderId="22" xfId="0" applyNumberFormat="1" applyFont="1" applyFill="1" applyBorder="1" applyAlignment="1">
      <alignment vertical="center"/>
    </xf>
    <xf numFmtId="1" fontId="11" fillId="0" borderId="23" xfId="0" applyNumberFormat="1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1" fontId="11" fillId="0" borderId="25" xfId="0" applyNumberFormat="1" applyFont="1" applyFill="1" applyBorder="1" applyAlignment="1">
      <alignment horizontal="center" wrapText="1"/>
    </xf>
    <xf numFmtId="1" fontId="10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10" fillId="0" borderId="12" xfId="0" applyFont="1" applyFill="1" applyBorder="1" applyAlignment="1">
      <alignment horizontal="left"/>
    </xf>
    <xf numFmtId="4" fontId="10" fillId="0" borderId="1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/>
    </xf>
    <xf numFmtId="1" fontId="11" fillId="34" borderId="12" xfId="0" applyNumberFormat="1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1" fontId="6" fillId="34" borderId="12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wrapText="1"/>
    </xf>
    <xf numFmtId="1" fontId="12" fillId="0" borderId="23" xfId="0" applyNumberFormat="1" applyFont="1" applyFill="1" applyBorder="1" applyAlignment="1">
      <alignment horizontal="center" wrapText="1"/>
    </xf>
    <xf numFmtId="1" fontId="12" fillId="0" borderId="24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17" fillId="34" borderId="22" xfId="0" applyNumberFormat="1" applyFont="1" applyFill="1" applyBorder="1" applyAlignment="1">
      <alignment horizontal="center" wrapText="1"/>
    </xf>
    <xf numFmtId="1" fontId="17" fillId="34" borderId="23" xfId="0" applyNumberFormat="1" applyFont="1" applyFill="1" applyBorder="1" applyAlignment="1">
      <alignment horizontal="center" wrapText="1"/>
    </xf>
    <xf numFmtId="1" fontId="17" fillId="34" borderId="29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2"/>
  <sheetViews>
    <sheetView tabSelected="1" zoomScalePageLayoutView="0" workbookViewId="0" topLeftCell="A179">
      <selection activeCell="K207" sqref="K207:K213"/>
    </sheetView>
  </sheetViews>
  <sheetFormatPr defaultColWidth="9.140625" defaultRowHeight="12.75" customHeight="1"/>
  <cols>
    <col min="1" max="1" width="6.7109375" style="28" customWidth="1"/>
    <col min="2" max="2" width="37.28125" style="1" customWidth="1"/>
    <col min="3" max="3" width="9.421875" style="12" customWidth="1"/>
    <col min="4" max="4" width="7.7109375" style="18" customWidth="1"/>
    <col min="5" max="5" width="7.7109375" style="26" customWidth="1"/>
    <col min="6" max="10" width="7.7109375" style="24" customWidth="1"/>
    <col min="11" max="11" width="9.140625" style="75" customWidth="1"/>
    <col min="12" max="16384" width="9.140625" style="1" customWidth="1"/>
  </cols>
  <sheetData>
    <row r="1" spans="1:11" s="5" customFormat="1" ht="26.25" customHeight="1">
      <c r="A1" s="19" t="s">
        <v>0</v>
      </c>
      <c r="B1" s="13"/>
      <c r="C1" s="13"/>
      <c r="D1" s="25"/>
      <c r="E1" s="25"/>
      <c r="F1" s="21"/>
      <c r="G1" s="21"/>
      <c r="H1" s="21"/>
      <c r="I1" s="21"/>
      <c r="J1" s="21"/>
      <c r="K1" s="75"/>
    </row>
    <row r="2" spans="1:11" s="5" customFormat="1" ht="9" customHeight="1">
      <c r="A2" s="27"/>
      <c r="B2" s="4"/>
      <c r="C2" s="11"/>
      <c r="D2" s="16"/>
      <c r="E2" s="16"/>
      <c r="F2" s="22"/>
      <c r="G2" s="22"/>
      <c r="H2" s="22"/>
      <c r="I2" s="22"/>
      <c r="J2" s="22"/>
      <c r="K2" s="75"/>
    </row>
    <row r="3" spans="1:11" s="5" customFormat="1" ht="21" customHeight="1" thickBot="1">
      <c r="A3" s="20" t="s">
        <v>465</v>
      </c>
      <c r="B3" s="13"/>
      <c r="C3" s="13"/>
      <c r="D3" s="25"/>
      <c r="E3" s="25"/>
      <c r="F3" s="21"/>
      <c r="G3" s="21"/>
      <c r="H3" s="21"/>
      <c r="I3" s="21"/>
      <c r="J3" s="21"/>
      <c r="K3" s="75"/>
    </row>
    <row r="4" spans="1:11" s="6" customFormat="1" ht="12.75" customHeight="1" thickBot="1">
      <c r="A4" s="120" t="s">
        <v>1</v>
      </c>
      <c r="B4" s="112" t="s">
        <v>2</v>
      </c>
      <c r="C4" s="122" t="s">
        <v>3</v>
      </c>
      <c r="D4" s="125" t="s">
        <v>4</v>
      </c>
      <c r="E4" s="125" t="s">
        <v>5</v>
      </c>
      <c r="F4" s="2">
        <v>0.03</v>
      </c>
      <c r="G4" s="3">
        <v>0.05</v>
      </c>
      <c r="H4" s="2">
        <v>0.08</v>
      </c>
      <c r="I4" s="2">
        <v>0.1</v>
      </c>
      <c r="J4" s="10">
        <v>0.12</v>
      </c>
      <c r="K4" s="75"/>
    </row>
    <row r="5" spans="1:11" s="6" customFormat="1" ht="12.75" customHeight="1">
      <c r="A5" s="121"/>
      <c r="B5" s="113"/>
      <c r="C5" s="123"/>
      <c r="D5" s="126"/>
      <c r="E5" s="126"/>
      <c r="F5" s="104" t="s">
        <v>6</v>
      </c>
      <c r="G5" s="104" t="s">
        <v>7</v>
      </c>
      <c r="H5" s="104" t="s">
        <v>8</v>
      </c>
      <c r="I5" s="104" t="s">
        <v>9</v>
      </c>
      <c r="J5" s="106" t="s">
        <v>10</v>
      </c>
      <c r="K5" s="76"/>
    </row>
    <row r="6" spans="1:11" s="6" customFormat="1" ht="12.75" customHeight="1" thickBot="1">
      <c r="A6" s="121"/>
      <c r="B6" s="113"/>
      <c r="C6" s="124"/>
      <c r="D6" s="127"/>
      <c r="E6" s="127"/>
      <c r="F6" s="105"/>
      <c r="G6" s="105"/>
      <c r="H6" s="105"/>
      <c r="I6" s="105"/>
      <c r="J6" s="107"/>
      <c r="K6" s="74" t="s">
        <v>416</v>
      </c>
    </row>
    <row r="7" spans="1:11" s="6" customFormat="1" ht="26.25" customHeight="1">
      <c r="A7" s="60"/>
      <c r="B7" s="111" t="s">
        <v>221</v>
      </c>
      <c r="C7" s="111"/>
      <c r="D7" s="111"/>
      <c r="E7" s="111"/>
      <c r="F7" s="111"/>
      <c r="G7" s="111"/>
      <c r="H7" s="111"/>
      <c r="I7" s="111"/>
      <c r="J7" s="111"/>
      <c r="K7" s="75"/>
    </row>
    <row r="8" spans="1:11" s="6" customFormat="1" ht="15" customHeight="1">
      <c r="A8" s="60"/>
      <c r="B8" s="30"/>
      <c r="C8" s="30"/>
      <c r="D8" s="30"/>
      <c r="E8" s="30"/>
      <c r="F8" s="30"/>
      <c r="G8" s="30"/>
      <c r="H8" s="30"/>
      <c r="I8" s="30"/>
      <c r="J8" s="30"/>
      <c r="K8" s="75"/>
    </row>
    <row r="9" spans="1:11" s="6" customFormat="1" ht="12.75" customHeight="1">
      <c r="A9" s="60" t="s">
        <v>222</v>
      </c>
      <c r="B9" s="58" t="s">
        <v>231</v>
      </c>
      <c r="C9" s="58"/>
      <c r="D9" s="56"/>
      <c r="E9" s="56"/>
      <c r="F9" s="43"/>
      <c r="G9" s="43"/>
      <c r="H9" s="43"/>
      <c r="I9" s="43"/>
      <c r="J9" s="44"/>
      <c r="K9" s="75"/>
    </row>
    <row r="10" spans="1:11" s="6" customFormat="1" ht="12.75" customHeight="1">
      <c r="A10" s="60" t="s">
        <v>12</v>
      </c>
      <c r="B10" s="45" t="s">
        <v>411</v>
      </c>
      <c r="C10" s="41">
        <v>701</v>
      </c>
      <c r="D10" s="72">
        <v>230</v>
      </c>
      <c r="E10" s="68">
        <v>16</v>
      </c>
      <c r="F10" s="43">
        <f aca="true" t="shared" si="0" ref="F10:F21">D10*97/100</f>
        <v>223.1</v>
      </c>
      <c r="G10" s="43">
        <f aca="true" t="shared" si="1" ref="G10:G21">D10*95/100</f>
        <v>218.5</v>
      </c>
      <c r="H10" s="43">
        <f aca="true" t="shared" si="2" ref="H10:H21">D10*92/100</f>
        <v>211.6</v>
      </c>
      <c r="I10" s="43">
        <f aca="true" t="shared" si="3" ref="I10:I21">D10*90/100</f>
        <v>207</v>
      </c>
      <c r="J10" s="44">
        <f aca="true" t="shared" si="4" ref="J10:J21">D10*88/100</f>
        <v>202.4</v>
      </c>
      <c r="K10" s="75"/>
    </row>
    <row r="11" spans="1:11" s="6" customFormat="1" ht="12.75" customHeight="1">
      <c r="A11" s="60" t="s">
        <v>15</v>
      </c>
      <c r="B11" s="45" t="s">
        <v>412</v>
      </c>
      <c r="C11" s="41">
        <v>702</v>
      </c>
      <c r="D11" s="72">
        <v>230</v>
      </c>
      <c r="E11" s="68">
        <v>16</v>
      </c>
      <c r="F11" s="43">
        <f t="shared" si="0"/>
        <v>223.1</v>
      </c>
      <c r="G11" s="43">
        <f t="shared" si="1"/>
        <v>218.5</v>
      </c>
      <c r="H11" s="43">
        <f t="shared" si="2"/>
        <v>211.6</v>
      </c>
      <c r="I11" s="43">
        <f t="shared" si="3"/>
        <v>207</v>
      </c>
      <c r="J11" s="44">
        <f t="shared" si="4"/>
        <v>202.4</v>
      </c>
      <c r="K11" s="75"/>
    </row>
    <row r="12" spans="1:11" s="6" customFormat="1" ht="12.75" customHeight="1">
      <c r="A12" s="60" t="s">
        <v>223</v>
      </c>
      <c r="B12" s="45" t="s">
        <v>413</v>
      </c>
      <c r="C12" s="41">
        <v>703</v>
      </c>
      <c r="D12" s="72">
        <v>230</v>
      </c>
      <c r="E12" s="68">
        <v>16</v>
      </c>
      <c r="F12" s="43">
        <f t="shared" si="0"/>
        <v>223.1</v>
      </c>
      <c r="G12" s="43">
        <f t="shared" si="1"/>
        <v>218.5</v>
      </c>
      <c r="H12" s="43">
        <f t="shared" si="2"/>
        <v>211.6</v>
      </c>
      <c r="I12" s="43">
        <f t="shared" si="3"/>
        <v>207</v>
      </c>
      <c r="J12" s="44">
        <f t="shared" si="4"/>
        <v>202.4</v>
      </c>
      <c r="K12" s="75"/>
    </row>
    <row r="13" spans="1:11" s="6" customFormat="1" ht="12.75" customHeight="1">
      <c r="A13" s="60" t="s">
        <v>225</v>
      </c>
      <c r="B13" s="45" t="s">
        <v>414</v>
      </c>
      <c r="C13" s="41">
        <v>704</v>
      </c>
      <c r="D13" s="72">
        <v>230</v>
      </c>
      <c r="E13" s="68">
        <v>16</v>
      </c>
      <c r="F13" s="43">
        <f t="shared" si="0"/>
        <v>223.1</v>
      </c>
      <c r="G13" s="43">
        <f t="shared" si="1"/>
        <v>218.5</v>
      </c>
      <c r="H13" s="43">
        <f t="shared" si="2"/>
        <v>211.6</v>
      </c>
      <c r="I13" s="43">
        <f t="shared" si="3"/>
        <v>207</v>
      </c>
      <c r="J13" s="44">
        <f t="shared" si="4"/>
        <v>202.4</v>
      </c>
      <c r="K13" s="75"/>
    </row>
    <row r="14" spans="1:11" s="6" customFormat="1" ht="12.75" customHeight="1">
      <c r="A14" s="60" t="s">
        <v>226</v>
      </c>
      <c r="B14" s="69" t="s">
        <v>415</v>
      </c>
      <c r="C14" s="41">
        <v>705</v>
      </c>
      <c r="D14" s="72">
        <v>230</v>
      </c>
      <c r="E14" s="68">
        <v>16</v>
      </c>
      <c r="F14" s="43">
        <f t="shared" si="0"/>
        <v>223.1</v>
      </c>
      <c r="G14" s="43">
        <f t="shared" si="1"/>
        <v>218.5</v>
      </c>
      <c r="H14" s="43">
        <f t="shared" si="2"/>
        <v>211.6</v>
      </c>
      <c r="I14" s="43">
        <f t="shared" si="3"/>
        <v>207</v>
      </c>
      <c r="J14" s="44">
        <f t="shared" si="4"/>
        <v>202.4</v>
      </c>
      <c r="K14" s="75"/>
    </row>
    <row r="15" spans="1:11" s="6" customFormat="1" ht="12.75" customHeight="1">
      <c r="A15" s="60"/>
      <c r="B15" s="58"/>
      <c r="C15" s="58"/>
      <c r="D15" s="72"/>
      <c r="E15" s="68"/>
      <c r="F15" s="43"/>
      <c r="G15" s="43"/>
      <c r="H15" s="43"/>
      <c r="I15" s="43"/>
      <c r="J15" s="44"/>
      <c r="K15" s="75"/>
    </row>
    <row r="16" spans="1:11" s="6" customFormat="1" ht="12.75" customHeight="1">
      <c r="A16" s="60" t="s">
        <v>22</v>
      </c>
      <c r="B16" s="57" t="s">
        <v>224</v>
      </c>
      <c r="C16" s="58"/>
      <c r="D16" s="72"/>
      <c r="E16" s="68"/>
      <c r="F16" s="43"/>
      <c r="G16" s="43"/>
      <c r="H16" s="43"/>
      <c r="I16" s="43"/>
      <c r="J16" s="44"/>
      <c r="K16" s="75"/>
    </row>
    <row r="17" spans="1:11" s="6" customFormat="1" ht="12.75" customHeight="1">
      <c r="A17" s="60" t="s">
        <v>24</v>
      </c>
      <c r="B17" s="45" t="s">
        <v>411</v>
      </c>
      <c r="C17" s="41" t="s">
        <v>303</v>
      </c>
      <c r="D17" s="72">
        <v>190</v>
      </c>
      <c r="E17" s="68">
        <v>16</v>
      </c>
      <c r="F17" s="43">
        <f t="shared" si="0"/>
        <v>184.3</v>
      </c>
      <c r="G17" s="43">
        <f t="shared" si="1"/>
        <v>180.5</v>
      </c>
      <c r="H17" s="43">
        <f t="shared" si="2"/>
        <v>174.8</v>
      </c>
      <c r="I17" s="43">
        <f t="shared" si="3"/>
        <v>171</v>
      </c>
      <c r="J17" s="44">
        <f t="shared" si="4"/>
        <v>167.2</v>
      </c>
      <c r="K17" s="75"/>
    </row>
    <row r="18" spans="1:11" s="6" customFormat="1" ht="12.75" customHeight="1">
      <c r="A18" s="60" t="s">
        <v>27</v>
      </c>
      <c r="B18" s="45" t="s">
        <v>412</v>
      </c>
      <c r="C18" s="41" t="s">
        <v>304</v>
      </c>
      <c r="D18" s="72">
        <v>190</v>
      </c>
      <c r="E18" s="68">
        <v>16</v>
      </c>
      <c r="F18" s="43">
        <f t="shared" si="0"/>
        <v>184.3</v>
      </c>
      <c r="G18" s="43">
        <f t="shared" si="1"/>
        <v>180.5</v>
      </c>
      <c r="H18" s="43">
        <f t="shared" si="2"/>
        <v>174.8</v>
      </c>
      <c r="I18" s="43">
        <f t="shared" si="3"/>
        <v>171</v>
      </c>
      <c r="J18" s="44">
        <f t="shared" si="4"/>
        <v>167.2</v>
      </c>
      <c r="K18" s="75"/>
    </row>
    <row r="19" spans="1:11" s="6" customFormat="1" ht="12.75" customHeight="1">
      <c r="A19" s="60" t="s">
        <v>30</v>
      </c>
      <c r="B19" s="45" t="s">
        <v>413</v>
      </c>
      <c r="C19" s="41" t="s">
        <v>305</v>
      </c>
      <c r="D19" s="72">
        <v>190</v>
      </c>
      <c r="E19" s="68">
        <v>16</v>
      </c>
      <c r="F19" s="43">
        <f t="shared" si="0"/>
        <v>184.3</v>
      </c>
      <c r="G19" s="43">
        <f t="shared" si="1"/>
        <v>180.5</v>
      </c>
      <c r="H19" s="43">
        <f t="shared" si="2"/>
        <v>174.8</v>
      </c>
      <c r="I19" s="43">
        <f t="shared" si="3"/>
        <v>171</v>
      </c>
      <c r="J19" s="44">
        <f t="shared" si="4"/>
        <v>167.2</v>
      </c>
      <c r="K19" s="75"/>
    </row>
    <row r="20" spans="1:11" s="6" customFormat="1" ht="12.75" customHeight="1">
      <c r="A20" s="60" t="s">
        <v>218</v>
      </c>
      <c r="B20" s="45" t="s">
        <v>414</v>
      </c>
      <c r="C20" s="41" t="s">
        <v>306</v>
      </c>
      <c r="D20" s="72">
        <v>190</v>
      </c>
      <c r="E20" s="68">
        <v>16</v>
      </c>
      <c r="F20" s="43">
        <f t="shared" si="0"/>
        <v>184.3</v>
      </c>
      <c r="G20" s="43">
        <f t="shared" si="1"/>
        <v>180.5</v>
      </c>
      <c r="H20" s="43">
        <f t="shared" si="2"/>
        <v>174.8</v>
      </c>
      <c r="I20" s="43">
        <f t="shared" si="3"/>
        <v>171</v>
      </c>
      <c r="J20" s="44">
        <f t="shared" si="4"/>
        <v>167.2</v>
      </c>
      <c r="K20" s="75"/>
    </row>
    <row r="21" spans="1:11" s="6" customFormat="1" ht="12.75" customHeight="1">
      <c r="A21" s="60" t="s">
        <v>219</v>
      </c>
      <c r="B21" s="45" t="s">
        <v>415</v>
      </c>
      <c r="C21" s="41" t="s">
        <v>307</v>
      </c>
      <c r="D21" s="72">
        <v>190</v>
      </c>
      <c r="E21" s="68">
        <v>16</v>
      </c>
      <c r="F21" s="43">
        <f t="shared" si="0"/>
        <v>184.3</v>
      </c>
      <c r="G21" s="43">
        <f t="shared" si="1"/>
        <v>180.5</v>
      </c>
      <c r="H21" s="43">
        <f t="shared" si="2"/>
        <v>174.8</v>
      </c>
      <c r="I21" s="43">
        <f t="shared" si="3"/>
        <v>171</v>
      </c>
      <c r="J21" s="44">
        <f t="shared" si="4"/>
        <v>167.2</v>
      </c>
      <c r="K21" s="75"/>
    </row>
    <row r="22" spans="1:11" s="6" customFormat="1" ht="12.75" customHeight="1">
      <c r="A22" s="62"/>
      <c r="B22" s="61"/>
      <c r="C22" s="57"/>
      <c r="D22" s="59"/>
      <c r="E22" s="59"/>
      <c r="F22" s="43"/>
      <c r="G22" s="43"/>
      <c r="H22" s="43"/>
      <c r="I22" s="43"/>
      <c r="J22" s="44"/>
      <c r="K22" s="75"/>
    </row>
    <row r="23" spans="1:11" s="6" customFormat="1" ht="12.75" customHeight="1">
      <c r="A23" s="39" t="s">
        <v>47</v>
      </c>
      <c r="B23" s="40" t="s">
        <v>115</v>
      </c>
      <c r="C23" s="46"/>
      <c r="D23" s="48"/>
      <c r="E23" s="42"/>
      <c r="F23" s="43"/>
      <c r="G23" s="43"/>
      <c r="H23" s="43"/>
      <c r="I23" s="43"/>
      <c r="J23" s="44"/>
      <c r="K23" s="75"/>
    </row>
    <row r="24" spans="1:11" s="6" customFormat="1" ht="12.75" customHeight="1">
      <c r="A24" s="39" t="s">
        <v>49</v>
      </c>
      <c r="B24" s="45" t="s">
        <v>116</v>
      </c>
      <c r="C24" s="41">
        <v>202</v>
      </c>
      <c r="D24" s="48">
        <v>105</v>
      </c>
      <c r="E24" s="42">
        <v>20</v>
      </c>
      <c r="F24" s="43">
        <f>D24*97/100</f>
        <v>101.85</v>
      </c>
      <c r="G24" s="43">
        <f>D24*95/100</f>
        <v>99.75</v>
      </c>
      <c r="H24" s="43">
        <f>D24*92/100</f>
        <v>96.6</v>
      </c>
      <c r="I24" s="43">
        <f>D24*90/100</f>
        <v>94.5</v>
      </c>
      <c r="J24" s="44">
        <f>D24*88/100</f>
        <v>92.4</v>
      </c>
      <c r="K24" s="75"/>
    </row>
    <row r="25" spans="1:11" s="6" customFormat="1" ht="12.75" customHeight="1">
      <c r="A25" s="39" t="s">
        <v>52</v>
      </c>
      <c r="B25" s="45" t="s">
        <v>117</v>
      </c>
      <c r="C25" s="41">
        <v>204</v>
      </c>
      <c r="D25" s="48">
        <v>125</v>
      </c>
      <c r="E25" s="42">
        <v>20</v>
      </c>
      <c r="F25" s="43">
        <f>D25*97/100</f>
        <v>121.25</v>
      </c>
      <c r="G25" s="43">
        <f>D25*95/100</f>
        <v>118.75</v>
      </c>
      <c r="H25" s="43">
        <f>D25*92/100</f>
        <v>115</v>
      </c>
      <c r="I25" s="43">
        <f>D25*90/100</f>
        <v>112.5</v>
      </c>
      <c r="J25" s="44">
        <f>D25*88/100</f>
        <v>110</v>
      </c>
      <c r="K25" s="75"/>
    </row>
    <row r="26" spans="1:11" s="6" customFormat="1" ht="12.75" customHeight="1">
      <c r="A26" s="39" t="s">
        <v>55</v>
      </c>
      <c r="B26" s="45" t="s">
        <v>118</v>
      </c>
      <c r="C26" s="41">
        <v>205</v>
      </c>
      <c r="D26" s="48">
        <v>160</v>
      </c>
      <c r="E26" s="42">
        <v>20</v>
      </c>
      <c r="F26" s="43">
        <f>D26*97/100</f>
        <v>155.2</v>
      </c>
      <c r="G26" s="43">
        <f>D26*95/100</f>
        <v>152</v>
      </c>
      <c r="H26" s="43">
        <f>D26*92/100</f>
        <v>147.2</v>
      </c>
      <c r="I26" s="43">
        <f>D26*90/100</f>
        <v>144</v>
      </c>
      <c r="J26" s="44">
        <f>D26*88/100</f>
        <v>140.8</v>
      </c>
      <c r="K26" s="75"/>
    </row>
    <row r="27" spans="1:11" s="6" customFormat="1" ht="12.75" customHeight="1">
      <c r="A27" s="39"/>
      <c r="B27" s="45"/>
      <c r="C27" s="41"/>
      <c r="D27" s="48"/>
      <c r="E27" s="42"/>
      <c r="F27" s="43"/>
      <c r="G27" s="43"/>
      <c r="H27" s="43"/>
      <c r="I27" s="43"/>
      <c r="J27" s="44"/>
      <c r="K27" s="75"/>
    </row>
    <row r="28" spans="1:11" s="6" customFormat="1" ht="12.75" customHeight="1">
      <c r="A28" s="39" t="s">
        <v>66</v>
      </c>
      <c r="B28" s="40" t="s">
        <v>171</v>
      </c>
      <c r="C28" s="108"/>
      <c r="D28" s="109"/>
      <c r="E28" s="109"/>
      <c r="F28" s="109"/>
      <c r="G28" s="109"/>
      <c r="H28" s="109"/>
      <c r="I28" s="109"/>
      <c r="J28" s="110"/>
      <c r="K28" s="75"/>
    </row>
    <row r="29" spans="1:11" s="6" customFormat="1" ht="12.75" customHeight="1">
      <c r="A29" s="39" t="s">
        <v>173</v>
      </c>
      <c r="B29" s="45" t="s">
        <v>207</v>
      </c>
      <c r="C29" s="41">
        <v>501</v>
      </c>
      <c r="D29" s="48">
        <v>170</v>
      </c>
      <c r="E29" s="42">
        <v>20</v>
      </c>
      <c r="F29" s="43">
        <f aca="true" t="shared" si="5" ref="F29:F35">D29*97/100</f>
        <v>164.9</v>
      </c>
      <c r="G29" s="43">
        <f aca="true" t="shared" si="6" ref="G29:G35">D29*95/100</f>
        <v>161.5</v>
      </c>
      <c r="H29" s="43">
        <f aca="true" t="shared" si="7" ref="H29:H35">D29*92/100</f>
        <v>156.4</v>
      </c>
      <c r="I29" s="43">
        <f aca="true" t="shared" si="8" ref="I29:I35">D29*90/100</f>
        <v>153</v>
      </c>
      <c r="J29" s="44">
        <f aca="true" t="shared" si="9" ref="J29:J35">D29*88/100</f>
        <v>149.6</v>
      </c>
      <c r="K29" s="75"/>
    </row>
    <row r="30" spans="1:11" s="6" customFormat="1" ht="12.75" customHeight="1">
      <c r="A30" s="39" t="s">
        <v>174</v>
      </c>
      <c r="B30" s="45" t="s">
        <v>161</v>
      </c>
      <c r="C30" s="41">
        <v>502</v>
      </c>
      <c r="D30" s="48">
        <v>170</v>
      </c>
      <c r="E30" s="42">
        <v>20</v>
      </c>
      <c r="F30" s="43">
        <f t="shared" si="5"/>
        <v>164.9</v>
      </c>
      <c r="G30" s="43">
        <f t="shared" si="6"/>
        <v>161.5</v>
      </c>
      <c r="H30" s="43">
        <f t="shared" si="7"/>
        <v>156.4</v>
      </c>
      <c r="I30" s="43">
        <f t="shared" si="8"/>
        <v>153</v>
      </c>
      <c r="J30" s="44">
        <f t="shared" si="9"/>
        <v>149.6</v>
      </c>
      <c r="K30" s="75"/>
    </row>
    <row r="31" spans="1:11" s="6" customFormat="1" ht="12.75" customHeight="1">
      <c r="A31" s="39" t="s">
        <v>175</v>
      </c>
      <c r="B31" s="45" t="s">
        <v>162</v>
      </c>
      <c r="C31" s="41">
        <v>503</v>
      </c>
      <c r="D31" s="48">
        <v>170</v>
      </c>
      <c r="E31" s="42">
        <v>20</v>
      </c>
      <c r="F31" s="43">
        <f t="shared" si="5"/>
        <v>164.9</v>
      </c>
      <c r="G31" s="43">
        <f t="shared" si="6"/>
        <v>161.5</v>
      </c>
      <c r="H31" s="43">
        <f t="shared" si="7"/>
        <v>156.4</v>
      </c>
      <c r="I31" s="43">
        <f t="shared" si="8"/>
        <v>153</v>
      </c>
      <c r="J31" s="44">
        <f t="shared" si="9"/>
        <v>149.6</v>
      </c>
      <c r="K31" s="75"/>
    </row>
    <row r="32" spans="1:11" s="6" customFormat="1" ht="12.75" customHeight="1">
      <c r="A32" s="39" t="s">
        <v>227</v>
      </c>
      <c r="B32" s="45" t="s">
        <v>163</v>
      </c>
      <c r="C32" s="41">
        <v>504</v>
      </c>
      <c r="D32" s="48">
        <v>170</v>
      </c>
      <c r="E32" s="42">
        <v>20</v>
      </c>
      <c r="F32" s="43">
        <f t="shared" si="5"/>
        <v>164.9</v>
      </c>
      <c r="G32" s="43">
        <f t="shared" si="6"/>
        <v>161.5</v>
      </c>
      <c r="H32" s="43">
        <f t="shared" si="7"/>
        <v>156.4</v>
      </c>
      <c r="I32" s="43">
        <f t="shared" si="8"/>
        <v>153</v>
      </c>
      <c r="J32" s="44">
        <f t="shared" si="9"/>
        <v>149.6</v>
      </c>
      <c r="K32" s="75"/>
    </row>
    <row r="33" spans="1:11" s="6" customFormat="1" ht="12.75" customHeight="1" hidden="1">
      <c r="A33" s="39" t="s">
        <v>228</v>
      </c>
      <c r="B33" s="45" t="s">
        <v>164</v>
      </c>
      <c r="C33" s="41">
        <v>505</v>
      </c>
      <c r="D33" s="48">
        <v>170</v>
      </c>
      <c r="E33" s="42">
        <v>20</v>
      </c>
      <c r="F33" s="43">
        <f t="shared" si="5"/>
        <v>164.9</v>
      </c>
      <c r="G33" s="43">
        <f t="shared" si="6"/>
        <v>161.5</v>
      </c>
      <c r="H33" s="43">
        <f t="shared" si="7"/>
        <v>156.4</v>
      </c>
      <c r="I33" s="43">
        <f t="shared" si="8"/>
        <v>153</v>
      </c>
      <c r="J33" s="44">
        <f t="shared" si="9"/>
        <v>149.6</v>
      </c>
      <c r="K33" s="75"/>
    </row>
    <row r="34" spans="1:11" s="6" customFormat="1" ht="12.75" customHeight="1">
      <c r="A34" s="39" t="s">
        <v>229</v>
      </c>
      <c r="B34" s="45" t="s">
        <v>165</v>
      </c>
      <c r="C34" s="41">
        <v>506</v>
      </c>
      <c r="D34" s="48">
        <v>170</v>
      </c>
      <c r="E34" s="42">
        <v>20</v>
      </c>
      <c r="F34" s="43">
        <f t="shared" si="5"/>
        <v>164.9</v>
      </c>
      <c r="G34" s="43">
        <f t="shared" si="6"/>
        <v>161.5</v>
      </c>
      <c r="H34" s="43">
        <f t="shared" si="7"/>
        <v>156.4</v>
      </c>
      <c r="I34" s="43">
        <f t="shared" si="8"/>
        <v>153</v>
      </c>
      <c r="J34" s="43">
        <f t="shared" si="9"/>
        <v>149.6</v>
      </c>
      <c r="K34" s="75"/>
    </row>
    <row r="35" spans="1:11" s="6" customFormat="1" ht="12.75" customHeight="1">
      <c r="A35" s="39" t="s">
        <v>230</v>
      </c>
      <c r="B35" s="45" t="s">
        <v>172</v>
      </c>
      <c r="C35" s="41">
        <v>507</v>
      </c>
      <c r="D35" s="48">
        <v>170</v>
      </c>
      <c r="E35" s="42">
        <v>20</v>
      </c>
      <c r="F35" s="43">
        <f t="shared" si="5"/>
        <v>164.9</v>
      </c>
      <c r="G35" s="43">
        <f t="shared" si="6"/>
        <v>161.5</v>
      </c>
      <c r="H35" s="43">
        <f t="shared" si="7"/>
        <v>156.4</v>
      </c>
      <c r="I35" s="43">
        <f t="shared" si="8"/>
        <v>153</v>
      </c>
      <c r="J35" s="43">
        <f t="shared" si="9"/>
        <v>149.6</v>
      </c>
      <c r="K35" s="75"/>
    </row>
    <row r="36" spans="1:11" s="6" customFormat="1" ht="12.75" customHeight="1">
      <c r="A36" s="64"/>
      <c r="B36" s="45"/>
      <c r="C36" s="41"/>
      <c r="D36" s="48"/>
      <c r="E36" s="42"/>
      <c r="F36" s="43"/>
      <c r="G36" s="43"/>
      <c r="H36" s="43"/>
      <c r="I36" s="43"/>
      <c r="J36" s="43"/>
      <c r="K36" s="75"/>
    </row>
    <row r="37" spans="1:11" s="6" customFormat="1" ht="12.75" customHeight="1">
      <c r="A37" s="47" t="s">
        <v>104</v>
      </c>
      <c r="B37" s="40" t="s">
        <v>360</v>
      </c>
      <c r="C37" s="41"/>
      <c r="D37" s="48"/>
      <c r="E37" s="42"/>
      <c r="F37" s="43"/>
      <c r="G37" s="43"/>
      <c r="H37" s="43"/>
      <c r="I37" s="43"/>
      <c r="J37" s="43"/>
      <c r="K37" s="75"/>
    </row>
    <row r="38" spans="1:11" s="6" customFormat="1" ht="12.75" customHeight="1">
      <c r="A38" s="47" t="s">
        <v>176</v>
      </c>
      <c r="B38" s="45" t="s">
        <v>395</v>
      </c>
      <c r="C38" s="70">
        <v>421</v>
      </c>
      <c r="D38" s="48">
        <v>140</v>
      </c>
      <c r="E38" s="42">
        <v>24</v>
      </c>
      <c r="F38" s="43">
        <f aca="true" t="shared" si="10" ref="F38:F45">D38*97/100</f>
        <v>135.8</v>
      </c>
      <c r="G38" s="43">
        <f aca="true" t="shared" si="11" ref="G38:G45">D38*95/100</f>
        <v>133</v>
      </c>
      <c r="H38" s="43">
        <f aca="true" t="shared" si="12" ref="H38:H45">D38*92/100</f>
        <v>128.8</v>
      </c>
      <c r="I38" s="43">
        <f aca="true" t="shared" si="13" ref="I38:I45">D38*90/100</f>
        <v>126</v>
      </c>
      <c r="J38" s="43">
        <f aca="true" t="shared" si="14" ref="J38:J45">D38*88/100</f>
        <v>123.2</v>
      </c>
      <c r="K38" s="75"/>
    </row>
    <row r="39" spans="1:11" s="6" customFormat="1" ht="12.75" customHeight="1">
      <c r="A39" s="47" t="s">
        <v>177</v>
      </c>
      <c r="B39" s="45" t="s">
        <v>396</v>
      </c>
      <c r="C39" s="70">
        <v>422</v>
      </c>
      <c r="D39" s="48">
        <v>140</v>
      </c>
      <c r="E39" s="42">
        <v>20</v>
      </c>
      <c r="F39" s="43">
        <f t="shared" si="10"/>
        <v>135.8</v>
      </c>
      <c r="G39" s="43">
        <f t="shared" si="11"/>
        <v>133</v>
      </c>
      <c r="H39" s="43">
        <f t="shared" si="12"/>
        <v>128.8</v>
      </c>
      <c r="I39" s="43">
        <f t="shared" si="13"/>
        <v>126</v>
      </c>
      <c r="J39" s="43">
        <f t="shared" si="14"/>
        <v>123.2</v>
      </c>
      <c r="K39" s="75"/>
    </row>
    <row r="40" spans="1:11" s="6" customFormat="1" ht="12.75" customHeight="1">
      <c r="A40" s="47" t="s">
        <v>178</v>
      </c>
      <c r="B40" s="45" t="s">
        <v>397</v>
      </c>
      <c r="C40" s="70">
        <v>423</v>
      </c>
      <c r="D40" s="48">
        <v>140</v>
      </c>
      <c r="E40" s="42">
        <v>33</v>
      </c>
      <c r="F40" s="43">
        <f t="shared" si="10"/>
        <v>135.8</v>
      </c>
      <c r="G40" s="43">
        <f t="shared" si="11"/>
        <v>133</v>
      </c>
      <c r="H40" s="43">
        <f t="shared" si="12"/>
        <v>128.8</v>
      </c>
      <c r="I40" s="43">
        <f t="shared" si="13"/>
        <v>126</v>
      </c>
      <c r="J40" s="43">
        <f t="shared" si="14"/>
        <v>123.2</v>
      </c>
      <c r="K40" s="75"/>
    </row>
    <row r="41" spans="1:11" s="6" customFormat="1" ht="12.75" customHeight="1">
      <c r="A41" s="47" t="s">
        <v>220</v>
      </c>
      <c r="B41" s="45" t="s">
        <v>398</v>
      </c>
      <c r="C41" s="70">
        <v>424</v>
      </c>
      <c r="D41" s="48">
        <v>140</v>
      </c>
      <c r="E41" s="42">
        <v>27</v>
      </c>
      <c r="F41" s="43">
        <f t="shared" si="10"/>
        <v>135.8</v>
      </c>
      <c r="G41" s="43">
        <f t="shared" si="11"/>
        <v>133</v>
      </c>
      <c r="H41" s="43">
        <f t="shared" si="12"/>
        <v>128.8</v>
      </c>
      <c r="I41" s="43">
        <f t="shared" si="13"/>
        <v>126</v>
      </c>
      <c r="J41" s="43">
        <f t="shared" si="14"/>
        <v>123.2</v>
      </c>
      <c r="K41" s="75"/>
    </row>
    <row r="42" spans="1:11" s="6" customFormat="1" ht="12.75" customHeight="1">
      <c r="A42" s="47" t="s">
        <v>232</v>
      </c>
      <c r="B42" s="45" t="s">
        <v>399</v>
      </c>
      <c r="C42" s="70">
        <v>425</v>
      </c>
      <c r="D42" s="48">
        <v>140</v>
      </c>
      <c r="E42" s="42">
        <v>36</v>
      </c>
      <c r="F42" s="43">
        <f t="shared" si="10"/>
        <v>135.8</v>
      </c>
      <c r="G42" s="43">
        <f t="shared" si="11"/>
        <v>133</v>
      </c>
      <c r="H42" s="43">
        <f t="shared" si="12"/>
        <v>128.8</v>
      </c>
      <c r="I42" s="43">
        <f t="shared" si="13"/>
        <v>126</v>
      </c>
      <c r="J42" s="43">
        <f t="shared" si="14"/>
        <v>123.2</v>
      </c>
      <c r="K42" s="75"/>
    </row>
    <row r="43" spans="1:11" s="6" customFormat="1" ht="12.75" customHeight="1">
      <c r="A43" s="47" t="s">
        <v>233</v>
      </c>
      <c r="B43" s="45" t="s">
        <v>400</v>
      </c>
      <c r="C43" s="70">
        <v>426</v>
      </c>
      <c r="D43" s="48">
        <v>140</v>
      </c>
      <c r="E43" s="42">
        <v>20</v>
      </c>
      <c r="F43" s="43">
        <f t="shared" si="10"/>
        <v>135.8</v>
      </c>
      <c r="G43" s="43">
        <f t="shared" si="11"/>
        <v>133</v>
      </c>
      <c r="H43" s="43">
        <f t="shared" si="12"/>
        <v>128.8</v>
      </c>
      <c r="I43" s="43">
        <f t="shared" si="13"/>
        <v>126</v>
      </c>
      <c r="J43" s="43">
        <f t="shared" si="14"/>
        <v>123.2</v>
      </c>
      <c r="K43" s="75"/>
    </row>
    <row r="44" spans="1:11" s="6" customFormat="1" ht="12.75" customHeight="1" hidden="1">
      <c r="A44" s="47" t="s">
        <v>234</v>
      </c>
      <c r="B44" s="45" t="s">
        <v>401</v>
      </c>
      <c r="C44" s="70">
        <v>427</v>
      </c>
      <c r="D44" s="48">
        <v>140</v>
      </c>
      <c r="E44" s="42"/>
      <c r="F44" s="43">
        <f t="shared" si="10"/>
        <v>135.8</v>
      </c>
      <c r="G44" s="43">
        <f t="shared" si="11"/>
        <v>133</v>
      </c>
      <c r="H44" s="43">
        <f t="shared" si="12"/>
        <v>128.8</v>
      </c>
      <c r="I44" s="43">
        <f t="shared" si="13"/>
        <v>126</v>
      </c>
      <c r="J44" s="43">
        <f t="shared" si="14"/>
        <v>123.2</v>
      </c>
      <c r="K44" s="75"/>
    </row>
    <row r="45" spans="1:11" s="6" customFormat="1" ht="12.75" customHeight="1">
      <c r="A45" s="47" t="s">
        <v>235</v>
      </c>
      <c r="B45" s="45" t="s">
        <v>402</v>
      </c>
      <c r="C45" s="70">
        <v>428</v>
      </c>
      <c r="D45" s="48">
        <v>140</v>
      </c>
      <c r="E45" s="42">
        <v>20</v>
      </c>
      <c r="F45" s="43">
        <f t="shared" si="10"/>
        <v>135.8</v>
      </c>
      <c r="G45" s="43">
        <f t="shared" si="11"/>
        <v>133</v>
      </c>
      <c r="H45" s="43">
        <f t="shared" si="12"/>
        <v>128.8</v>
      </c>
      <c r="I45" s="43">
        <f t="shared" si="13"/>
        <v>126</v>
      </c>
      <c r="J45" s="43">
        <f t="shared" si="14"/>
        <v>123.2</v>
      </c>
      <c r="K45" s="75"/>
    </row>
    <row r="46" spans="1:11" s="6" customFormat="1" ht="12.75" customHeight="1">
      <c r="A46" s="47"/>
      <c r="B46" s="65"/>
      <c r="C46" s="66"/>
      <c r="D46" s="42"/>
      <c r="E46" s="42"/>
      <c r="F46" s="43"/>
      <c r="G46" s="43"/>
      <c r="H46" s="43"/>
      <c r="I46" s="43"/>
      <c r="J46" s="43"/>
      <c r="K46" s="75"/>
    </row>
    <row r="47" spans="1:11" s="6" customFormat="1" ht="12.75" customHeight="1">
      <c r="A47" s="47" t="s">
        <v>114</v>
      </c>
      <c r="B47" s="40" t="s">
        <v>120</v>
      </c>
      <c r="C47" s="40"/>
      <c r="D47" s="48"/>
      <c r="E47" s="48"/>
      <c r="F47" s="43"/>
      <c r="G47" s="43"/>
      <c r="H47" s="43"/>
      <c r="I47" s="43"/>
      <c r="J47" s="43"/>
      <c r="K47" s="75"/>
    </row>
    <row r="48" spans="1:11" s="6" customFormat="1" ht="12.75" customHeight="1">
      <c r="A48" s="47" t="s">
        <v>179</v>
      </c>
      <c r="B48" s="45" t="s">
        <v>121</v>
      </c>
      <c r="C48" s="41">
        <v>451</v>
      </c>
      <c r="D48" s="48">
        <v>105</v>
      </c>
      <c r="E48" s="42">
        <v>17</v>
      </c>
      <c r="F48" s="43">
        <f aca="true" t="shared" si="15" ref="F48:F65">D48*97/100</f>
        <v>101.85</v>
      </c>
      <c r="G48" s="43">
        <f aca="true" t="shared" si="16" ref="G48:G65">D48*95/100</f>
        <v>99.75</v>
      </c>
      <c r="H48" s="43">
        <f aca="true" t="shared" si="17" ref="H48:H65">D48*92/100</f>
        <v>96.6</v>
      </c>
      <c r="I48" s="43">
        <f aca="true" t="shared" si="18" ref="I48:I65">D48*90/100</f>
        <v>94.5</v>
      </c>
      <c r="J48" s="43">
        <f aca="true" t="shared" si="19" ref="J48:J65">D48*88/100</f>
        <v>92.4</v>
      </c>
      <c r="K48" s="75"/>
    </row>
    <row r="49" spans="1:11" s="6" customFormat="1" ht="12.75" customHeight="1">
      <c r="A49" s="47" t="s">
        <v>180</v>
      </c>
      <c r="B49" s="45" t="s">
        <v>122</v>
      </c>
      <c r="C49" s="41">
        <v>411</v>
      </c>
      <c r="D49" s="48">
        <v>105</v>
      </c>
      <c r="E49" s="42">
        <v>17</v>
      </c>
      <c r="F49" s="43">
        <f t="shared" si="15"/>
        <v>101.85</v>
      </c>
      <c r="G49" s="43">
        <f t="shared" si="16"/>
        <v>99.75</v>
      </c>
      <c r="H49" s="43">
        <f t="shared" si="17"/>
        <v>96.6</v>
      </c>
      <c r="I49" s="43">
        <f t="shared" si="18"/>
        <v>94.5</v>
      </c>
      <c r="J49" s="43">
        <f t="shared" si="19"/>
        <v>92.4</v>
      </c>
      <c r="K49" s="75"/>
    </row>
    <row r="50" spans="1:11" s="6" customFormat="1" ht="12.75" customHeight="1">
      <c r="A50" s="47" t="s">
        <v>181</v>
      </c>
      <c r="B50" s="45" t="s">
        <v>123</v>
      </c>
      <c r="C50" s="49">
        <v>571</v>
      </c>
      <c r="D50" s="48">
        <v>105</v>
      </c>
      <c r="E50" s="42">
        <v>17</v>
      </c>
      <c r="F50" s="43">
        <f t="shared" si="15"/>
        <v>101.85</v>
      </c>
      <c r="G50" s="43">
        <f t="shared" si="16"/>
        <v>99.75</v>
      </c>
      <c r="H50" s="43">
        <f t="shared" si="17"/>
        <v>96.6</v>
      </c>
      <c r="I50" s="43">
        <f t="shared" si="18"/>
        <v>94.5</v>
      </c>
      <c r="J50" s="43">
        <f t="shared" si="19"/>
        <v>92.4</v>
      </c>
      <c r="K50" s="75"/>
    </row>
    <row r="51" spans="1:11" s="6" customFormat="1" ht="12.75" customHeight="1">
      <c r="A51" s="47" t="s">
        <v>361</v>
      </c>
      <c r="B51" s="45" t="s">
        <v>124</v>
      </c>
      <c r="C51" s="49" t="s">
        <v>125</v>
      </c>
      <c r="D51" s="48">
        <v>105</v>
      </c>
      <c r="E51" s="42">
        <v>17</v>
      </c>
      <c r="F51" s="43">
        <f t="shared" si="15"/>
        <v>101.85</v>
      </c>
      <c r="G51" s="43">
        <f t="shared" si="16"/>
        <v>99.75</v>
      </c>
      <c r="H51" s="43">
        <f t="shared" si="17"/>
        <v>96.6</v>
      </c>
      <c r="I51" s="43">
        <f t="shared" si="18"/>
        <v>94.5</v>
      </c>
      <c r="J51" s="43">
        <f t="shared" si="19"/>
        <v>92.4</v>
      </c>
      <c r="K51" s="75"/>
    </row>
    <row r="52" spans="1:11" s="6" customFormat="1" ht="12.75" customHeight="1">
      <c r="A52" s="47" t="s">
        <v>362</v>
      </c>
      <c r="B52" s="45" t="s">
        <v>126</v>
      </c>
      <c r="C52" s="41" t="s">
        <v>127</v>
      </c>
      <c r="D52" s="48">
        <v>105</v>
      </c>
      <c r="E52" s="42">
        <v>17</v>
      </c>
      <c r="F52" s="43">
        <f t="shared" si="15"/>
        <v>101.85</v>
      </c>
      <c r="G52" s="43">
        <f t="shared" si="16"/>
        <v>99.75</v>
      </c>
      <c r="H52" s="43">
        <f t="shared" si="17"/>
        <v>96.6</v>
      </c>
      <c r="I52" s="43">
        <f t="shared" si="18"/>
        <v>94.5</v>
      </c>
      <c r="J52" s="43">
        <f t="shared" si="19"/>
        <v>92.4</v>
      </c>
      <c r="K52" s="75"/>
    </row>
    <row r="53" spans="1:11" s="6" customFormat="1" ht="12.75" customHeight="1">
      <c r="A53" s="47" t="s">
        <v>363</v>
      </c>
      <c r="B53" s="45" t="s">
        <v>128</v>
      </c>
      <c r="C53" s="41" t="s">
        <v>129</v>
      </c>
      <c r="D53" s="48">
        <v>105</v>
      </c>
      <c r="E53" s="42">
        <v>17</v>
      </c>
      <c r="F53" s="43">
        <f t="shared" si="15"/>
        <v>101.85</v>
      </c>
      <c r="G53" s="43">
        <f t="shared" si="16"/>
        <v>99.75</v>
      </c>
      <c r="H53" s="43">
        <f t="shared" si="17"/>
        <v>96.6</v>
      </c>
      <c r="I53" s="43">
        <f t="shared" si="18"/>
        <v>94.5</v>
      </c>
      <c r="J53" s="43">
        <f t="shared" si="19"/>
        <v>92.4</v>
      </c>
      <c r="K53" s="75"/>
    </row>
    <row r="54" spans="1:11" s="6" customFormat="1" ht="12.75" customHeight="1">
      <c r="A54" s="47" t="s">
        <v>364</v>
      </c>
      <c r="B54" s="45" t="s">
        <v>130</v>
      </c>
      <c r="C54" s="41">
        <v>471</v>
      </c>
      <c r="D54" s="48">
        <v>105</v>
      </c>
      <c r="E54" s="42">
        <v>17</v>
      </c>
      <c r="F54" s="43">
        <f t="shared" si="15"/>
        <v>101.85</v>
      </c>
      <c r="G54" s="43">
        <f t="shared" si="16"/>
        <v>99.75</v>
      </c>
      <c r="H54" s="43">
        <f t="shared" si="17"/>
        <v>96.6</v>
      </c>
      <c r="I54" s="43">
        <f t="shared" si="18"/>
        <v>94.5</v>
      </c>
      <c r="J54" s="43">
        <f t="shared" si="19"/>
        <v>92.4</v>
      </c>
      <c r="K54" s="75"/>
    </row>
    <row r="55" spans="1:11" s="6" customFormat="1" ht="12.75" customHeight="1">
      <c r="A55" s="47" t="s">
        <v>365</v>
      </c>
      <c r="B55" s="45" t="s">
        <v>131</v>
      </c>
      <c r="C55" s="41" t="s">
        <v>132</v>
      </c>
      <c r="D55" s="48">
        <v>105</v>
      </c>
      <c r="E55" s="42">
        <v>17</v>
      </c>
      <c r="F55" s="43">
        <f t="shared" si="15"/>
        <v>101.85</v>
      </c>
      <c r="G55" s="43">
        <f t="shared" si="16"/>
        <v>99.75</v>
      </c>
      <c r="H55" s="43">
        <f t="shared" si="17"/>
        <v>96.6</v>
      </c>
      <c r="I55" s="43">
        <f t="shared" si="18"/>
        <v>94.5</v>
      </c>
      <c r="J55" s="43">
        <f t="shared" si="19"/>
        <v>92.4</v>
      </c>
      <c r="K55" s="75"/>
    </row>
    <row r="56" spans="1:11" s="6" customFormat="1" ht="12.75" customHeight="1">
      <c r="A56" s="47" t="s">
        <v>366</v>
      </c>
      <c r="B56" s="45" t="s">
        <v>133</v>
      </c>
      <c r="C56" s="41" t="s">
        <v>134</v>
      </c>
      <c r="D56" s="48">
        <v>125</v>
      </c>
      <c r="E56" s="42">
        <v>15</v>
      </c>
      <c r="F56" s="43">
        <f t="shared" si="15"/>
        <v>121.25</v>
      </c>
      <c r="G56" s="43">
        <f t="shared" si="16"/>
        <v>118.75</v>
      </c>
      <c r="H56" s="43">
        <f t="shared" si="17"/>
        <v>115</v>
      </c>
      <c r="I56" s="43">
        <f t="shared" si="18"/>
        <v>112.5</v>
      </c>
      <c r="J56" s="43">
        <f t="shared" si="19"/>
        <v>110</v>
      </c>
      <c r="K56" s="75"/>
    </row>
    <row r="57" spans="1:11" s="6" customFormat="1" ht="12.75" customHeight="1">
      <c r="A57" s="47" t="s">
        <v>367</v>
      </c>
      <c r="B57" s="45" t="s">
        <v>135</v>
      </c>
      <c r="C57" s="41" t="s">
        <v>136</v>
      </c>
      <c r="D57" s="48">
        <v>125</v>
      </c>
      <c r="E57" s="42">
        <v>15</v>
      </c>
      <c r="F57" s="43">
        <f t="shared" si="15"/>
        <v>121.25</v>
      </c>
      <c r="G57" s="43">
        <f t="shared" si="16"/>
        <v>118.75</v>
      </c>
      <c r="H57" s="43">
        <f t="shared" si="17"/>
        <v>115</v>
      </c>
      <c r="I57" s="43">
        <f t="shared" si="18"/>
        <v>112.5</v>
      </c>
      <c r="J57" s="43">
        <f t="shared" si="19"/>
        <v>110</v>
      </c>
      <c r="K57" s="75"/>
    </row>
    <row r="58" spans="1:11" s="6" customFormat="1" ht="12.75" customHeight="1">
      <c r="A58" s="47" t="s">
        <v>368</v>
      </c>
      <c r="B58" s="45" t="s">
        <v>137</v>
      </c>
      <c r="C58" s="41" t="s">
        <v>138</v>
      </c>
      <c r="D58" s="48">
        <v>125</v>
      </c>
      <c r="E58" s="42">
        <v>15</v>
      </c>
      <c r="F58" s="43">
        <f t="shared" si="15"/>
        <v>121.25</v>
      </c>
      <c r="G58" s="43">
        <f t="shared" si="16"/>
        <v>118.75</v>
      </c>
      <c r="H58" s="43">
        <f t="shared" si="17"/>
        <v>115</v>
      </c>
      <c r="I58" s="43">
        <f t="shared" si="18"/>
        <v>112.5</v>
      </c>
      <c r="J58" s="43">
        <f t="shared" si="19"/>
        <v>110</v>
      </c>
      <c r="K58" s="75"/>
    </row>
    <row r="59" spans="1:11" s="6" customFormat="1" ht="12.75" customHeight="1">
      <c r="A59" s="47" t="s">
        <v>369</v>
      </c>
      <c r="B59" s="45" t="s">
        <v>139</v>
      </c>
      <c r="C59" s="41">
        <v>322</v>
      </c>
      <c r="D59" s="48">
        <v>125</v>
      </c>
      <c r="E59" s="42">
        <v>15</v>
      </c>
      <c r="F59" s="43">
        <f t="shared" si="15"/>
        <v>121.25</v>
      </c>
      <c r="G59" s="43">
        <f t="shared" si="16"/>
        <v>118.75</v>
      </c>
      <c r="H59" s="43">
        <f t="shared" si="17"/>
        <v>115</v>
      </c>
      <c r="I59" s="43">
        <f t="shared" si="18"/>
        <v>112.5</v>
      </c>
      <c r="J59" s="43">
        <f t="shared" si="19"/>
        <v>110</v>
      </c>
      <c r="K59" s="75"/>
    </row>
    <row r="60" spans="1:11" s="6" customFormat="1" ht="12.75" customHeight="1">
      <c r="A60" s="47" t="s">
        <v>370</v>
      </c>
      <c r="B60" s="45" t="s">
        <v>140</v>
      </c>
      <c r="C60" s="41">
        <v>332</v>
      </c>
      <c r="D60" s="48">
        <v>125</v>
      </c>
      <c r="E60" s="42">
        <v>15</v>
      </c>
      <c r="F60" s="43">
        <f t="shared" si="15"/>
        <v>121.25</v>
      </c>
      <c r="G60" s="43">
        <f t="shared" si="16"/>
        <v>118.75</v>
      </c>
      <c r="H60" s="43">
        <f t="shared" si="17"/>
        <v>115</v>
      </c>
      <c r="I60" s="43">
        <f t="shared" si="18"/>
        <v>112.5</v>
      </c>
      <c r="J60" s="43">
        <f t="shared" si="19"/>
        <v>110</v>
      </c>
      <c r="K60" s="75"/>
    </row>
    <row r="61" spans="1:11" s="6" customFormat="1" ht="12.75" customHeight="1">
      <c r="A61" s="47" t="s">
        <v>371</v>
      </c>
      <c r="B61" s="45" t="s">
        <v>141</v>
      </c>
      <c r="C61" s="42">
        <v>342</v>
      </c>
      <c r="D61" s="48">
        <v>125</v>
      </c>
      <c r="E61" s="42">
        <v>15</v>
      </c>
      <c r="F61" s="43">
        <f t="shared" si="15"/>
        <v>121.25</v>
      </c>
      <c r="G61" s="43">
        <f t="shared" si="16"/>
        <v>118.75</v>
      </c>
      <c r="H61" s="43">
        <f t="shared" si="17"/>
        <v>115</v>
      </c>
      <c r="I61" s="43">
        <f t="shared" si="18"/>
        <v>112.5</v>
      </c>
      <c r="J61" s="43">
        <f t="shared" si="19"/>
        <v>110</v>
      </c>
      <c r="K61" s="75"/>
    </row>
    <row r="62" spans="1:11" s="6" customFormat="1" ht="12.75" customHeight="1">
      <c r="A62" s="47" t="s">
        <v>372</v>
      </c>
      <c r="B62" s="45" t="s">
        <v>142</v>
      </c>
      <c r="C62" s="42" t="s">
        <v>143</v>
      </c>
      <c r="D62" s="48">
        <v>125</v>
      </c>
      <c r="E62" s="42">
        <v>15</v>
      </c>
      <c r="F62" s="43">
        <f t="shared" si="15"/>
        <v>121.25</v>
      </c>
      <c r="G62" s="43">
        <f t="shared" si="16"/>
        <v>118.75</v>
      </c>
      <c r="H62" s="43">
        <f t="shared" si="17"/>
        <v>115</v>
      </c>
      <c r="I62" s="43">
        <f t="shared" si="18"/>
        <v>112.5</v>
      </c>
      <c r="J62" s="43">
        <f t="shared" si="19"/>
        <v>110</v>
      </c>
      <c r="K62" s="75"/>
    </row>
    <row r="63" spans="1:11" s="6" customFormat="1" ht="12.75" customHeight="1">
      <c r="A63" s="47" t="s">
        <v>373</v>
      </c>
      <c r="B63" s="45" t="s">
        <v>144</v>
      </c>
      <c r="C63" s="41" t="s">
        <v>145</v>
      </c>
      <c r="D63" s="48">
        <v>125</v>
      </c>
      <c r="E63" s="42">
        <v>15</v>
      </c>
      <c r="F63" s="43">
        <f t="shared" si="15"/>
        <v>121.25</v>
      </c>
      <c r="G63" s="43">
        <f t="shared" si="16"/>
        <v>118.75</v>
      </c>
      <c r="H63" s="43">
        <f t="shared" si="17"/>
        <v>115</v>
      </c>
      <c r="I63" s="43">
        <f t="shared" si="18"/>
        <v>112.5</v>
      </c>
      <c r="J63" s="43">
        <f t="shared" si="19"/>
        <v>110</v>
      </c>
      <c r="K63" s="75"/>
    </row>
    <row r="64" spans="1:11" s="6" customFormat="1" ht="12.75" customHeight="1">
      <c r="A64" s="47" t="s">
        <v>374</v>
      </c>
      <c r="B64" s="45" t="s">
        <v>146</v>
      </c>
      <c r="C64" s="41">
        <v>362</v>
      </c>
      <c r="D64" s="48">
        <v>125</v>
      </c>
      <c r="E64" s="42">
        <v>15</v>
      </c>
      <c r="F64" s="43">
        <f t="shared" si="15"/>
        <v>121.25</v>
      </c>
      <c r="G64" s="43">
        <f t="shared" si="16"/>
        <v>118.75</v>
      </c>
      <c r="H64" s="43">
        <f t="shared" si="17"/>
        <v>115</v>
      </c>
      <c r="I64" s="43">
        <f t="shared" si="18"/>
        <v>112.5</v>
      </c>
      <c r="J64" s="43">
        <f t="shared" si="19"/>
        <v>110</v>
      </c>
      <c r="K64" s="75"/>
    </row>
    <row r="65" spans="1:11" s="6" customFormat="1" ht="12.75" customHeight="1">
      <c r="A65" s="47" t="s">
        <v>375</v>
      </c>
      <c r="B65" s="45" t="s">
        <v>147</v>
      </c>
      <c r="C65" s="41" t="s">
        <v>148</v>
      </c>
      <c r="D65" s="48">
        <v>125</v>
      </c>
      <c r="E65" s="42">
        <v>15</v>
      </c>
      <c r="F65" s="43">
        <f t="shared" si="15"/>
        <v>121.25</v>
      </c>
      <c r="G65" s="43">
        <f t="shared" si="16"/>
        <v>118.75</v>
      </c>
      <c r="H65" s="43">
        <f t="shared" si="17"/>
        <v>115</v>
      </c>
      <c r="I65" s="43">
        <f t="shared" si="18"/>
        <v>112.5</v>
      </c>
      <c r="J65" s="43">
        <f t="shared" si="19"/>
        <v>110</v>
      </c>
      <c r="K65" s="75"/>
    </row>
    <row r="66" spans="1:11" s="6" customFormat="1" ht="12.75" customHeight="1">
      <c r="A66" s="47"/>
      <c r="B66" s="45"/>
      <c r="C66" s="41"/>
      <c r="D66" s="42"/>
      <c r="E66" s="42"/>
      <c r="F66" s="43"/>
      <c r="G66" s="43"/>
      <c r="H66" s="43"/>
      <c r="I66" s="43"/>
      <c r="J66" s="43"/>
      <c r="K66" s="75"/>
    </row>
    <row r="67" spans="1:11" s="6" customFormat="1" ht="12.75" customHeight="1">
      <c r="A67" s="47" t="s">
        <v>119</v>
      </c>
      <c r="B67" s="40" t="s">
        <v>150</v>
      </c>
      <c r="C67" s="41"/>
      <c r="D67" s="42"/>
      <c r="E67" s="42"/>
      <c r="F67" s="43"/>
      <c r="G67" s="43"/>
      <c r="H67" s="43"/>
      <c r="I67" s="43"/>
      <c r="J67" s="43"/>
      <c r="K67" s="75"/>
    </row>
    <row r="68" spans="1:11" s="6" customFormat="1" ht="12.75" customHeight="1">
      <c r="A68" s="47" t="s">
        <v>182</v>
      </c>
      <c r="B68" s="45" t="s">
        <v>151</v>
      </c>
      <c r="C68" s="41">
        <v>967</v>
      </c>
      <c r="D68" s="48">
        <v>325</v>
      </c>
      <c r="E68" s="42">
        <v>9</v>
      </c>
      <c r="F68" s="43">
        <f>D68*97/100</f>
        <v>315.25</v>
      </c>
      <c r="G68" s="43">
        <f>D68*95/100</f>
        <v>308.75</v>
      </c>
      <c r="H68" s="43">
        <f>D68*92/100</f>
        <v>299</v>
      </c>
      <c r="I68" s="43">
        <f>D68*90/100</f>
        <v>292.5</v>
      </c>
      <c r="J68" s="43">
        <f>D68*88/100</f>
        <v>286</v>
      </c>
      <c r="K68" s="75"/>
    </row>
    <row r="69" spans="1:11" s="6" customFormat="1" ht="12.75" customHeight="1">
      <c r="A69" s="47" t="s">
        <v>183</v>
      </c>
      <c r="B69" s="45" t="s">
        <v>152</v>
      </c>
      <c r="C69" s="41">
        <v>968</v>
      </c>
      <c r="D69" s="48">
        <v>325</v>
      </c>
      <c r="E69" s="42">
        <v>9</v>
      </c>
      <c r="F69" s="43">
        <f>D69*97/100</f>
        <v>315.25</v>
      </c>
      <c r="G69" s="43">
        <f>D69*95/100</f>
        <v>308.75</v>
      </c>
      <c r="H69" s="43">
        <f>D69*92/100</f>
        <v>299</v>
      </c>
      <c r="I69" s="43">
        <f>D69*90/100</f>
        <v>292.5</v>
      </c>
      <c r="J69" s="43">
        <f>D69*88/100</f>
        <v>286</v>
      </c>
      <c r="K69" s="75"/>
    </row>
    <row r="70" spans="1:11" s="6" customFormat="1" ht="12.75" customHeight="1">
      <c r="A70" s="47" t="s">
        <v>184</v>
      </c>
      <c r="B70" s="45" t="s">
        <v>153</v>
      </c>
      <c r="C70" s="41">
        <v>969</v>
      </c>
      <c r="D70" s="48">
        <v>365</v>
      </c>
      <c r="E70" s="42">
        <v>8</v>
      </c>
      <c r="F70" s="43">
        <f>D70*97/100</f>
        <v>354.05</v>
      </c>
      <c r="G70" s="43">
        <f>D70*95/100</f>
        <v>346.75</v>
      </c>
      <c r="H70" s="43">
        <f>D70*92/100</f>
        <v>335.8</v>
      </c>
      <c r="I70" s="43">
        <f>D70*90/100</f>
        <v>328.5</v>
      </c>
      <c r="J70" s="43">
        <f>D70*88/100</f>
        <v>321.2</v>
      </c>
      <c r="K70" s="75"/>
    </row>
    <row r="71" spans="1:11" s="6" customFormat="1" ht="12.75" customHeight="1">
      <c r="A71" s="47"/>
      <c r="B71" s="45"/>
      <c r="C71" s="41"/>
      <c r="D71" s="48"/>
      <c r="E71" s="42"/>
      <c r="F71" s="43"/>
      <c r="G71" s="43"/>
      <c r="H71" s="43"/>
      <c r="I71" s="43"/>
      <c r="J71" s="43"/>
      <c r="K71" s="75"/>
    </row>
    <row r="72" spans="1:11" s="6" customFormat="1" ht="12.75" customHeight="1">
      <c r="A72" s="47" t="s">
        <v>149</v>
      </c>
      <c r="B72" s="40" t="s">
        <v>315</v>
      </c>
      <c r="C72" s="41"/>
      <c r="D72" s="42"/>
      <c r="E72" s="42"/>
      <c r="F72" s="43"/>
      <c r="G72" s="43"/>
      <c r="H72" s="43"/>
      <c r="I72" s="43"/>
      <c r="J72" s="43"/>
      <c r="K72" s="75"/>
    </row>
    <row r="73" spans="1:11" s="6" customFormat="1" ht="12.75" customHeight="1">
      <c r="A73" s="47" t="s">
        <v>156</v>
      </c>
      <c r="B73" s="45" t="s">
        <v>316</v>
      </c>
      <c r="C73" s="41" t="s">
        <v>308</v>
      </c>
      <c r="D73" s="48">
        <v>160</v>
      </c>
      <c r="E73" s="42">
        <v>33</v>
      </c>
      <c r="F73" s="43">
        <f>D73*97/100</f>
        <v>155.2</v>
      </c>
      <c r="G73" s="43">
        <f>D73*95/100</f>
        <v>152</v>
      </c>
      <c r="H73" s="43">
        <f>D73*92/100</f>
        <v>147.2</v>
      </c>
      <c r="I73" s="43">
        <f>D73*90/100</f>
        <v>144</v>
      </c>
      <c r="J73" s="43">
        <f>D73*88/100</f>
        <v>140.8</v>
      </c>
      <c r="K73" s="75"/>
    </row>
    <row r="74" spans="1:11" s="6" customFormat="1" ht="12.75" customHeight="1">
      <c r="A74" s="47" t="s">
        <v>157</v>
      </c>
      <c r="B74" s="45" t="s">
        <v>317</v>
      </c>
      <c r="C74" s="41" t="s">
        <v>309</v>
      </c>
      <c r="D74" s="48">
        <v>160</v>
      </c>
      <c r="E74" s="42">
        <v>33</v>
      </c>
      <c r="F74" s="43">
        <f>D74*97/100</f>
        <v>155.2</v>
      </c>
      <c r="G74" s="43">
        <f>D74*95/100</f>
        <v>152</v>
      </c>
      <c r="H74" s="43">
        <f>D74*92/100</f>
        <v>147.2</v>
      </c>
      <c r="I74" s="43">
        <f>D74*90/100</f>
        <v>144</v>
      </c>
      <c r="J74" s="43">
        <f>D74*88/100</f>
        <v>140.8</v>
      </c>
      <c r="K74" s="75"/>
    </row>
    <row r="75" spans="1:11" s="6" customFormat="1" ht="12.75" customHeight="1">
      <c r="A75" s="47" t="s">
        <v>158</v>
      </c>
      <c r="B75" s="45" t="s">
        <v>318</v>
      </c>
      <c r="C75" s="41" t="s">
        <v>310</v>
      </c>
      <c r="D75" s="48">
        <v>160</v>
      </c>
      <c r="E75" s="42">
        <v>33</v>
      </c>
      <c r="F75" s="43">
        <f>D75*97/100</f>
        <v>155.2</v>
      </c>
      <c r="G75" s="43">
        <f>D75*95/100</f>
        <v>152</v>
      </c>
      <c r="H75" s="43">
        <f>D75*92/100</f>
        <v>147.2</v>
      </c>
      <c r="I75" s="43">
        <f>D75*90/100</f>
        <v>144</v>
      </c>
      <c r="J75" s="43">
        <f>D75*88/100</f>
        <v>140.8</v>
      </c>
      <c r="K75" s="75"/>
    </row>
    <row r="76" spans="1:11" s="6" customFormat="1" ht="12.75" customHeight="1">
      <c r="A76" s="47" t="s">
        <v>159</v>
      </c>
      <c r="B76" s="45" t="s">
        <v>319</v>
      </c>
      <c r="C76" s="41" t="s">
        <v>311</v>
      </c>
      <c r="D76" s="48">
        <v>160</v>
      </c>
      <c r="E76" s="42">
        <v>33</v>
      </c>
      <c r="F76" s="43">
        <f>D76*97/100</f>
        <v>155.2</v>
      </c>
      <c r="G76" s="43">
        <f>D76*95/100</f>
        <v>152</v>
      </c>
      <c r="H76" s="43">
        <f>D76*92/100</f>
        <v>147.2</v>
      </c>
      <c r="I76" s="43">
        <f>D76*90/100</f>
        <v>144</v>
      </c>
      <c r="J76" s="43">
        <f>D76*88/100</f>
        <v>140.8</v>
      </c>
      <c r="K76" s="75"/>
    </row>
    <row r="77" spans="1:11" s="6" customFormat="1" ht="12.75" customHeight="1">
      <c r="A77" s="47" t="s">
        <v>376</v>
      </c>
      <c r="B77" s="45" t="s">
        <v>320</v>
      </c>
      <c r="C77" s="41" t="s">
        <v>312</v>
      </c>
      <c r="D77" s="48">
        <v>160</v>
      </c>
      <c r="E77" s="42">
        <v>33</v>
      </c>
      <c r="F77" s="43">
        <f>D77*97/100</f>
        <v>155.2</v>
      </c>
      <c r="G77" s="43">
        <f>D77*95/100</f>
        <v>152</v>
      </c>
      <c r="H77" s="43">
        <f>D77*92/100</f>
        <v>147.2</v>
      </c>
      <c r="I77" s="43">
        <f>D77*90/100</f>
        <v>144</v>
      </c>
      <c r="J77" s="43">
        <f>D77*88/100</f>
        <v>140.8</v>
      </c>
      <c r="K77" s="75"/>
    </row>
    <row r="78" spans="1:11" s="6" customFormat="1" ht="12.75" customHeight="1">
      <c r="A78" s="47"/>
      <c r="B78" s="45"/>
      <c r="C78" s="41"/>
      <c r="D78" s="48"/>
      <c r="E78" s="42"/>
      <c r="F78" s="43"/>
      <c r="G78" s="43"/>
      <c r="H78" s="43"/>
      <c r="I78" s="43"/>
      <c r="J78" s="43"/>
      <c r="K78" s="75"/>
    </row>
    <row r="79" spans="1:11" s="7" customFormat="1" ht="12.75" customHeight="1">
      <c r="A79" s="47" t="s">
        <v>160</v>
      </c>
      <c r="B79" s="40" t="s">
        <v>11</v>
      </c>
      <c r="C79" s="50"/>
      <c r="D79" s="51"/>
      <c r="E79" s="51"/>
      <c r="F79" s="43"/>
      <c r="G79" s="43"/>
      <c r="H79" s="43"/>
      <c r="I79" s="43"/>
      <c r="J79" s="43"/>
      <c r="K79" s="75"/>
    </row>
    <row r="80" spans="1:11" s="7" customFormat="1" ht="12.75" customHeight="1">
      <c r="A80" s="47" t="s">
        <v>185</v>
      </c>
      <c r="B80" s="52" t="s">
        <v>13</v>
      </c>
      <c r="C80" s="53" t="s">
        <v>14</v>
      </c>
      <c r="D80" s="48">
        <v>105</v>
      </c>
      <c r="E80" s="42">
        <v>33</v>
      </c>
      <c r="F80" s="43">
        <f>D80*97/100</f>
        <v>101.85</v>
      </c>
      <c r="G80" s="43">
        <f>D80*95/100</f>
        <v>99.75</v>
      </c>
      <c r="H80" s="43">
        <f>D80*92/100</f>
        <v>96.6</v>
      </c>
      <c r="I80" s="43">
        <f>D80*90/100</f>
        <v>94.5</v>
      </c>
      <c r="J80" s="43">
        <f>D80*88/100</f>
        <v>92.4</v>
      </c>
      <c r="K80" s="75"/>
    </row>
    <row r="81" spans="1:11" s="7" customFormat="1" ht="12.75" customHeight="1">
      <c r="A81" s="47" t="s">
        <v>186</v>
      </c>
      <c r="B81" s="52" t="s">
        <v>16</v>
      </c>
      <c r="C81" s="53" t="s">
        <v>17</v>
      </c>
      <c r="D81" s="48">
        <v>105</v>
      </c>
      <c r="E81" s="42">
        <v>33</v>
      </c>
      <c r="F81" s="43">
        <f aca="true" t="shared" si="20" ref="F81:F107">D81*97/100</f>
        <v>101.85</v>
      </c>
      <c r="G81" s="43">
        <f aca="true" t="shared" si="21" ref="G81:G107">D81*95/100</f>
        <v>99.75</v>
      </c>
      <c r="H81" s="43">
        <f aca="true" t="shared" si="22" ref="H81:H107">D81*92/100</f>
        <v>96.6</v>
      </c>
      <c r="I81" s="43">
        <f aca="true" t="shared" si="23" ref="I81:I107">D81*90/100</f>
        <v>94.5</v>
      </c>
      <c r="J81" s="43">
        <f aca="true" t="shared" si="24" ref="J81:J107">D81*88/100</f>
        <v>92.4</v>
      </c>
      <c r="K81" s="75"/>
    </row>
    <row r="82" spans="1:11" s="7" customFormat="1" ht="12.75" customHeight="1">
      <c r="A82" s="47" t="s">
        <v>187</v>
      </c>
      <c r="B82" s="52" t="s">
        <v>18</v>
      </c>
      <c r="C82" s="53" t="s">
        <v>19</v>
      </c>
      <c r="D82" s="48">
        <v>105</v>
      </c>
      <c r="E82" s="42">
        <v>33</v>
      </c>
      <c r="F82" s="43">
        <f t="shared" si="20"/>
        <v>101.85</v>
      </c>
      <c r="G82" s="43">
        <f t="shared" si="21"/>
        <v>99.75</v>
      </c>
      <c r="H82" s="43">
        <f t="shared" si="22"/>
        <v>96.6</v>
      </c>
      <c r="I82" s="43">
        <f t="shared" si="23"/>
        <v>94.5</v>
      </c>
      <c r="J82" s="43">
        <f t="shared" si="24"/>
        <v>92.4</v>
      </c>
      <c r="K82" s="75"/>
    </row>
    <row r="83" spans="1:11" s="7" customFormat="1" ht="12.75" customHeight="1">
      <c r="A83" s="47" t="s">
        <v>467</v>
      </c>
      <c r="B83" s="94" t="s">
        <v>468</v>
      </c>
      <c r="C83" s="95" t="s">
        <v>466</v>
      </c>
      <c r="D83" s="96">
        <v>170</v>
      </c>
      <c r="E83" s="97">
        <v>33</v>
      </c>
      <c r="F83" s="98">
        <f>D83*97/100</f>
        <v>164.9</v>
      </c>
      <c r="G83" s="98">
        <f>D83*95/100</f>
        <v>161.5</v>
      </c>
      <c r="H83" s="98">
        <f>D83*92/100</f>
        <v>156.4</v>
      </c>
      <c r="I83" s="98">
        <f>D83*90/100</f>
        <v>153</v>
      </c>
      <c r="J83" s="98">
        <f>D83*88/100</f>
        <v>149.6</v>
      </c>
      <c r="K83" s="75"/>
    </row>
    <row r="84" spans="1:11" s="7" customFormat="1" ht="12.75" customHeight="1">
      <c r="A84" s="47" t="s">
        <v>188</v>
      </c>
      <c r="B84" s="52" t="s">
        <v>20</v>
      </c>
      <c r="C84" s="41" t="s">
        <v>21</v>
      </c>
      <c r="D84" s="48">
        <v>145</v>
      </c>
      <c r="E84" s="42">
        <v>20</v>
      </c>
      <c r="F84" s="43">
        <f t="shared" si="20"/>
        <v>140.65</v>
      </c>
      <c r="G84" s="43">
        <f t="shared" si="21"/>
        <v>137.75</v>
      </c>
      <c r="H84" s="43">
        <f t="shared" si="22"/>
        <v>133.4</v>
      </c>
      <c r="I84" s="43">
        <f t="shared" si="23"/>
        <v>130.5</v>
      </c>
      <c r="J84" s="43">
        <f t="shared" si="24"/>
        <v>127.6</v>
      </c>
      <c r="K84" s="75"/>
    </row>
    <row r="85" spans="1:11" s="7" customFormat="1" ht="12.75" customHeight="1">
      <c r="A85" s="47"/>
      <c r="B85" s="52"/>
      <c r="C85" s="41"/>
      <c r="D85" s="48"/>
      <c r="E85" s="42"/>
      <c r="F85" s="43"/>
      <c r="G85" s="43"/>
      <c r="H85" s="43"/>
      <c r="I85" s="43"/>
      <c r="J85" s="43"/>
      <c r="K85" s="75"/>
    </row>
    <row r="86" spans="1:11" s="7" customFormat="1" ht="12.75" customHeight="1">
      <c r="A86" s="47" t="s">
        <v>167</v>
      </c>
      <c r="B86" s="40" t="s">
        <v>23</v>
      </c>
      <c r="C86" s="54"/>
      <c r="D86" s="42"/>
      <c r="E86" s="42"/>
      <c r="F86" s="43"/>
      <c r="G86" s="43"/>
      <c r="H86" s="43"/>
      <c r="I86" s="43"/>
      <c r="J86" s="43"/>
      <c r="K86" s="75"/>
    </row>
    <row r="87" spans="1:11" s="7" customFormat="1" ht="12.75" customHeight="1">
      <c r="A87" s="47" t="s">
        <v>166</v>
      </c>
      <c r="B87" s="52" t="s">
        <v>25</v>
      </c>
      <c r="C87" s="41" t="s">
        <v>26</v>
      </c>
      <c r="D87" s="48">
        <v>65</v>
      </c>
      <c r="E87" s="42">
        <v>40</v>
      </c>
      <c r="F87" s="43">
        <f t="shared" si="20"/>
        <v>63.05</v>
      </c>
      <c r="G87" s="43">
        <f t="shared" si="21"/>
        <v>61.75</v>
      </c>
      <c r="H87" s="43">
        <f t="shared" si="22"/>
        <v>59.8</v>
      </c>
      <c r="I87" s="43">
        <f t="shared" si="23"/>
        <v>58.5</v>
      </c>
      <c r="J87" s="43">
        <f t="shared" si="24"/>
        <v>57.2</v>
      </c>
      <c r="K87" s="75"/>
    </row>
    <row r="88" spans="1:13" s="7" customFormat="1" ht="12.75" customHeight="1">
      <c r="A88" s="47" t="s">
        <v>168</v>
      </c>
      <c r="B88" s="52" t="s">
        <v>28</v>
      </c>
      <c r="C88" s="41" t="s">
        <v>29</v>
      </c>
      <c r="D88" s="48">
        <v>65</v>
      </c>
      <c r="E88" s="42">
        <v>40</v>
      </c>
      <c r="F88" s="43">
        <f t="shared" si="20"/>
        <v>63.05</v>
      </c>
      <c r="G88" s="43">
        <f t="shared" si="21"/>
        <v>61.75</v>
      </c>
      <c r="H88" s="43">
        <f t="shared" si="22"/>
        <v>59.8</v>
      </c>
      <c r="I88" s="43">
        <f t="shared" si="23"/>
        <v>58.5</v>
      </c>
      <c r="J88" s="43">
        <f t="shared" si="24"/>
        <v>57.2</v>
      </c>
      <c r="K88" s="75"/>
      <c r="M88" s="67"/>
    </row>
    <row r="89" spans="1:11" s="7" customFormat="1" ht="12.75" customHeight="1">
      <c r="A89" s="47" t="s">
        <v>169</v>
      </c>
      <c r="B89" s="52" t="s">
        <v>31</v>
      </c>
      <c r="C89" s="41" t="s">
        <v>32</v>
      </c>
      <c r="D89" s="48">
        <v>65</v>
      </c>
      <c r="E89" s="42">
        <v>40</v>
      </c>
      <c r="F89" s="43">
        <f t="shared" si="20"/>
        <v>63.05</v>
      </c>
      <c r="G89" s="43">
        <f t="shared" si="21"/>
        <v>61.75</v>
      </c>
      <c r="H89" s="43">
        <f t="shared" si="22"/>
        <v>59.8</v>
      </c>
      <c r="I89" s="43">
        <f t="shared" si="23"/>
        <v>58.5</v>
      </c>
      <c r="J89" s="43">
        <f t="shared" si="24"/>
        <v>57.2</v>
      </c>
      <c r="K89" s="75"/>
    </row>
    <row r="90" spans="1:11" s="7" customFormat="1" ht="12.75" customHeight="1">
      <c r="A90" s="47" t="s">
        <v>170</v>
      </c>
      <c r="B90" s="45" t="s">
        <v>33</v>
      </c>
      <c r="C90" s="42" t="s">
        <v>34</v>
      </c>
      <c r="D90" s="48">
        <v>65</v>
      </c>
      <c r="E90" s="42">
        <v>40</v>
      </c>
      <c r="F90" s="43">
        <f t="shared" si="20"/>
        <v>63.05</v>
      </c>
      <c r="G90" s="43">
        <f t="shared" si="21"/>
        <v>61.75</v>
      </c>
      <c r="H90" s="43">
        <f t="shared" si="22"/>
        <v>59.8</v>
      </c>
      <c r="I90" s="43">
        <f t="shared" si="23"/>
        <v>58.5</v>
      </c>
      <c r="J90" s="43">
        <f t="shared" si="24"/>
        <v>57.2</v>
      </c>
      <c r="K90" s="75"/>
    </row>
    <row r="91" spans="1:11" s="7" customFormat="1" ht="12.75" customHeight="1">
      <c r="A91" s="47" t="s">
        <v>328</v>
      </c>
      <c r="B91" s="45" t="s">
        <v>35</v>
      </c>
      <c r="C91" s="42" t="s">
        <v>36</v>
      </c>
      <c r="D91" s="48">
        <v>65</v>
      </c>
      <c r="E91" s="42">
        <v>40</v>
      </c>
      <c r="F91" s="43">
        <f t="shared" si="20"/>
        <v>63.05</v>
      </c>
      <c r="G91" s="43">
        <f t="shared" si="21"/>
        <v>61.75</v>
      </c>
      <c r="H91" s="43">
        <f t="shared" si="22"/>
        <v>59.8</v>
      </c>
      <c r="I91" s="43">
        <f t="shared" si="23"/>
        <v>58.5</v>
      </c>
      <c r="J91" s="43">
        <f t="shared" si="24"/>
        <v>57.2</v>
      </c>
      <c r="K91" s="75"/>
    </row>
    <row r="92" spans="1:11" s="7" customFormat="1" ht="12.75" customHeight="1">
      <c r="A92" s="47" t="s">
        <v>329</v>
      </c>
      <c r="B92" s="45" t="s">
        <v>37</v>
      </c>
      <c r="C92" s="41" t="s">
        <v>38</v>
      </c>
      <c r="D92" s="48">
        <v>65</v>
      </c>
      <c r="E92" s="42">
        <v>40</v>
      </c>
      <c r="F92" s="43">
        <f t="shared" si="20"/>
        <v>63.05</v>
      </c>
      <c r="G92" s="43">
        <f t="shared" si="21"/>
        <v>61.75</v>
      </c>
      <c r="H92" s="43">
        <f t="shared" si="22"/>
        <v>59.8</v>
      </c>
      <c r="I92" s="43">
        <f t="shared" si="23"/>
        <v>58.5</v>
      </c>
      <c r="J92" s="43">
        <f t="shared" si="24"/>
        <v>57.2</v>
      </c>
      <c r="K92" s="75"/>
    </row>
    <row r="93" spans="1:11" s="7" customFormat="1" ht="12.75" customHeight="1">
      <c r="A93" s="47" t="s">
        <v>404</v>
      </c>
      <c r="B93" s="67" t="s">
        <v>403</v>
      </c>
      <c r="C93" s="41" t="s">
        <v>410</v>
      </c>
      <c r="D93" s="48">
        <v>65</v>
      </c>
      <c r="E93" s="42">
        <v>40</v>
      </c>
      <c r="F93" s="43">
        <f t="shared" si="20"/>
        <v>63.05</v>
      </c>
      <c r="G93" s="43">
        <f t="shared" si="21"/>
        <v>61.75</v>
      </c>
      <c r="H93" s="43">
        <f t="shared" si="22"/>
        <v>59.8</v>
      </c>
      <c r="I93" s="43">
        <f t="shared" si="23"/>
        <v>58.5</v>
      </c>
      <c r="J93" s="43">
        <f t="shared" si="24"/>
        <v>57.2</v>
      </c>
      <c r="K93" s="75"/>
    </row>
    <row r="94" spans="1:11" s="7" customFormat="1" ht="12.75" customHeight="1">
      <c r="A94" s="47" t="s">
        <v>405</v>
      </c>
      <c r="B94" s="45" t="s">
        <v>313</v>
      </c>
      <c r="C94" s="41" t="s">
        <v>314</v>
      </c>
      <c r="D94" s="48">
        <v>65</v>
      </c>
      <c r="E94" s="42">
        <v>40</v>
      </c>
      <c r="F94" s="43">
        <f>D94*97/100</f>
        <v>63.05</v>
      </c>
      <c r="G94" s="43">
        <f>D94*95/100</f>
        <v>61.75</v>
      </c>
      <c r="H94" s="43">
        <f>D94*92/100</f>
        <v>59.8</v>
      </c>
      <c r="I94" s="43">
        <f>D94*90/100</f>
        <v>58.5</v>
      </c>
      <c r="J94" s="43">
        <f>D94*88/100</f>
        <v>57.2</v>
      </c>
      <c r="K94" s="75"/>
    </row>
    <row r="95" spans="1:11" s="7" customFormat="1" ht="12.75" customHeight="1">
      <c r="A95" s="47" t="s">
        <v>406</v>
      </c>
      <c r="B95" s="52" t="s">
        <v>39</v>
      </c>
      <c r="C95" s="41" t="s">
        <v>40</v>
      </c>
      <c r="D95" s="48">
        <v>115</v>
      </c>
      <c r="E95" s="42">
        <v>27</v>
      </c>
      <c r="F95" s="43">
        <f t="shared" si="20"/>
        <v>111.55</v>
      </c>
      <c r="G95" s="43">
        <f t="shared" si="21"/>
        <v>109.25</v>
      </c>
      <c r="H95" s="43">
        <f t="shared" si="22"/>
        <v>105.8</v>
      </c>
      <c r="I95" s="43">
        <f t="shared" si="23"/>
        <v>103.5</v>
      </c>
      <c r="J95" s="43">
        <f t="shared" si="24"/>
        <v>101.2</v>
      </c>
      <c r="K95" s="75"/>
    </row>
    <row r="96" spans="1:11" s="7" customFormat="1" ht="12.75" customHeight="1">
      <c r="A96" s="47" t="s">
        <v>407</v>
      </c>
      <c r="B96" s="45" t="s">
        <v>41</v>
      </c>
      <c r="C96" s="41" t="s">
        <v>42</v>
      </c>
      <c r="D96" s="48">
        <v>115</v>
      </c>
      <c r="E96" s="42">
        <v>27</v>
      </c>
      <c r="F96" s="43">
        <f t="shared" si="20"/>
        <v>111.55</v>
      </c>
      <c r="G96" s="43">
        <f t="shared" si="21"/>
        <v>109.25</v>
      </c>
      <c r="H96" s="43">
        <f t="shared" si="22"/>
        <v>105.8</v>
      </c>
      <c r="I96" s="43">
        <f t="shared" si="23"/>
        <v>103.5</v>
      </c>
      <c r="J96" s="43">
        <f t="shared" si="24"/>
        <v>101.2</v>
      </c>
      <c r="K96" s="75"/>
    </row>
    <row r="97" spans="1:11" s="7" customFormat="1" ht="12.75" customHeight="1">
      <c r="A97" s="47" t="s">
        <v>408</v>
      </c>
      <c r="B97" s="45" t="s">
        <v>43</v>
      </c>
      <c r="C97" s="42" t="s">
        <v>44</v>
      </c>
      <c r="D97" s="48">
        <v>115</v>
      </c>
      <c r="E97" s="42">
        <v>27</v>
      </c>
      <c r="F97" s="43">
        <f t="shared" si="20"/>
        <v>111.55</v>
      </c>
      <c r="G97" s="43">
        <f t="shared" si="21"/>
        <v>109.25</v>
      </c>
      <c r="H97" s="43">
        <f t="shared" si="22"/>
        <v>105.8</v>
      </c>
      <c r="I97" s="43">
        <f t="shared" si="23"/>
        <v>103.5</v>
      </c>
      <c r="J97" s="43">
        <f t="shared" si="24"/>
        <v>101.2</v>
      </c>
      <c r="K97" s="75"/>
    </row>
    <row r="98" spans="1:11" s="7" customFormat="1" ht="12.75" customHeight="1">
      <c r="A98" s="47" t="s">
        <v>409</v>
      </c>
      <c r="B98" s="45" t="s">
        <v>45</v>
      </c>
      <c r="C98" s="41" t="s">
        <v>46</v>
      </c>
      <c r="D98" s="48">
        <v>115</v>
      </c>
      <c r="E98" s="42">
        <v>27</v>
      </c>
      <c r="F98" s="43">
        <f t="shared" si="20"/>
        <v>111.55</v>
      </c>
      <c r="G98" s="43">
        <f t="shared" si="21"/>
        <v>109.25</v>
      </c>
      <c r="H98" s="43">
        <f t="shared" si="22"/>
        <v>105.8</v>
      </c>
      <c r="I98" s="43">
        <f t="shared" si="23"/>
        <v>103.5</v>
      </c>
      <c r="J98" s="43">
        <f t="shared" si="24"/>
        <v>101.2</v>
      </c>
      <c r="K98" s="75"/>
    </row>
    <row r="99" spans="1:11" s="7" customFormat="1" ht="12.75" customHeight="1">
      <c r="A99" s="47"/>
      <c r="B99" s="45"/>
      <c r="C99" s="41"/>
      <c r="D99" s="42"/>
      <c r="E99" s="42"/>
      <c r="F99" s="43"/>
      <c r="G99" s="43"/>
      <c r="H99" s="43"/>
      <c r="I99" s="43"/>
      <c r="J99" s="43"/>
      <c r="K99" s="75"/>
    </row>
    <row r="100" spans="1:30" s="7" customFormat="1" ht="12.75" customHeight="1">
      <c r="A100" s="47" t="s">
        <v>189</v>
      </c>
      <c r="B100" s="40" t="s">
        <v>48</v>
      </c>
      <c r="C100" s="54"/>
      <c r="D100" s="42"/>
      <c r="E100" s="42"/>
      <c r="F100" s="43"/>
      <c r="G100" s="43"/>
      <c r="H100" s="43"/>
      <c r="I100" s="43"/>
      <c r="J100" s="43"/>
      <c r="K100" s="7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7" customFormat="1" ht="12.75" customHeight="1">
      <c r="A101" s="47" t="s">
        <v>190</v>
      </c>
      <c r="B101" s="52" t="s">
        <v>50</v>
      </c>
      <c r="C101" s="41" t="s">
        <v>51</v>
      </c>
      <c r="D101" s="48">
        <v>110</v>
      </c>
      <c r="E101" s="42">
        <v>40</v>
      </c>
      <c r="F101" s="43">
        <f t="shared" si="20"/>
        <v>106.7</v>
      </c>
      <c r="G101" s="43">
        <f t="shared" si="21"/>
        <v>104.5</v>
      </c>
      <c r="H101" s="43">
        <f t="shared" si="22"/>
        <v>101.2</v>
      </c>
      <c r="I101" s="43">
        <f t="shared" si="23"/>
        <v>99</v>
      </c>
      <c r="J101" s="43">
        <f t="shared" si="24"/>
        <v>96.8</v>
      </c>
      <c r="K101" s="7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7" customFormat="1" ht="12.75" customHeight="1">
      <c r="A102" s="47" t="s">
        <v>191</v>
      </c>
      <c r="B102" s="52" t="s">
        <v>53</v>
      </c>
      <c r="C102" s="41" t="s">
        <v>54</v>
      </c>
      <c r="D102" s="48">
        <v>110</v>
      </c>
      <c r="E102" s="42">
        <v>40</v>
      </c>
      <c r="F102" s="43">
        <f t="shared" si="20"/>
        <v>106.7</v>
      </c>
      <c r="G102" s="43">
        <f t="shared" si="21"/>
        <v>104.5</v>
      </c>
      <c r="H102" s="43">
        <f t="shared" si="22"/>
        <v>101.2</v>
      </c>
      <c r="I102" s="43">
        <f t="shared" si="23"/>
        <v>99</v>
      </c>
      <c r="J102" s="43">
        <f t="shared" si="24"/>
        <v>96.8</v>
      </c>
      <c r="K102" s="75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7" customFormat="1" ht="12.75" customHeight="1">
      <c r="A103" s="47" t="s">
        <v>192</v>
      </c>
      <c r="B103" s="52" t="s">
        <v>56</v>
      </c>
      <c r="C103" s="42" t="s">
        <v>57</v>
      </c>
      <c r="D103" s="48">
        <v>110</v>
      </c>
      <c r="E103" s="42">
        <v>40</v>
      </c>
      <c r="F103" s="43">
        <f t="shared" si="20"/>
        <v>106.7</v>
      </c>
      <c r="G103" s="43">
        <f t="shared" si="21"/>
        <v>104.5</v>
      </c>
      <c r="H103" s="43">
        <f t="shared" si="22"/>
        <v>101.2</v>
      </c>
      <c r="I103" s="43">
        <f t="shared" si="23"/>
        <v>99</v>
      </c>
      <c r="J103" s="43">
        <f t="shared" si="24"/>
        <v>96.8</v>
      </c>
      <c r="K103" s="75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7" customFormat="1" ht="12.75" customHeight="1">
      <c r="A104" s="47" t="s">
        <v>193</v>
      </c>
      <c r="B104" s="52" t="s">
        <v>58</v>
      </c>
      <c r="C104" s="42" t="s">
        <v>59</v>
      </c>
      <c r="D104" s="48">
        <v>110</v>
      </c>
      <c r="E104" s="42">
        <v>40</v>
      </c>
      <c r="F104" s="43">
        <f t="shared" si="20"/>
        <v>106.7</v>
      </c>
      <c r="G104" s="43">
        <f t="shared" si="21"/>
        <v>104.5</v>
      </c>
      <c r="H104" s="43">
        <f t="shared" si="22"/>
        <v>101.2</v>
      </c>
      <c r="I104" s="43">
        <f t="shared" si="23"/>
        <v>99</v>
      </c>
      <c r="J104" s="43">
        <f t="shared" si="24"/>
        <v>96.8</v>
      </c>
      <c r="K104" s="75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7" customFormat="1" ht="12.75" customHeight="1">
      <c r="A105" s="47" t="s">
        <v>346</v>
      </c>
      <c r="B105" s="52" t="s">
        <v>60</v>
      </c>
      <c r="C105" s="42" t="s">
        <v>61</v>
      </c>
      <c r="D105" s="48">
        <v>110</v>
      </c>
      <c r="E105" s="42">
        <v>40</v>
      </c>
      <c r="F105" s="43">
        <f t="shared" si="20"/>
        <v>106.7</v>
      </c>
      <c r="G105" s="43">
        <f t="shared" si="21"/>
        <v>104.5</v>
      </c>
      <c r="H105" s="43">
        <f t="shared" si="22"/>
        <v>101.2</v>
      </c>
      <c r="I105" s="43">
        <f t="shared" si="23"/>
        <v>99</v>
      </c>
      <c r="J105" s="43">
        <f t="shared" si="24"/>
        <v>96.8</v>
      </c>
      <c r="K105" s="75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7" customFormat="1" ht="12.75" customHeight="1">
      <c r="A106" s="47" t="s">
        <v>349</v>
      </c>
      <c r="B106" s="52" t="s">
        <v>62</v>
      </c>
      <c r="C106" s="41" t="s">
        <v>63</v>
      </c>
      <c r="D106" s="48">
        <v>110</v>
      </c>
      <c r="E106" s="42">
        <v>40</v>
      </c>
      <c r="F106" s="43">
        <f t="shared" si="20"/>
        <v>106.7</v>
      </c>
      <c r="G106" s="43">
        <f t="shared" si="21"/>
        <v>104.5</v>
      </c>
      <c r="H106" s="43">
        <f t="shared" si="22"/>
        <v>101.2</v>
      </c>
      <c r="I106" s="43">
        <f t="shared" si="23"/>
        <v>99</v>
      </c>
      <c r="J106" s="43">
        <f t="shared" si="24"/>
        <v>96.8</v>
      </c>
      <c r="K106" s="75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7" customFormat="1" ht="12.75" customHeight="1">
      <c r="A107" s="47" t="s">
        <v>352</v>
      </c>
      <c r="B107" s="52" t="s">
        <v>64</v>
      </c>
      <c r="C107" s="41" t="s">
        <v>65</v>
      </c>
      <c r="D107" s="48">
        <v>110</v>
      </c>
      <c r="E107" s="42">
        <v>40</v>
      </c>
      <c r="F107" s="43">
        <f t="shared" si="20"/>
        <v>106.7</v>
      </c>
      <c r="G107" s="43">
        <f t="shared" si="21"/>
        <v>104.5</v>
      </c>
      <c r="H107" s="43">
        <f t="shared" si="22"/>
        <v>101.2</v>
      </c>
      <c r="I107" s="43">
        <f t="shared" si="23"/>
        <v>99</v>
      </c>
      <c r="J107" s="43">
        <f t="shared" si="24"/>
        <v>96.8</v>
      </c>
      <c r="K107" s="75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7" customFormat="1" ht="12.75" customHeight="1">
      <c r="A108" s="47"/>
      <c r="B108" s="34"/>
      <c r="C108" s="34"/>
      <c r="D108" s="73"/>
      <c r="E108" s="34"/>
      <c r="F108" s="34"/>
      <c r="G108" s="34"/>
      <c r="H108" s="34"/>
      <c r="I108" s="34"/>
      <c r="J108" s="34"/>
      <c r="K108" s="75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7" customFormat="1" ht="12.75" customHeight="1">
      <c r="A109" s="47" t="s">
        <v>194</v>
      </c>
      <c r="B109" s="32" t="s">
        <v>105</v>
      </c>
      <c r="C109" s="54"/>
      <c r="D109" s="48"/>
      <c r="E109" s="42"/>
      <c r="F109" s="43"/>
      <c r="G109" s="43"/>
      <c r="H109" s="43"/>
      <c r="I109" s="43"/>
      <c r="J109" s="43"/>
      <c r="K109" s="75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7" customFormat="1" ht="12.75" customHeight="1">
      <c r="A110" s="47" t="s">
        <v>195</v>
      </c>
      <c r="B110" s="45" t="s">
        <v>106</v>
      </c>
      <c r="C110" s="41" t="s">
        <v>107</v>
      </c>
      <c r="D110" s="48">
        <v>195</v>
      </c>
      <c r="E110" s="42">
        <v>20</v>
      </c>
      <c r="F110" s="43">
        <f>D110*97/100</f>
        <v>189.15</v>
      </c>
      <c r="G110" s="43">
        <f>D110*95/100</f>
        <v>185.25</v>
      </c>
      <c r="H110" s="43">
        <f>D110*92/100</f>
        <v>179.4</v>
      </c>
      <c r="I110" s="43">
        <f>D110*90/100</f>
        <v>175.5</v>
      </c>
      <c r="J110" s="43">
        <f>D110*88/100</f>
        <v>171.6</v>
      </c>
      <c r="K110" s="75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7" customFormat="1" ht="12.75" customHeight="1">
      <c r="A111" s="47" t="s">
        <v>196</v>
      </c>
      <c r="B111" s="45" t="s">
        <v>108</v>
      </c>
      <c r="C111" s="41" t="s">
        <v>109</v>
      </c>
      <c r="D111" s="48">
        <v>195</v>
      </c>
      <c r="E111" s="42">
        <v>20</v>
      </c>
      <c r="F111" s="43">
        <f>D111*97/100</f>
        <v>189.15</v>
      </c>
      <c r="G111" s="43">
        <f>D111*95/100</f>
        <v>185.25</v>
      </c>
      <c r="H111" s="43">
        <f>D111*92/100</f>
        <v>179.4</v>
      </c>
      <c r="I111" s="43">
        <f>D111*90/100</f>
        <v>175.5</v>
      </c>
      <c r="J111" s="43">
        <f>D111*88/100</f>
        <v>171.6</v>
      </c>
      <c r="K111" s="75"/>
      <c r="L111" s="15"/>
      <c r="M111" s="17"/>
      <c r="N111" s="17"/>
      <c r="O111" s="23"/>
      <c r="P111" s="23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7" customFormat="1" ht="12.75" customHeight="1">
      <c r="A112" s="47" t="s">
        <v>197</v>
      </c>
      <c r="B112" s="45" t="s">
        <v>110</v>
      </c>
      <c r="C112" s="41" t="s">
        <v>111</v>
      </c>
      <c r="D112" s="48">
        <v>195</v>
      </c>
      <c r="E112" s="42">
        <v>20</v>
      </c>
      <c r="F112" s="43">
        <f>D112*97/100</f>
        <v>189.15</v>
      </c>
      <c r="G112" s="43">
        <f>D112*95/100</f>
        <v>185.25</v>
      </c>
      <c r="H112" s="43">
        <f>D112*92/100</f>
        <v>179.4</v>
      </c>
      <c r="I112" s="43">
        <f>D112*90/100</f>
        <v>175.5</v>
      </c>
      <c r="J112" s="43">
        <f>D112*88/100</f>
        <v>171.6</v>
      </c>
      <c r="K112" s="75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7" customFormat="1" ht="12.75" customHeight="1">
      <c r="A113" s="47" t="s">
        <v>198</v>
      </c>
      <c r="B113" s="45" t="s">
        <v>112</v>
      </c>
      <c r="C113" s="41" t="s">
        <v>113</v>
      </c>
      <c r="D113" s="48">
        <v>195</v>
      </c>
      <c r="E113" s="42">
        <v>20</v>
      </c>
      <c r="F113" s="43">
        <f>D113*97/100</f>
        <v>189.15</v>
      </c>
      <c r="G113" s="43">
        <f>D113*95/100</f>
        <v>185.25</v>
      </c>
      <c r="H113" s="43">
        <f>D113*92/100</f>
        <v>179.4</v>
      </c>
      <c r="I113" s="43">
        <f>D113*90/100</f>
        <v>175.5</v>
      </c>
      <c r="J113" s="43">
        <f>D113*88/100</f>
        <v>171.6</v>
      </c>
      <c r="K113" s="75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7" customFormat="1" ht="12.75" customHeight="1">
      <c r="A114" s="47"/>
      <c r="B114" s="34"/>
      <c r="C114" s="34"/>
      <c r="D114" s="73"/>
      <c r="E114" s="34"/>
      <c r="F114" s="34"/>
      <c r="G114" s="34"/>
      <c r="H114" s="34"/>
      <c r="I114" s="34"/>
      <c r="J114" s="34"/>
      <c r="K114" s="75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7" customFormat="1" ht="12.75" customHeight="1">
      <c r="A115" s="47" t="s">
        <v>199</v>
      </c>
      <c r="B115" s="40" t="s">
        <v>67</v>
      </c>
      <c r="C115" s="54"/>
      <c r="D115" s="48"/>
      <c r="E115" s="42"/>
      <c r="F115" s="43"/>
      <c r="G115" s="43"/>
      <c r="H115" s="43"/>
      <c r="I115" s="43"/>
      <c r="J115" s="43"/>
      <c r="K115" s="75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7" customFormat="1" ht="12.75" customHeight="1">
      <c r="A116" s="47" t="s">
        <v>200</v>
      </c>
      <c r="B116" s="52" t="s">
        <v>68</v>
      </c>
      <c r="C116" s="41" t="s">
        <v>69</v>
      </c>
      <c r="D116" s="48">
        <v>90</v>
      </c>
      <c r="E116" s="42">
        <v>27</v>
      </c>
      <c r="F116" s="43">
        <f aca="true" t="shared" si="25" ref="F116:F122">D116*97/100</f>
        <v>87.3</v>
      </c>
      <c r="G116" s="43">
        <f aca="true" t="shared" si="26" ref="G116:G122">D116*95/100</f>
        <v>85.5</v>
      </c>
      <c r="H116" s="43">
        <f aca="true" t="shared" si="27" ref="H116:H122">D116*92/100</f>
        <v>82.8</v>
      </c>
      <c r="I116" s="43">
        <f aca="true" t="shared" si="28" ref="I116:I122">D116*90/100</f>
        <v>81</v>
      </c>
      <c r="J116" s="43">
        <f aca="true" t="shared" si="29" ref="J116:J122">D116*88/100</f>
        <v>79.2</v>
      </c>
      <c r="K116" s="75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7" customFormat="1" ht="12.75" customHeight="1">
      <c r="A117" s="47" t="s">
        <v>201</v>
      </c>
      <c r="B117" s="52" t="s">
        <v>70</v>
      </c>
      <c r="C117" s="41" t="s">
        <v>71</v>
      </c>
      <c r="D117" s="48">
        <v>170</v>
      </c>
      <c r="E117" s="42">
        <v>20</v>
      </c>
      <c r="F117" s="43">
        <f t="shared" si="25"/>
        <v>164.9</v>
      </c>
      <c r="G117" s="43">
        <f t="shared" si="26"/>
        <v>161.5</v>
      </c>
      <c r="H117" s="43">
        <f t="shared" si="27"/>
        <v>156.4</v>
      </c>
      <c r="I117" s="43">
        <f t="shared" si="28"/>
        <v>153</v>
      </c>
      <c r="J117" s="43">
        <f t="shared" si="29"/>
        <v>149.6</v>
      </c>
      <c r="K117" s="75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7" customFormat="1" ht="12.75" customHeight="1">
      <c r="A118" s="47" t="s">
        <v>202</v>
      </c>
      <c r="B118" s="52" t="s">
        <v>72</v>
      </c>
      <c r="C118" s="42" t="s">
        <v>73</v>
      </c>
      <c r="D118" s="48">
        <v>250</v>
      </c>
      <c r="E118" s="42">
        <v>12</v>
      </c>
      <c r="F118" s="43">
        <f t="shared" si="25"/>
        <v>242.5</v>
      </c>
      <c r="G118" s="43">
        <f t="shared" si="26"/>
        <v>237.5</v>
      </c>
      <c r="H118" s="43">
        <f t="shared" si="27"/>
        <v>230</v>
      </c>
      <c r="I118" s="43">
        <f t="shared" si="28"/>
        <v>225</v>
      </c>
      <c r="J118" s="43">
        <f t="shared" si="29"/>
        <v>220</v>
      </c>
      <c r="K118" s="75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7" customFormat="1" ht="12.75" customHeight="1">
      <c r="A119" s="47" t="s">
        <v>203</v>
      </c>
      <c r="B119" s="92" t="s">
        <v>216</v>
      </c>
      <c r="C119" s="48" t="s">
        <v>217</v>
      </c>
      <c r="D119" s="48">
        <v>370</v>
      </c>
      <c r="E119" s="48">
        <v>7</v>
      </c>
      <c r="F119" s="93">
        <f t="shared" si="25"/>
        <v>358.9</v>
      </c>
      <c r="G119" s="93">
        <f>D119*95/100</f>
        <v>351.5</v>
      </c>
      <c r="H119" s="93">
        <f>D119*92/100</f>
        <v>340.4</v>
      </c>
      <c r="I119" s="93">
        <f>D119*90/100</f>
        <v>333</v>
      </c>
      <c r="J119" s="93">
        <f>D119*88/100</f>
        <v>325.6</v>
      </c>
      <c r="K119" s="75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7" customFormat="1" ht="12.75" customHeight="1">
      <c r="A120" s="47" t="s">
        <v>204</v>
      </c>
      <c r="B120" s="52" t="s">
        <v>74</v>
      </c>
      <c r="C120" s="42">
        <v>6677</v>
      </c>
      <c r="D120" s="48">
        <v>140</v>
      </c>
      <c r="E120" s="42">
        <v>33</v>
      </c>
      <c r="F120" s="43">
        <f t="shared" si="25"/>
        <v>135.8</v>
      </c>
      <c r="G120" s="43">
        <f t="shared" si="26"/>
        <v>133</v>
      </c>
      <c r="H120" s="43">
        <f t="shared" si="27"/>
        <v>128.8</v>
      </c>
      <c r="I120" s="43">
        <f t="shared" si="28"/>
        <v>126</v>
      </c>
      <c r="J120" s="43">
        <f t="shared" si="29"/>
        <v>123.2</v>
      </c>
      <c r="K120" s="75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7" customFormat="1" ht="12.75" customHeight="1">
      <c r="A121" s="47" t="s">
        <v>377</v>
      </c>
      <c r="B121" s="52" t="s">
        <v>75</v>
      </c>
      <c r="C121" s="41">
        <v>6675</v>
      </c>
      <c r="D121" s="48">
        <v>120</v>
      </c>
      <c r="E121" s="42">
        <v>40</v>
      </c>
      <c r="F121" s="43">
        <f t="shared" si="25"/>
        <v>116.4</v>
      </c>
      <c r="G121" s="43">
        <f t="shared" si="26"/>
        <v>114</v>
      </c>
      <c r="H121" s="43">
        <f t="shared" si="27"/>
        <v>110.4</v>
      </c>
      <c r="I121" s="43">
        <f t="shared" si="28"/>
        <v>108</v>
      </c>
      <c r="J121" s="43">
        <f t="shared" si="29"/>
        <v>105.6</v>
      </c>
      <c r="K121" s="75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7" customFormat="1" ht="12.75" customHeight="1">
      <c r="A122" s="47" t="s">
        <v>378</v>
      </c>
      <c r="B122" s="52" t="s">
        <v>76</v>
      </c>
      <c r="C122" s="41">
        <v>2323</v>
      </c>
      <c r="D122" s="48">
        <v>140</v>
      </c>
      <c r="E122" s="42">
        <v>20</v>
      </c>
      <c r="F122" s="43">
        <f t="shared" si="25"/>
        <v>135.8</v>
      </c>
      <c r="G122" s="43">
        <f t="shared" si="26"/>
        <v>133</v>
      </c>
      <c r="H122" s="43">
        <f t="shared" si="27"/>
        <v>128.8</v>
      </c>
      <c r="I122" s="43">
        <f t="shared" si="28"/>
        <v>126</v>
      </c>
      <c r="J122" s="43">
        <f t="shared" si="29"/>
        <v>123.2</v>
      </c>
      <c r="K122" s="75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7" customFormat="1" ht="12.75" customHeight="1">
      <c r="A123" s="47"/>
      <c r="B123" s="34"/>
      <c r="C123" s="34"/>
      <c r="D123" s="34"/>
      <c r="E123" s="34"/>
      <c r="F123" s="34"/>
      <c r="G123" s="34"/>
      <c r="H123" s="34"/>
      <c r="I123" s="34"/>
      <c r="J123" s="34"/>
      <c r="K123" s="75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7" customFormat="1" ht="12.75" customHeight="1">
      <c r="A124" s="47" t="s">
        <v>236</v>
      </c>
      <c r="B124" s="40" t="s">
        <v>77</v>
      </c>
      <c r="C124" s="54"/>
      <c r="D124" s="48"/>
      <c r="E124" s="42"/>
      <c r="F124" s="43"/>
      <c r="G124" s="43"/>
      <c r="H124" s="43"/>
      <c r="I124" s="43"/>
      <c r="J124" s="43"/>
      <c r="K124" s="75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7" customFormat="1" ht="12.75" customHeight="1">
      <c r="A125" s="47" t="s">
        <v>237</v>
      </c>
      <c r="B125" s="52" t="s">
        <v>78</v>
      </c>
      <c r="C125" s="41" t="s">
        <v>79</v>
      </c>
      <c r="D125" s="48">
        <v>350</v>
      </c>
      <c r="E125" s="42">
        <v>7</v>
      </c>
      <c r="F125" s="43">
        <f>D125*97/100</f>
        <v>339.5</v>
      </c>
      <c r="G125" s="43">
        <f>D125*95/100</f>
        <v>332.5</v>
      </c>
      <c r="H125" s="43">
        <f>D125*92/100</f>
        <v>322</v>
      </c>
      <c r="I125" s="43">
        <f>D125*90/100</f>
        <v>315</v>
      </c>
      <c r="J125" s="43">
        <f>D125*88/100</f>
        <v>308</v>
      </c>
      <c r="K125" s="75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7" customFormat="1" ht="12.75" customHeight="1">
      <c r="A126" s="47" t="s">
        <v>238</v>
      </c>
      <c r="B126" s="52" t="s">
        <v>80</v>
      </c>
      <c r="C126" s="41" t="s">
        <v>81</v>
      </c>
      <c r="D126" s="48">
        <v>350</v>
      </c>
      <c r="E126" s="42">
        <v>12</v>
      </c>
      <c r="F126" s="43">
        <f>D126*97/100</f>
        <v>339.5</v>
      </c>
      <c r="G126" s="43">
        <f>D126*95/100</f>
        <v>332.5</v>
      </c>
      <c r="H126" s="43">
        <f>D126*92/100</f>
        <v>322</v>
      </c>
      <c r="I126" s="43">
        <f>D126*90/100</f>
        <v>315</v>
      </c>
      <c r="J126" s="43">
        <f>D126*88/100</f>
        <v>308</v>
      </c>
      <c r="K126" s="75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7" customFormat="1" ht="12.75" customHeight="1">
      <c r="A127" s="47" t="s">
        <v>239</v>
      </c>
      <c r="B127" s="52" t="s">
        <v>82</v>
      </c>
      <c r="C127" s="41" t="s">
        <v>83</v>
      </c>
      <c r="D127" s="48">
        <v>350</v>
      </c>
      <c r="E127" s="42">
        <v>12</v>
      </c>
      <c r="F127" s="43">
        <f>D127*97/100</f>
        <v>339.5</v>
      </c>
      <c r="G127" s="43">
        <f>D127*95/100</f>
        <v>332.5</v>
      </c>
      <c r="H127" s="43">
        <f>D127*92/100</f>
        <v>322</v>
      </c>
      <c r="I127" s="43">
        <f>D127*90/100</f>
        <v>315</v>
      </c>
      <c r="J127" s="43">
        <f>D127*88/100</f>
        <v>308</v>
      </c>
      <c r="K127" s="75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7" customFormat="1" ht="12.75" customHeight="1">
      <c r="A128" s="47" t="s">
        <v>379</v>
      </c>
      <c r="B128" s="45" t="s">
        <v>84</v>
      </c>
      <c r="C128" s="41" t="s">
        <v>85</v>
      </c>
      <c r="D128" s="48">
        <v>350</v>
      </c>
      <c r="E128" s="42">
        <v>12</v>
      </c>
      <c r="F128" s="43">
        <f>D128*97/100</f>
        <v>339.5</v>
      </c>
      <c r="G128" s="43">
        <f>D128*95/100</f>
        <v>332.5</v>
      </c>
      <c r="H128" s="43">
        <f>D128*92/100</f>
        <v>322</v>
      </c>
      <c r="I128" s="43">
        <f>D128*90/100</f>
        <v>315</v>
      </c>
      <c r="J128" s="43">
        <f>D128*88/100</f>
        <v>308</v>
      </c>
      <c r="K128" s="75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7" customFormat="1" ht="12.75" customHeight="1">
      <c r="A129" s="47" t="s">
        <v>380</v>
      </c>
      <c r="B129" s="45" t="s">
        <v>86</v>
      </c>
      <c r="C129" s="41" t="s">
        <v>87</v>
      </c>
      <c r="D129" s="48">
        <v>350</v>
      </c>
      <c r="E129" s="42">
        <v>12</v>
      </c>
      <c r="F129" s="43">
        <f>D129*97/100</f>
        <v>339.5</v>
      </c>
      <c r="G129" s="43">
        <f>D129*95/100</f>
        <v>332.5</v>
      </c>
      <c r="H129" s="43">
        <f>D129*92/100</f>
        <v>322</v>
      </c>
      <c r="I129" s="43">
        <f>D129*90/100</f>
        <v>315</v>
      </c>
      <c r="J129" s="43">
        <f>D129*88/100</f>
        <v>308</v>
      </c>
      <c r="K129" s="75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7" customFormat="1" ht="12.75" customHeight="1">
      <c r="A130" s="47"/>
      <c r="B130" s="34"/>
      <c r="C130" s="34"/>
      <c r="D130" s="73"/>
      <c r="E130" s="34"/>
      <c r="F130" s="34"/>
      <c r="G130" s="34"/>
      <c r="H130" s="34"/>
      <c r="I130" s="34"/>
      <c r="J130" s="34"/>
      <c r="K130" s="75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7" customFormat="1" ht="12.75" customHeight="1">
      <c r="A131" s="47" t="s">
        <v>240</v>
      </c>
      <c r="B131" s="40" t="s">
        <v>88</v>
      </c>
      <c r="C131" s="54"/>
      <c r="D131" s="48"/>
      <c r="E131" s="42"/>
      <c r="F131" s="43"/>
      <c r="G131" s="43"/>
      <c r="H131" s="43"/>
      <c r="I131" s="43"/>
      <c r="J131" s="43"/>
      <c r="K131" s="75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7" customFormat="1" ht="12.75" customHeight="1">
      <c r="A132" s="47" t="s">
        <v>241</v>
      </c>
      <c r="B132" s="45" t="s">
        <v>322</v>
      </c>
      <c r="C132" s="71" t="s">
        <v>325</v>
      </c>
      <c r="D132" s="48">
        <v>320</v>
      </c>
      <c r="E132" s="42">
        <v>12</v>
      </c>
      <c r="F132" s="43">
        <f>D132*97/100</f>
        <v>310.4</v>
      </c>
      <c r="G132" s="43">
        <f>D132*95/100</f>
        <v>304</v>
      </c>
      <c r="H132" s="43">
        <f>D132*92/100</f>
        <v>294.4</v>
      </c>
      <c r="I132" s="43">
        <f>D132*90/100</f>
        <v>288</v>
      </c>
      <c r="J132" s="43">
        <f>D132*88/100</f>
        <v>281.6</v>
      </c>
      <c r="K132" s="75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7" customFormat="1" ht="12.75" customHeight="1">
      <c r="A133" s="47" t="s">
        <v>242</v>
      </c>
      <c r="B133" s="45" t="s">
        <v>323</v>
      </c>
      <c r="C133" s="71" t="s">
        <v>326</v>
      </c>
      <c r="D133" s="48">
        <v>320</v>
      </c>
      <c r="E133" s="42">
        <v>12</v>
      </c>
      <c r="F133" s="43">
        <f aca="true" t="shared" si="30" ref="F133:F144">D133*97/100</f>
        <v>310.4</v>
      </c>
      <c r="G133" s="43">
        <f aca="true" t="shared" si="31" ref="G133:G144">D133*95/100</f>
        <v>304</v>
      </c>
      <c r="H133" s="43">
        <f>D133*92/100</f>
        <v>294.4</v>
      </c>
      <c r="I133" s="43">
        <f>D133*90/100</f>
        <v>288</v>
      </c>
      <c r="J133" s="43">
        <f>D133*88/100</f>
        <v>281.6</v>
      </c>
      <c r="K133" s="75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7" customFormat="1" ht="12.75" customHeight="1">
      <c r="A134" s="47" t="s">
        <v>243</v>
      </c>
      <c r="B134" s="45" t="s">
        <v>324</v>
      </c>
      <c r="C134" s="71" t="s">
        <v>327</v>
      </c>
      <c r="D134" s="48">
        <v>320</v>
      </c>
      <c r="E134" s="42">
        <v>12</v>
      </c>
      <c r="F134" s="43">
        <f t="shared" si="30"/>
        <v>310.4</v>
      </c>
      <c r="G134" s="43">
        <f t="shared" si="31"/>
        <v>304</v>
      </c>
      <c r="H134" s="43">
        <f>D134*92/100</f>
        <v>294.4</v>
      </c>
      <c r="I134" s="43">
        <f>D134*90/100</f>
        <v>288</v>
      </c>
      <c r="J134" s="43">
        <f>D134*88/100</f>
        <v>281.6</v>
      </c>
      <c r="K134" s="75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7" customFormat="1" ht="12.75" customHeight="1">
      <c r="A135" s="47" t="s">
        <v>244</v>
      </c>
      <c r="B135" s="45" t="s">
        <v>338</v>
      </c>
      <c r="C135" s="41" t="s">
        <v>339</v>
      </c>
      <c r="D135" s="48">
        <v>165</v>
      </c>
      <c r="E135" s="42">
        <v>20</v>
      </c>
      <c r="F135" s="43">
        <f t="shared" si="30"/>
        <v>160.05</v>
      </c>
      <c r="G135" s="43">
        <f t="shared" si="31"/>
        <v>156.75</v>
      </c>
      <c r="H135" s="43">
        <f aca="true" t="shared" si="32" ref="H135:H144">D135*92/100</f>
        <v>151.8</v>
      </c>
      <c r="I135" s="43">
        <f aca="true" t="shared" si="33" ref="I135:I144">D135*90/100</f>
        <v>148.5</v>
      </c>
      <c r="J135" s="43">
        <f aca="true" t="shared" si="34" ref="J135:J144">D135*88/100</f>
        <v>145.2</v>
      </c>
      <c r="K135" s="75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8" customFormat="1" ht="12.75" customHeight="1">
      <c r="A136" s="47" t="s">
        <v>245</v>
      </c>
      <c r="B136" s="45" t="s">
        <v>340</v>
      </c>
      <c r="C136" s="41" t="s">
        <v>341</v>
      </c>
      <c r="D136" s="48">
        <v>165</v>
      </c>
      <c r="E136" s="42">
        <v>20</v>
      </c>
      <c r="F136" s="43">
        <f t="shared" si="30"/>
        <v>160.05</v>
      </c>
      <c r="G136" s="43">
        <f t="shared" si="31"/>
        <v>156.75</v>
      </c>
      <c r="H136" s="43">
        <f t="shared" si="32"/>
        <v>151.8</v>
      </c>
      <c r="I136" s="43">
        <f t="shared" si="33"/>
        <v>148.5</v>
      </c>
      <c r="J136" s="43">
        <f t="shared" si="34"/>
        <v>145.2</v>
      </c>
      <c r="K136" s="75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s="8" customFormat="1" ht="12.75" customHeight="1">
      <c r="A137" s="47" t="s">
        <v>246</v>
      </c>
      <c r="B137" s="45" t="s">
        <v>342</v>
      </c>
      <c r="C137" s="41" t="s">
        <v>343</v>
      </c>
      <c r="D137" s="48">
        <v>165</v>
      </c>
      <c r="E137" s="42">
        <v>20</v>
      </c>
      <c r="F137" s="43">
        <f t="shared" si="30"/>
        <v>160.05</v>
      </c>
      <c r="G137" s="43">
        <f t="shared" si="31"/>
        <v>156.75</v>
      </c>
      <c r="H137" s="43">
        <f t="shared" si="32"/>
        <v>151.8</v>
      </c>
      <c r="I137" s="43">
        <f t="shared" si="33"/>
        <v>148.5</v>
      </c>
      <c r="J137" s="43">
        <f t="shared" si="34"/>
        <v>145.2</v>
      </c>
      <c r="K137" s="75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s="8" customFormat="1" ht="12.75" customHeight="1">
      <c r="A138" s="47" t="s">
        <v>247</v>
      </c>
      <c r="B138" s="45" t="s">
        <v>344</v>
      </c>
      <c r="C138" s="41" t="s">
        <v>345</v>
      </c>
      <c r="D138" s="48">
        <v>165</v>
      </c>
      <c r="E138" s="42">
        <v>20</v>
      </c>
      <c r="F138" s="43">
        <f t="shared" si="30"/>
        <v>160.05</v>
      </c>
      <c r="G138" s="43">
        <f t="shared" si="31"/>
        <v>156.75</v>
      </c>
      <c r="H138" s="43">
        <f t="shared" si="32"/>
        <v>151.8</v>
      </c>
      <c r="I138" s="43">
        <f t="shared" si="33"/>
        <v>148.5</v>
      </c>
      <c r="J138" s="43">
        <f t="shared" si="34"/>
        <v>145.2</v>
      </c>
      <c r="K138" s="75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s="8" customFormat="1" ht="12.75" customHeight="1">
      <c r="A139" s="47" t="s">
        <v>381</v>
      </c>
      <c r="B139" s="45" t="s">
        <v>347</v>
      </c>
      <c r="C139" s="42" t="s">
        <v>348</v>
      </c>
      <c r="D139" s="48">
        <v>165</v>
      </c>
      <c r="E139" s="42">
        <v>20</v>
      </c>
      <c r="F139" s="43">
        <f t="shared" si="30"/>
        <v>160.05</v>
      </c>
      <c r="G139" s="43">
        <f t="shared" si="31"/>
        <v>156.75</v>
      </c>
      <c r="H139" s="43">
        <f t="shared" si="32"/>
        <v>151.8</v>
      </c>
      <c r="I139" s="43">
        <f t="shared" si="33"/>
        <v>148.5</v>
      </c>
      <c r="J139" s="43">
        <f t="shared" si="34"/>
        <v>145.2</v>
      </c>
      <c r="K139" s="75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8" customFormat="1" ht="12.75" customHeight="1">
      <c r="A140" s="47" t="s">
        <v>382</v>
      </c>
      <c r="B140" s="45" t="s">
        <v>350</v>
      </c>
      <c r="C140" s="41" t="s">
        <v>351</v>
      </c>
      <c r="D140" s="48">
        <v>165</v>
      </c>
      <c r="E140" s="42">
        <v>20</v>
      </c>
      <c r="F140" s="43">
        <f t="shared" si="30"/>
        <v>160.05</v>
      </c>
      <c r="G140" s="43">
        <f t="shared" si="31"/>
        <v>156.75</v>
      </c>
      <c r="H140" s="43">
        <f t="shared" si="32"/>
        <v>151.8</v>
      </c>
      <c r="I140" s="43">
        <f t="shared" si="33"/>
        <v>148.5</v>
      </c>
      <c r="J140" s="43">
        <f t="shared" si="34"/>
        <v>145.2</v>
      </c>
      <c r="K140" s="75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s="9" customFormat="1" ht="12.75" customHeight="1">
      <c r="A141" s="47" t="s">
        <v>383</v>
      </c>
      <c r="B141" s="45" t="s">
        <v>321</v>
      </c>
      <c r="C141" s="41" t="s">
        <v>353</v>
      </c>
      <c r="D141" s="48">
        <v>165</v>
      </c>
      <c r="E141" s="42">
        <v>20</v>
      </c>
      <c r="F141" s="43">
        <f t="shared" si="30"/>
        <v>160.05</v>
      </c>
      <c r="G141" s="43">
        <f t="shared" si="31"/>
        <v>156.75</v>
      </c>
      <c r="H141" s="43">
        <f t="shared" si="32"/>
        <v>151.8</v>
      </c>
      <c r="I141" s="43">
        <f t="shared" si="33"/>
        <v>148.5</v>
      </c>
      <c r="J141" s="43">
        <f t="shared" si="34"/>
        <v>145.2</v>
      </c>
      <c r="K141" s="75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9" customFormat="1" ht="12.75" customHeight="1">
      <c r="A142" s="47" t="s">
        <v>384</v>
      </c>
      <c r="B142" s="45" t="s">
        <v>354</v>
      </c>
      <c r="C142" s="41" t="s">
        <v>355</v>
      </c>
      <c r="D142" s="48">
        <v>215</v>
      </c>
      <c r="E142" s="42">
        <v>12</v>
      </c>
      <c r="F142" s="43">
        <f t="shared" si="30"/>
        <v>208.55</v>
      </c>
      <c r="G142" s="43">
        <f t="shared" si="31"/>
        <v>204.25</v>
      </c>
      <c r="H142" s="43">
        <f t="shared" si="32"/>
        <v>197.8</v>
      </c>
      <c r="I142" s="43">
        <f t="shared" si="33"/>
        <v>193.5</v>
      </c>
      <c r="J142" s="43">
        <f t="shared" si="34"/>
        <v>189.2</v>
      </c>
      <c r="K142" s="75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9" customFormat="1" ht="12.75" customHeight="1">
      <c r="A143" s="47" t="s">
        <v>385</v>
      </c>
      <c r="B143" s="45" t="s">
        <v>356</v>
      </c>
      <c r="C143" s="41" t="s">
        <v>357</v>
      </c>
      <c r="D143" s="48">
        <v>215</v>
      </c>
      <c r="E143" s="42">
        <v>12</v>
      </c>
      <c r="F143" s="43">
        <f t="shared" si="30"/>
        <v>208.55</v>
      </c>
      <c r="G143" s="43">
        <f t="shared" si="31"/>
        <v>204.25</v>
      </c>
      <c r="H143" s="43">
        <f t="shared" si="32"/>
        <v>197.8</v>
      </c>
      <c r="I143" s="43">
        <f t="shared" si="33"/>
        <v>193.5</v>
      </c>
      <c r="J143" s="43">
        <f t="shared" si="34"/>
        <v>189.2</v>
      </c>
      <c r="K143" s="75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9" customFormat="1" ht="12.75" customHeight="1">
      <c r="A144" s="47" t="s">
        <v>386</v>
      </c>
      <c r="B144" s="45" t="s">
        <v>358</v>
      </c>
      <c r="C144" s="41" t="s">
        <v>359</v>
      </c>
      <c r="D144" s="48">
        <v>215</v>
      </c>
      <c r="E144" s="42">
        <v>12</v>
      </c>
      <c r="F144" s="43">
        <f t="shared" si="30"/>
        <v>208.55</v>
      </c>
      <c r="G144" s="43">
        <f t="shared" si="31"/>
        <v>204.25</v>
      </c>
      <c r="H144" s="43">
        <f t="shared" si="32"/>
        <v>197.8</v>
      </c>
      <c r="I144" s="43">
        <f t="shared" si="33"/>
        <v>193.5</v>
      </c>
      <c r="J144" s="43">
        <f t="shared" si="34"/>
        <v>189.2</v>
      </c>
      <c r="K144" s="75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9" customFormat="1" ht="15" customHeight="1">
      <c r="A145" s="47"/>
      <c r="B145" s="34"/>
      <c r="C145" s="34"/>
      <c r="D145" s="73"/>
      <c r="E145" s="34"/>
      <c r="F145" s="43"/>
      <c r="G145" s="43"/>
      <c r="H145" s="43"/>
      <c r="I145" s="43"/>
      <c r="J145" s="43"/>
      <c r="K145" s="75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9" customFormat="1" ht="13.5" customHeight="1">
      <c r="A146" s="47" t="s">
        <v>276</v>
      </c>
      <c r="B146" s="40" t="s">
        <v>89</v>
      </c>
      <c r="C146" s="32"/>
      <c r="D146" s="48"/>
      <c r="E146" s="48"/>
      <c r="F146" s="43"/>
      <c r="G146" s="43"/>
      <c r="H146" s="43"/>
      <c r="I146" s="43"/>
      <c r="J146" s="43"/>
      <c r="K146" s="75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9" customFormat="1" ht="12.75" customHeight="1">
      <c r="A147" s="47" t="s">
        <v>277</v>
      </c>
      <c r="B147" s="45" t="s">
        <v>90</v>
      </c>
      <c r="C147" s="41" t="s">
        <v>91</v>
      </c>
      <c r="D147" s="48">
        <v>85</v>
      </c>
      <c r="E147" s="42">
        <v>14</v>
      </c>
      <c r="F147" s="43">
        <f aca="true" t="shared" si="35" ref="F147:F153">D147*97/100</f>
        <v>82.45</v>
      </c>
      <c r="G147" s="43">
        <f aca="true" t="shared" si="36" ref="G147:G153">D147*95/100</f>
        <v>80.75</v>
      </c>
      <c r="H147" s="43">
        <f aca="true" t="shared" si="37" ref="H147:H153">D147*92/100</f>
        <v>78.2</v>
      </c>
      <c r="I147" s="43">
        <f aca="true" t="shared" si="38" ref="I147:I153">D147*90/100</f>
        <v>76.5</v>
      </c>
      <c r="J147" s="43">
        <f aca="true" t="shared" si="39" ref="J147:J153">D147*88/100</f>
        <v>74.8</v>
      </c>
      <c r="K147" s="75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9" customFormat="1" ht="12.75" customHeight="1">
      <c r="A148" s="47" t="s">
        <v>297</v>
      </c>
      <c r="B148" s="45" t="s">
        <v>92</v>
      </c>
      <c r="C148" s="41" t="s">
        <v>93</v>
      </c>
      <c r="D148" s="48">
        <v>85</v>
      </c>
      <c r="E148" s="42">
        <v>14</v>
      </c>
      <c r="F148" s="43">
        <f t="shared" si="35"/>
        <v>82.45</v>
      </c>
      <c r="G148" s="43">
        <f t="shared" si="36"/>
        <v>80.75</v>
      </c>
      <c r="H148" s="43">
        <f t="shared" si="37"/>
        <v>78.2</v>
      </c>
      <c r="I148" s="43">
        <f t="shared" si="38"/>
        <v>76.5</v>
      </c>
      <c r="J148" s="43">
        <f t="shared" si="39"/>
        <v>74.8</v>
      </c>
      <c r="K148" s="75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9" customFormat="1" ht="12.75" customHeight="1">
      <c r="A149" s="47" t="s">
        <v>298</v>
      </c>
      <c r="B149" s="45" t="s">
        <v>94</v>
      </c>
      <c r="C149" s="41" t="s">
        <v>95</v>
      </c>
      <c r="D149" s="48">
        <v>85</v>
      </c>
      <c r="E149" s="42">
        <v>14</v>
      </c>
      <c r="F149" s="43">
        <f t="shared" si="35"/>
        <v>82.45</v>
      </c>
      <c r="G149" s="43">
        <f t="shared" si="36"/>
        <v>80.75</v>
      </c>
      <c r="H149" s="43">
        <f t="shared" si="37"/>
        <v>78.2</v>
      </c>
      <c r="I149" s="43">
        <f t="shared" si="38"/>
        <v>76.5</v>
      </c>
      <c r="J149" s="43">
        <f t="shared" si="39"/>
        <v>74.8</v>
      </c>
      <c r="K149" s="75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9" customFormat="1" ht="12.75" customHeight="1">
      <c r="A150" s="47" t="s">
        <v>299</v>
      </c>
      <c r="B150" s="45" t="s">
        <v>96</v>
      </c>
      <c r="C150" s="41" t="s">
        <v>97</v>
      </c>
      <c r="D150" s="48">
        <v>140</v>
      </c>
      <c r="E150" s="42">
        <v>20</v>
      </c>
      <c r="F150" s="43">
        <f t="shared" si="35"/>
        <v>135.8</v>
      </c>
      <c r="G150" s="43">
        <f t="shared" si="36"/>
        <v>133</v>
      </c>
      <c r="H150" s="43">
        <f t="shared" si="37"/>
        <v>128.8</v>
      </c>
      <c r="I150" s="43">
        <f t="shared" si="38"/>
        <v>126</v>
      </c>
      <c r="J150" s="43">
        <f t="shared" si="39"/>
        <v>123.2</v>
      </c>
      <c r="K150" s="75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9" customFormat="1" ht="12.75" customHeight="1">
      <c r="A151" s="47" t="s">
        <v>300</v>
      </c>
      <c r="B151" s="45" t="s">
        <v>98</v>
      </c>
      <c r="C151" s="41" t="s">
        <v>99</v>
      </c>
      <c r="D151" s="48">
        <v>140</v>
      </c>
      <c r="E151" s="42">
        <v>20</v>
      </c>
      <c r="F151" s="43">
        <f t="shared" si="35"/>
        <v>135.8</v>
      </c>
      <c r="G151" s="43">
        <f t="shared" si="36"/>
        <v>133</v>
      </c>
      <c r="H151" s="43">
        <f t="shared" si="37"/>
        <v>128.8</v>
      </c>
      <c r="I151" s="43">
        <f t="shared" si="38"/>
        <v>126</v>
      </c>
      <c r="J151" s="43">
        <f t="shared" si="39"/>
        <v>123.2</v>
      </c>
      <c r="K151" s="75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9" customFormat="1" ht="12.75" customHeight="1">
      <c r="A152" s="47" t="s">
        <v>301</v>
      </c>
      <c r="B152" s="45" t="s">
        <v>100</v>
      </c>
      <c r="C152" s="42" t="s">
        <v>101</v>
      </c>
      <c r="D152" s="48">
        <v>140</v>
      </c>
      <c r="E152" s="42">
        <v>20</v>
      </c>
      <c r="F152" s="43">
        <f t="shared" si="35"/>
        <v>135.8</v>
      </c>
      <c r="G152" s="43">
        <f t="shared" si="36"/>
        <v>133</v>
      </c>
      <c r="H152" s="43">
        <f t="shared" si="37"/>
        <v>128.8</v>
      </c>
      <c r="I152" s="43">
        <f t="shared" si="38"/>
        <v>126</v>
      </c>
      <c r="J152" s="43">
        <f t="shared" si="39"/>
        <v>123.2</v>
      </c>
      <c r="K152" s="75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9" customFormat="1" ht="12.75" customHeight="1">
      <c r="A153" s="47" t="s">
        <v>302</v>
      </c>
      <c r="B153" s="45" t="s">
        <v>102</v>
      </c>
      <c r="C153" s="41" t="s">
        <v>103</v>
      </c>
      <c r="D153" s="48">
        <v>355</v>
      </c>
      <c r="E153" s="42">
        <v>12</v>
      </c>
      <c r="F153" s="43">
        <f t="shared" si="35"/>
        <v>344.35</v>
      </c>
      <c r="G153" s="43">
        <f t="shared" si="36"/>
        <v>337.25</v>
      </c>
      <c r="H153" s="43">
        <f t="shared" si="37"/>
        <v>326.6</v>
      </c>
      <c r="I153" s="43">
        <f t="shared" si="38"/>
        <v>319.5</v>
      </c>
      <c r="J153" s="43">
        <f t="shared" si="39"/>
        <v>312.4</v>
      </c>
      <c r="K153" s="75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9" customFormat="1" ht="12.75" customHeight="1">
      <c r="A154" s="84"/>
      <c r="B154" s="85"/>
      <c r="C154" s="86"/>
      <c r="D154" s="48"/>
      <c r="E154" s="88"/>
      <c r="F154" s="43"/>
      <c r="G154" s="43"/>
      <c r="H154" s="43"/>
      <c r="I154" s="43"/>
      <c r="J154" s="43"/>
      <c r="K154" s="75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9" customFormat="1" ht="14.25" customHeight="1">
      <c r="A155" s="84" t="s">
        <v>278</v>
      </c>
      <c r="B155" s="99" t="s">
        <v>436</v>
      </c>
      <c r="C155" s="114" t="s">
        <v>447</v>
      </c>
      <c r="D155" s="115"/>
      <c r="E155" s="115"/>
      <c r="F155" s="115"/>
      <c r="G155" s="115"/>
      <c r="H155" s="115"/>
      <c r="I155" s="115"/>
      <c r="J155" s="116"/>
      <c r="K155" s="75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9" customFormat="1" ht="12.75" customHeight="1">
      <c r="A156" s="84" t="s">
        <v>279</v>
      </c>
      <c r="B156" s="100" t="s">
        <v>435</v>
      </c>
      <c r="C156" s="101" t="s">
        <v>446</v>
      </c>
      <c r="D156" s="96">
        <v>350</v>
      </c>
      <c r="E156" s="102">
        <v>5</v>
      </c>
      <c r="F156" s="98">
        <f aca="true" t="shared" si="40" ref="F156:F164">D156*97/100</f>
        <v>339.5</v>
      </c>
      <c r="G156" s="98">
        <f aca="true" t="shared" si="41" ref="G156:G164">D156*95/100</f>
        <v>332.5</v>
      </c>
      <c r="H156" s="98">
        <f aca="true" t="shared" si="42" ref="H156:H164">D156*92/100</f>
        <v>322</v>
      </c>
      <c r="I156" s="98">
        <f aca="true" t="shared" si="43" ref="I156:I164">D156*90/100</f>
        <v>315</v>
      </c>
      <c r="J156" s="98">
        <f aca="true" t="shared" si="44" ref="J156:J164">D156*88/100</f>
        <v>308</v>
      </c>
      <c r="K156" s="75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9" customFormat="1" ht="12.75" customHeight="1">
      <c r="A157" s="84" t="s">
        <v>285</v>
      </c>
      <c r="B157" s="100" t="s">
        <v>434</v>
      </c>
      <c r="C157" s="101" t="s">
        <v>445</v>
      </c>
      <c r="D157" s="96">
        <v>210</v>
      </c>
      <c r="E157" s="102">
        <v>10</v>
      </c>
      <c r="F157" s="98">
        <f t="shared" si="40"/>
        <v>203.7</v>
      </c>
      <c r="G157" s="98">
        <f t="shared" si="41"/>
        <v>199.5</v>
      </c>
      <c r="H157" s="98">
        <f t="shared" si="42"/>
        <v>193.2</v>
      </c>
      <c r="I157" s="98">
        <f t="shared" si="43"/>
        <v>189</v>
      </c>
      <c r="J157" s="98">
        <f t="shared" si="44"/>
        <v>184.8</v>
      </c>
      <c r="K157" s="75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9" customFormat="1" ht="12.75" customHeight="1">
      <c r="A158" s="84" t="s">
        <v>286</v>
      </c>
      <c r="B158" s="100" t="s">
        <v>433</v>
      </c>
      <c r="C158" s="101" t="s">
        <v>444</v>
      </c>
      <c r="D158" s="103">
        <v>115</v>
      </c>
      <c r="E158" s="102">
        <v>20</v>
      </c>
      <c r="F158" s="98">
        <f t="shared" si="40"/>
        <v>111.55</v>
      </c>
      <c r="G158" s="98">
        <f t="shared" si="41"/>
        <v>109.25</v>
      </c>
      <c r="H158" s="98">
        <f t="shared" si="42"/>
        <v>105.8</v>
      </c>
      <c r="I158" s="98">
        <f t="shared" si="43"/>
        <v>103.5</v>
      </c>
      <c r="J158" s="98">
        <f t="shared" si="44"/>
        <v>101.2</v>
      </c>
      <c r="K158" s="75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9" customFormat="1" ht="12.75" customHeight="1">
      <c r="A159" s="84" t="s">
        <v>287</v>
      </c>
      <c r="B159" s="100" t="s">
        <v>432</v>
      </c>
      <c r="C159" s="101" t="s">
        <v>443</v>
      </c>
      <c r="D159" s="103">
        <v>350</v>
      </c>
      <c r="E159" s="102">
        <v>5</v>
      </c>
      <c r="F159" s="98">
        <f t="shared" si="40"/>
        <v>339.5</v>
      </c>
      <c r="G159" s="98">
        <f t="shared" si="41"/>
        <v>332.5</v>
      </c>
      <c r="H159" s="98">
        <f t="shared" si="42"/>
        <v>322</v>
      </c>
      <c r="I159" s="98">
        <f t="shared" si="43"/>
        <v>315</v>
      </c>
      <c r="J159" s="98">
        <f t="shared" si="44"/>
        <v>308</v>
      </c>
      <c r="K159" s="75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9" customFormat="1" ht="12.75" customHeight="1">
      <c r="A160" s="84" t="s">
        <v>288</v>
      </c>
      <c r="B160" s="100" t="s">
        <v>431</v>
      </c>
      <c r="C160" s="101" t="s">
        <v>442</v>
      </c>
      <c r="D160" s="103">
        <v>210</v>
      </c>
      <c r="E160" s="102">
        <v>10</v>
      </c>
      <c r="F160" s="98">
        <f t="shared" si="40"/>
        <v>203.7</v>
      </c>
      <c r="G160" s="98">
        <f t="shared" si="41"/>
        <v>199.5</v>
      </c>
      <c r="H160" s="98">
        <f t="shared" si="42"/>
        <v>193.2</v>
      </c>
      <c r="I160" s="98">
        <f t="shared" si="43"/>
        <v>189</v>
      </c>
      <c r="J160" s="98">
        <f t="shared" si="44"/>
        <v>184.8</v>
      </c>
      <c r="K160" s="75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9" customFormat="1" ht="12.75" customHeight="1">
      <c r="A161" s="84" t="s">
        <v>289</v>
      </c>
      <c r="B161" s="100" t="s">
        <v>430</v>
      </c>
      <c r="C161" s="101" t="s">
        <v>441</v>
      </c>
      <c r="D161" s="103">
        <v>115</v>
      </c>
      <c r="E161" s="102">
        <v>20</v>
      </c>
      <c r="F161" s="98">
        <f t="shared" si="40"/>
        <v>111.55</v>
      </c>
      <c r="G161" s="98">
        <f t="shared" si="41"/>
        <v>109.25</v>
      </c>
      <c r="H161" s="98">
        <f t="shared" si="42"/>
        <v>105.8</v>
      </c>
      <c r="I161" s="98">
        <f t="shared" si="43"/>
        <v>103.5</v>
      </c>
      <c r="J161" s="98">
        <f t="shared" si="44"/>
        <v>101.2</v>
      </c>
      <c r="K161" s="75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9" customFormat="1" ht="12.75" customHeight="1">
      <c r="A162" s="84" t="s">
        <v>330</v>
      </c>
      <c r="B162" s="100" t="s">
        <v>429</v>
      </c>
      <c r="C162" s="101" t="s">
        <v>440</v>
      </c>
      <c r="D162" s="103">
        <v>350</v>
      </c>
      <c r="E162" s="102">
        <v>5</v>
      </c>
      <c r="F162" s="98">
        <f t="shared" si="40"/>
        <v>339.5</v>
      </c>
      <c r="G162" s="98">
        <f t="shared" si="41"/>
        <v>332.5</v>
      </c>
      <c r="H162" s="98">
        <f t="shared" si="42"/>
        <v>322</v>
      </c>
      <c r="I162" s="98">
        <f t="shared" si="43"/>
        <v>315</v>
      </c>
      <c r="J162" s="98">
        <f t="shared" si="44"/>
        <v>308</v>
      </c>
      <c r="K162" s="75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9" customFormat="1" ht="12.75" customHeight="1">
      <c r="A163" s="84" t="s">
        <v>387</v>
      </c>
      <c r="B163" s="100" t="s">
        <v>428</v>
      </c>
      <c r="C163" s="101" t="s">
        <v>439</v>
      </c>
      <c r="D163" s="103">
        <v>210</v>
      </c>
      <c r="E163" s="102">
        <v>10</v>
      </c>
      <c r="F163" s="98">
        <f t="shared" si="40"/>
        <v>203.7</v>
      </c>
      <c r="G163" s="98">
        <f t="shared" si="41"/>
        <v>199.5</v>
      </c>
      <c r="H163" s="98">
        <f t="shared" si="42"/>
        <v>193.2</v>
      </c>
      <c r="I163" s="98">
        <f t="shared" si="43"/>
        <v>189</v>
      </c>
      <c r="J163" s="98">
        <f t="shared" si="44"/>
        <v>184.8</v>
      </c>
      <c r="K163" s="75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9" customFormat="1" ht="12.75" customHeight="1">
      <c r="A164" s="84" t="s">
        <v>437</v>
      </c>
      <c r="B164" s="100" t="s">
        <v>427</v>
      </c>
      <c r="C164" s="101" t="s">
        <v>438</v>
      </c>
      <c r="D164" s="103">
        <v>115</v>
      </c>
      <c r="E164" s="102">
        <v>20</v>
      </c>
      <c r="F164" s="98">
        <f t="shared" si="40"/>
        <v>111.55</v>
      </c>
      <c r="G164" s="98">
        <f t="shared" si="41"/>
        <v>109.25</v>
      </c>
      <c r="H164" s="98">
        <f t="shared" si="42"/>
        <v>105.8</v>
      </c>
      <c r="I164" s="98">
        <f t="shared" si="43"/>
        <v>103.5</v>
      </c>
      <c r="J164" s="98">
        <f t="shared" si="44"/>
        <v>101.2</v>
      </c>
      <c r="K164" s="75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9" customFormat="1" ht="12.75" customHeight="1">
      <c r="A165" s="84"/>
      <c r="B165" s="85"/>
      <c r="C165" s="86"/>
      <c r="D165" s="87"/>
      <c r="E165" s="88"/>
      <c r="F165" s="89"/>
      <c r="G165" s="89"/>
      <c r="H165" s="89"/>
      <c r="I165" s="89"/>
      <c r="J165" s="89"/>
      <c r="K165" s="75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10" ht="19.5" customHeight="1">
      <c r="A166" s="90" t="s">
        <v>281</v>
      </c>
      <c r="B166" s="117" t="s">
        <v>417</v>
      </c>
      <c r="C166" s="117"/>
      <c r="D166" s="117"/>
      <c r="E166" s="117"/>
      <c r="F166" s="117"/>
      <c r="G166" s="117"/>
      <c r="H166" s="117"/>
      <c r="I166" s="117"/>
      <c r="J166" s="117"/>
    </row>
    <row r="167" spans="1:10" ht="12.75" customHeight="1">
      <c r="A167" s="47" t="s">
        <v>282</v>
      </c>
      <c r="B167" s="77" t="s">
        <v>418</v>
      </c>
      <c r="C167" s="54">
        <v>6679</v>
      </c>
      <c r="D167" s="32">
        <v>8000</v>
      </c>
      <c r="E167" s="54">
        <v>1</v>
      </c>
      <c r="F167" s="78">
        <f>D167*97/100</f>
        <v>7760</v>
      </c>
      <c r="G167" s="78">
        <f>D167*95/100</f>
        <v>7600</v>
      </c>
      <c r="H167" s="78">
        <f>D167*92/100</f>
        <v>7360</v>
      </c>
      <c r="I167" s="78">
        <f>D167*90/100</f>
        <v>7200</v>
      </c>
      <c r="J167" s="79">
        <f>D167*88/100</f>
        <v>7040</v>
      </c>
    </row>
    <row r="168" spans="1:10" ht="12.75" customHeight="1">
      <c r="A168" s="47" t="s">
        <v>290</v>
      </c>
      <c r="B168" s="77" t="s">
        <v>419</v>
      </c>
      <c r="C168" s="54" t="s">
        <v>420</v>
      </c>
      <c r="D168" s="32">
        <v>1500</v>
      </c>
      <c r="E168" s="54">
        <v>1</v>
      </c>
      <c r="F168" s="81" t="s">
        <v>421</v>
      </c>
      <c r="G168" s="82"/>
      <c r="H168" s="82"/>
      <c r="I168" s="82"/>
      <c r="J168" s="83"/>
    </row>
    <row r="169" spans="1:10" ht="17.25" customHeight="1">
      <c r="A169" s="47" t="s">
        <v>291</v>
      </c>
      <c r="B169" s="77" t="s">
        <v>464</v>
      </c>
      <c r="C169" s="54" t="s">
        <v>426</v>
      </c>
      <c r="D169" s="32">
        <v>9500</v>
      </c>
      <c r="E169" s="54">
        <v>1</v>
      </c>
      <c r="F169" s="78">
        <f>D169*97/100</f>
        <v>9215</v>
      </c>
      <c r="G169" s="78">
        <f>D169*95/100</f>
        <v>9025</v>
      </c>
      <c r="H169" s="78">
        <f>D169*92/100</f>
        <v>8740</v>
      </c>
      <c r="I169" s="78">
        <f>D169*90/100</f>
        <v>8550</v>
      </c>
      <c r="J169" s="79">
        <f>D169*88/100</f>
        <v>8360</v>
      </c>
    </row>
    <row r="170" spans="1:30" s="9" customFormat="1" ht="12.75" customHeight="1">
      <c r="A170" s="29"/>
      <c r="B170" s="80" t="s">
        <v>422</v>
      </c>
      <c r="C170" s="12"/>
      <c r="D170" s="1"/>
      <c r="E170"/>
      <c r="F170"/>
      <c r="G170"/>
      <c r="H170"/>
      <c r="I170"/>
      <c r="J170" s="35"/>
      <c r="K170" s="75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9" customFormat="1" ht="21" customHeight="1">
      <c r="A171" s="29"/>
      <c r="B171" s="111" t="s">
        <v>205</v>
      </c>
      <c r="C171" s="111"/>
      <c r="D171" s="111"/>
      <c r="E171" s="111"/>
      <c r="F171" s="111"/>
      <c r="G171" s="111"/>
      <c r="H171" s="111"/>
      <c r="I171" s="111"/>
      <c r="J171" s="111"/>
      <c r="K171" s="75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9" customFormat="1" ht="12.75" customHeight="1">
      <c r="A172" s="29" t="s">
        <v>283</v>
      </c>
      <c r="B172" s="32" t="s">
        <v>206</v>
      </c>
      <c r="C172" s="31"/>
      <c r="D172" s="31"/>
      <c r="E172" s="31"/>
      <c r="F172" s="31"/>
      <c r="G172" s="31"/>
      <c r="H172" s="31"/>
      <c r="I172" s="31"/>
      <c r="J172" s="31"/>
      <c r="K172" s="75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9" customFormat="1" ht="12.75" customHeight="1">
      <c r="A173" s="29" t="s">
        <v>284</v>
      </c>
      <c r="B173" s="55" t="s">
        <v>208</v>
      </c>
      <c r="C173" s="54">
        <v>801</v>
      </c>
      <c r="D173" s="32">
        <v>140</v>
      </c>
      <c r="E173" s="54">
        <v>10</v>
      </c>
      <c r="F173" s="54">
        <f>D173*97/100</f>
        <v>135.8</v>
      </c>
      <c r="G173" s="54">
        <f>D173*95/100</f>
        <v>133</v>
      </c>
      <c r="H173" s="54">
        <f>D173*92/100</f>
        <v>128.8</v>
      </c>
      <c r="I173" s="54">
        <f>D173*90/100</f>
        <v>126</v>
      </c>
      <c r="J173" s="54">
        <f>D173*88/100</f>
        <v>123.2</v>
      </c>
      <c r="K173" s="75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9" customFormat="1" ht="12.75" customHeight="1">
      <c r="A174" s="29" t="s">
        <v>292</v>
      </c>
      <c r="B174" s="55" t="s">
        <v>209</v>
      </c>
      <c r="C174" s="54">
        <v>802</v>
      </c>
      <c r="D174" s="32">
        <v>140</v>
      </c>
      <c r="E174" s="54">
        <v>10</v>
      </c>
      <c r="F174" s="54">
        <f aca="true" t="shared" si="45" ref="F174:F180">D174*97/100</f>
        <v>135.8</v>
      </c>
      <c r="G174" s="54">
        <f aca="true" t="shared" si="46" ref="G174:G180">D174*95/100</f>
        <v>133</v>
      </c>
      <c r="H174" s="54">
        <f aca="true" t="shared" si="47" ref="H174:H180">D174*92/100</f>
        <v>128.8</v>
      </c>
      <c r="I174" s="54">
        <f aca="true" t="shared" si="48" ref="I174:I180">D174*90/100</f>
        <v>126</v>
      </c>
      <c r="J174" s="54">
        <f aca="true" t="shared" si="49" ref="J174:J180">D174*88/100</f>
        <v>123.2</v>
      </c>
      <c r="K174" s="75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9" customFormat="1" ht="12.75" customHeight="1">
      <c r="A175" s="29" t="s">
        <v>293</v>
      </c>
      <c r="B175" s="55" t="s">
        <v>210</v>
      </c>
      <c r="C175" s="54">
        <v>803</v>
      </c>
      <c r="D175" s="32">
        <v>140</v>
      </c>
      <c r="E175" s="54">
        <v>10</v>
      </c>
      <c r="F175" s="54">
        <f t="shared" si="45"/>
        <v>135.8</v>
      </c>
      <c r="G175" s="54">
        <f t="shared" si="46"/>
        <v>133</v>
      </c>
      <c r="H175" s="54">
        <f t="shared" si="47"/>
        <v>128.8</v>
      </c>
      <c r="I175" s="54">
        <f t="shared" si="48"/>
        <v>126</v>
      </c>
      <c r="J175" s="54">
        <f t="shared" si="49"/>
        <v>123.2</v>
      </c>
      <c r="K175" s="75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9" customFormat="1" ht="12.75" customHeight="1">
      <c r="A176" s="29" t="s">
        <v>294</v>
      </c>
      <c r="B176" s="55" t="s">
        <v>211</v>
      </c>
      <c r="C176" s="54">
        <v>804</v>
      </c>
      <c r="D176" s="32">
        <v>140</v>
      </c>
      <c r="E176" s="54">
        <v>10</v>
      </c>
      <c r="F176" s="54">
        <f t="shared" si="45"/>
        <v>135.8</v>
      </c>
      <c r="G176" s="54">
        <f t="shared" si="46"/>
        <v>133</v>
      </c>
      <c r="H176" s="54">
        <f t="shared" si="47"/>
        <v>128.8</v>
      </c>
      <c r="I176" s="54">
        <f t="shared" si="48"/>
        <v>126</v>
      </c>
      <c r="J176" s="54">
        <f t="shared" si="49"/>
        <v>123.2</v>
      </c>
      <c r="K176" s="75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9" customFormat="1" ht="12.75" customHeight="1">
      <c r="A177" s="29" t="s">
        <v>295</v>
      </c>
      <c r="B177" s="55" t="s">
        <v>212</v>
      </c>
      <c r="C177" s="54">
        <v>805</v>
      </c>
      <c r="D177" s="32">
        <v>140</v>
      </c>
      <c r="E177" s="54">
        <v>10</v>
      </c>
      <c r="F177" s="54">
        <f t="shared" si="45"/>
        <v>135.8</v>
      </c>
      <c r="G177" s="54">
        <f t="shared" si="46"/>
        <v>133</v>
      </c>
      <c r="H177" s="54">
        <f t="shared" si="47"/>
        <v>128.8</v>
      </c>
      <c r="I177" s="54">
        <f t="shared" si="48"/>
        <v>126</v>
      </c>
      <c r="J177" s="54">
        <f t="shared" si="49"/>
        <v>123.2</v>
      </c>
      <c r="K177" s="75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9" customFormat="1" ht="12.75" customHeight="1">
      <c r="A178" s="29" t="s">
        <v>296</v>
      </c>
      <c r="B178" s="55" t="s">
        <v>213</v>
      </c>
      <c r="C178" s="54">
        <v>806</v>
      </c>
      <c r="D178" s="32">
        <v>140</v>
      </c>
      <c r="E178" s="54">
        <v>10</v>
      </c>
      <c r="F178" s="54">
        <f t="shared" si="45"/>
        <v>135.8</v>
      </c>
      <c r="G178" s="54">
        <f t="shared" si="46"/>
        <v>133</v>
      </c>
      <c r="H178" s="54">
        <f t="shared" si="47"/>
        <v>128.8</v>
      </c>
      <c r="I178" s="54">
        <f t="shared" si="48"/>
        <v>126</v>
      </c>
      <c r="J178" s="54">
        <f t="shared" si="49"/>
        <v>123.2</v>
      </c>
      <c r="K178" s="75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9" customFormat="1" ht="12.75" customHeight="1">
      <c r="A179" s="29" t="s">
        <v>448</v>
      </c>
      <c r="B179" s="55" t="s">
        <v>214</v>
      </c>
      <c r="C179" s="54">
        <v>807</v>
      </c>
      <c r="D179" s="32">
        <v>140</v>
      </c>
      <c r="E179" s="54">
        <v>10</v>
      </c>
      <c r="F179" s="54">
        <f t="shared" si="45"/>
        <v>135.8</v>
      </c>
      <c r="G179" s="54">
        <f t="shared" si="46"/>
        <v>133</v>
      </c>
      <c r="H179" s="54">
        <f t="shared" si="47"/>
        <v>128.8</v>
      </c>
      <c r="I179" s="54">
        <f t="shared" si="48"/>
        <v>126</v>
      </c>
      <c r="J179" s="54">
        <f t="shared" si="49"/>
        <v>123.2</v>
      </c>
      <c r="K179" s="75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9" customFormat="1" ht="12.75" customHeight="1">
      <c r="A180" s="29" t="s">
        <v>449</v>
      </c>
      <c r="B180" s="55" t="s">
        <v>215</v>
      </c>
      <c r="C180" s="54">
        <v>808</v>
      </c>
      <c r="D180" s="32">
        <v>140</v>
      </c>
      <c r="E180" s="54">
        <v>10</v>
      </c>
      <c r="F180" s="54">
        <f t="shared" si="45"/>
        <v>135.8</v>
      </c>
      <c r="G180" s="54">
        <f t="shared" si="46"/>
        <v>133</v>
      </c>
      <c r="H180" s="54">
        <f t="shared" si="47"/>
        <v>128.8</v>
      </c>
      <c r="I180" s="54">
        <f t="shared" si="48"/>
        <v>126</v>
      </c>
      <c r="J180" s="54">
        <f t="shared" si="49"/>
        <v>123.2</v>
      </c>
      <c r="K180" s="75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9" customFormat="1" ht="12.75" customHeight="1">
      <c r="A181" s="29"/>
      <c r="B181" s="33"/>
      <c r="C181" s="30"/>
      <c r="D181" s="30"/>
      <c r="E181" s="54"/>
      <c r="F181" s="54"/>
      <c r="G181" s="54"/>
      <c r="H181" s="54"/>
      <c r="I181" s="54"/>
      <c r="J181" s="54"/>
      <c r="K181" s="75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9" customFormat="1" ht="12.75" customHeight="1">
      <c r="A182" s="29" t="s">
        <v>331</v>
      </c>
      <c r="B182" s="32" t="s">
        <v>248</v>
      </c>
      <c r="C182" s="54"/>
      <c r="D182" s="30"/>
      <c r="E182" s="54"/>
      <c r="F182" s="54"/>
      <c r="G182" s="54"/>
      <c r="H182" s="54"/>
      <c r="I182" s="54"/>
      <c r="J182" s="54"/>
      <c r="K182" s="75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9" customFormat="1" ht="12.75" customHeight="1">
      <c r="A183" s="29" t="s">
        <v>332</v>
      </c>
      <c r="B183" s="55" t="s">
        <v>249</v>
      </c>
      <c r="C183" s="54">
        <v>121</v>
      </c>
      <c r="D183" s="32">
        <v>165</v>
      </c>
      <c r="E183" s="54">
        <v>10</v>
      </c>
      <c r="F183" s="54">
        <f aca="true" t="shared" si="50" ref="F183:F213">D183*97/100</f>
        <v>160.05</v>
      </c>
      <c r="G183" s="54">
        <f aca="true" t="shared" si="51" ref="G183:G213">D183*95/100</f>
        <v>156.75</v>
      </c>
      <c r="H183" s="54">
        <f aca="true" t="shared" si="52" ref="H183:H213">D183*92/100</f>
        <v>151.8</v>
      </c>
      <c r="I183" s="54">
        <f aca="true" t="shared" si="53" ref="I183:I213">D183*90/100</f>
        <v>148.5</v>
      </c>
      <c r="J183" s="54">
        <f aca="true" t="shared" si="54" ref="J183:J213">D183*88/100</f>
        <v>145.2</v>
      </c>
      <c r="K183" s="75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9" customFormat="1" ht="12.75" customHeight="1">
      <c r="A184" s="29" t="s">
        <v>333</v>
      </c>
      <c r="B184" s="55" t="s">
        <v>250</v>
      </c>
      <c r="C184" s="54">
        <v>122</v>
      </c>
      <c r="D184" s="32">
        <v>165</v>
      </c>
      <c r="E184" s="54">
        <v>10</v>
      </c>
      <c r="F184" s="54">
        <f t="shared" si="50"/>
        <v>160.05</v>
      </c>
      <c r="G184" s="54">
        <f t="shared" si="51"/>
        <v>156.75</v>
      </c>
      <c r="H184" s="54">
        <f t="shared" si="52"/>
        <v>151.8</v>
      </c>
      <c r="I184" s="54">
        <f t="shared" si="53"/>
        <v>148.5</v>
      </c>
      <c r="J184" s="54">
        <f t="shared" si="54"/>
        <v>145.2</v>
      </c>
      <c r="K184" s="75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9" customFormat="1" ht="12.75" customHeight="1">
      <c r="A185" s="29" t="s">
        <v>334</v>
      </c>
      <c r="B185" s="55" t="s">
        <v>251</v>
      </c>
      <c r="C185" s="54">
        <v>123</v>
      </c>
      <c r="D185" s="32">
        <v>165</v>
      </c>
      <c r="E185" s="54">
        <v>10</v>
      </c>
      <c r="F185" s="54">
        <f t="shared" si="50"/>
        <v>160.05</v>
      </c>
      <c r="G185" s="54">
        <f t="shared" si="51"/>
        <v>156.75</v>
      </c>
      <c r="H185" s="54">
        <f t="shared" si="52"/>
        <v>151.8</v>
      </c>
      <c r="I185" s="54">
        <f t="shared" si="53"/>
        <v>148.5</v>
      </c>
      <c r="J185" s="54">
        <f t="shared" si="54"/>
        <v>145.2</v>
      </c>
      <c r="K185" s="75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9" customFormat="1" ht="12.75" customHeight="1">
      <c r="A186" s="29" t="s">
        <v>335</v>
      </c>
      <c r="B186" s="55" t="s">
        <v>252</v>
      </c>
      <c r="C186" s="54">
        <v>124</v>
      </c>
      <c r="D186" s="32">
        <v>195</v>
      </c>
      <c r="E186" s="54">
        <v>10</v>
      </c>
      <c r="F186" s="54">
        <f t="shared" si="50"/>
        <v>189.15</v>
      </c>
      <c r="G186" s="54">
        <f t="shared" si="51"/>
        <v>185.25</v>
      </c>
      <c r="H186" s="54">
        <f t="shared" si="52"/>
        <v>179.4</v>
      </c>
      <c r="I186" s="54">
        <f t="shared" si="53"/>
        <v>175.5</v>
      </c>
      <c r="J186" s="54">
        <f t="shared" si="54"/>
        <v>171.6</v>
      </c>
      <c r="K186" s="75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9" customFormat="1" ht="12.75" customHeight="1">
      <c r="A187" s="29" t="s">
        <v>336</v>
      </c>
      <c r="B187" s="55" t="s">
        <v>253</v>
      </c>
      <c r="C187" s="54">
        <v>125</v>
      </c>
      <c r="D187" s="32">
        <v>195</v>
      </c>
      <c r="E187" s="54">
        <v>10</v>
      </c>
      <c r="F187" s="54">
        <f t="shared" si="50"/>
        <v>189.15</v>
      </c>
      <c r="G187" s="54">
        <f t="shared" si="51"/>
        <v>185.25</v>
      </c>
      <c r="H187" s="54">
        <f t="shared" si="52"/>
        <v>179.4</v>
      </c>
      <c r="I187" s="54">
        <f t="shared" si="53"/>
        <v>175.5</v>
      </c>
      <c r="J187" s="54">
        <f t="shared" si="54"/>
        <v>171.6</v>
      </c>
      <c r="K187" s="75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9" customFormat="1" ht="12.75" customHeight="1">
      <c r="A188" s="29" t="s">
        <v>337</v>
      </c>
      <c r="B188" s="55" t="s">
        <v>254</v>
      </c>
      <c r="C188" s="54">
        <v>126</v>
      </c>
      <c r="D188" s="32">
        <v>255</v>
      </c>
      <c r="E188" s="54">
        <v>9</v>
      </c>
      <c r="F188" s="54">
        <f t="shared" si="50"/>
        <v>247.35</v>
      </c>
      <c r="G188" s="54">
        <f t="shared" si="51"/>
        <v>242.25</v>
      </c>
      <c r="H188" s="54">
        <f t="shared" si="52"/>
        <v>234.6</v>
      </c>
      <c r="I188" s="54">
        <f t="shared" si="53"/>
        <v>229.5</v>
      </c>
      <c r="J188" s="54">
        <f t="shared" si="54"/>
        <v>224.4</v>
      </c>
      <c r="K188" s="75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9" customFormat="1" ht="12.75" customHeight="1">
      <c r="A189" s="29" t="s">
        <v>450</v>
      </c>
      <c r="B189" s="55" t="s">
        <v>255</v>
      </c>
      <c r="C189" s="54">
        <v>127</v>
      </c>
      <c r="D189" s="32">
        <v>255</v>
      </c>
      <c r="E189" s="54">
        <v>9</v>
      </c>
      <c r="F189" s="54">
        <f t="shared" si="50"/>
        <v>247.35</v>
      </c>
      <c r="G189" s="54">
        <f t="shared" si="51"/>
        <v>242.25</v>
      </c>
      <c r="H189" s="54">
        <f t="shared" si="52"/>
        <v>234.6</v>
      </c>
      <c r="I189" s="54">
        <f t="shared" si="53"/>
        <v>229.5</v>
      </c>
      <c r="J189" s="54">
        <f t="shared" si="54"/>
        <v>224.4</v>
      </c>
      <c r="K189" s="75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9" customFormat="1" ht="12.75" customHeight="1">
      <c r="A190" s="29"/>
      <c r="B190" s="55"/>
      <c r="C190" s="54"/>
      <c r="D190" s="30"/>
      <c r="E190" s="54"/>
      <c r="F190" s="54"/>
      <c r="G190" s="54"/>
      <c r="H190" s="54"/>
      <c r="I190" s="54"/>
      <c r="J190" s="54"/>
      <c r="K190" s="75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9" customFormat="1" ht="12.75" customHeight="1">
      <c r="A191" s="29" t="s">
        <v>388</v>
      </c>
      <c r="B191" s="32" t="s">
        <v>256</v>
      </c>
      <c r="C191" s="31"/>
      <c r="D191" s="30"/>
      <c r="E191" s="54"/>
      <c r="F191" s="54"/>
      <c r="G191" s="54"/>
      <c r="H191" s="54"/>
      <c r="I191" s="54"/>
      <c r="J191" s="54"/>
      <c r="K191" s="75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9" customFormat="1" ht="12.75" customHeight="1">
      <c r="A192" s="29" t="s">
        <v>389</v>
      </c>
      <c r="B192" s="55" t="s">
        <v>257</v>
      </c>
      <c r="C192" s="54">
        <v>131</v>
      </c>
      <c r="D192" s="32">
        <v>185</v>
      </c>
      <c r="E192" s="54">
        <v>9</v>
      </c>
      <c r="F192" s="54">
        <f t="shared" si="50"/>
        <v>179.45</v>
      </c>
      <c r="G192" s="54">
        <f t="shared" si="51"/>
        <v>175.75</v>
      </c>
      <c r="H192" s="54">
        <f t="shared" si="52"/>
        <v>170.2</v>
      </c>
      <c r="I192" s="54">
        <f t="shared" si="53"/>
        <v>166.5</v>
      </c>
      <c r="J192" s="54">
        <f t="shared" si="54"/>
        <v>162.8</v>
      </c>
      <c r="K192" s="75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9" customFormat="1" ht="12.75" customHeight="1">
      <c r="A193" s="29" t="s">
        <v>390</v>
      </c>
      <c r="B193" s="55" t="s">
        <v>258</v>
      </c>
      <c r="C193" s="54">
        <v>132</v>
      </c>
      <c r="D193" s="32">
        <v>185</v>
      </c>
      <c r="E193" s="54">
        <v>9</v>
      </c>
      <c r="F193" s="54">
        <f t="shared" si="50"/>
        <v>179.45</v>
      </c>
      <c r="G193" s="54">
        <f t="shared" si="51"/>
        <v>175.75</v>
      </c>
      <c r="H193" s="54">
        <f t="shared" si="52"/>
        <v>170.2</v>
      </c>
      <c r="I193" s="54">
        <f t="shared" si="53"/>
        <v>166.5</v>
      </c>
      <c r="J193" s="54">
        <f t="shared" si="54"/>
        <v>162.8</v>
      </c>
      <c r="K193" s="75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9" customFormat="1" ht="12.75" customHeight="1">
      <c r="A194" s="29" t="s">
        <v>391</v>
      </c>
      <c r="B194" s="55" t="s">
        <v>259</v>
      </c>
      <c r="C194" s="54">
        <v>133</v>
      </c>
      <c r="D194" s="32">
        <v>185</v>
      </c>
      <c r="E194" s="54">
        <v>9</v>
      </c>
      <c r="F194" s="54">
        <f t="shared" si="50"/>
        <v>179.45</v>
      </c>
      <c r="G194" s="54">
        <f t="shared" si="51"/>
        <v>175.75</v>
      </c>
      <c r="H194" s="54">
        <f t="shared" si="52"/>
        <v>170.2</v>
      </c>
      <c r="I194" s="54">
        <f t="shared" si="53"/>
        <v>166.5</v>
      </c>
      <c r="J194" s="54">
        <f t="shared" si="54"/>
        <v>162.8</v>
      </c>
      <c r="K194" s="75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9" customFormat="1" ht="12.75" customHeight="1">
      <c r="A195" s="29" t="s">
        <v>392</v>
      </c>
      <c r="B195" s="55" t="s">
        <v>260</v>
      </c>
      <c r="C195" s="54">
        <v>134</v>
      </c>
      <c r="D195" s="32">
        <v>185</v>
      </c>
      <c r="E195" s="54">
        <v>9</v>
      </c>
      <c r="F195" s="54">
        <f t="shared" si="50"/>
        <v>179.45</v>
      </c>
      <c r="G195" s="54">
        <f t="shared" si="51"/>
        <v>175.75</v>
      </c>
      <c r="H195" s="54">
        <f t="shared" si="52"/>
        <v>170.2</v>
      </c>
      <c r="I195" s="54">
        <f t="shared" si="53"/>
        <v>166.5</v>
      </c>
      <c r="J195" s="54">
        <f t="shared" si="54"/>
        <v>162.8</v>
      </c>
      <c r="K195" s="75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9" customFormat="1" ht="12.75" customHeight="1">
      <c r="A196" s="29" t="s">
        <v>393</v>
      </c>
      <c r="B196" s="55" t="s">
        <v>261</v>
      </c>
      <c r="C196" s="54">
        <v>135</v>
      </c>
      <c r="D196" s="32">
        <v>185</v>
      </c>
      <c r="E196" s="54">
        <v>9</v>
      </c>
      <c r="F196" s="54">
        <f t="shared" si="50"/>
        <v>179.45</v>
      </c>
      <c r="G196" s="54">
        <f t="shared" si="51"/>
        <v>175.75</v>
      </c>
      <c r="H196" s="54">
        <f t="shared" si="52"/>
        <v>170.2</v>
      </c>
      <c r="I196" s="54">
        <f t="shared" si="53"/>
        <v>166.5</v>
      </c>
      <c r="J196" s="54">
        <f t="shared" si="54"/>
        <v>162.8</v>
      </c>
      <c r="K196" s="75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9" customFormat="1" ht="12.75" customHeight="1">
      <c r="A197" s="29" t="s">
        <v>394</v>
      </c>
      <c r="B197" s="55" t="s">
        <v>262</v>
      </c>
      <c r="C197" s="54">
        <v>136</v>
      </c>
      <c r="D197" s="32">
        <v>185</v>
      </c>
      <c r="E197" s="54">
        <v>9</v>
      </c>
      <c r="F197" s="54">
        <f t="shared" si="50"/>
        <v>179.45</v>
      </c>
      <c r="G197" s="54">
        <f t="shared" si="51"/>
        <v>175.75</v>
      </c>
      <c r="H197" s="54">
        <f t="shared" si="52"/>
        <v>170.2</v>
      </c>
      <c r="I197" s="54">
        <f t="shared" si="53"/>
        <v>166.5</v>
      </c>
      <c r="J197" s="54">
        <f t="shared" si="54"/>
        <v>162.8</v>
      </c>
      <c r="K197" s="75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9" customFormat="1" ht="12.75" customHeight="1">
      <c r="A198" s="29"/>
      <c r="B198" s="55"/>
      <c r="C198" s="54"/>
      <c r="D198" s="30"/>
      <c r="E198" s="54"/>
      <c r="F198" s="54"/>
      <c r="G198" s="54"/>
      <c r="H198" s="54"/>
      <c r="I198" s="54"/>
      <c r="J198" s="54"/>
      <c r="K198" s="75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9" customFormat="1" ht="12.75" customHeight="1">
      <c r="A199" s="29" t="s">
        <v>451</v>
      </c>
      <c r="B199" s="32" t="s">
        <v>263</v>
      </c>
      <c r="C199" s="31"/>
      <c r="D199" s="30"/>
      <c r="E199" s="54"/>
      <c r="F199" s="54"/>
      <c r="G199" s="54"/>
      <c r="H199" s="54"/>
      <c r="I199" s="54"/>
      <c r="J199" s="54"/>
      <c r="K199" s="75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9" customFormat="1" ht="12.75" customHeight="1">
      <c r="A200" s="29" t="s">
        <v>424</v>
      </c>
      <c r="B200" s="55" t="s">
        <v>264</v>
      </c>
      <c r="C200" s="54">
        <v>141</v>
      </c>
      <c r="D200" s="32">
        <v>315</v>
      </c>
      <c r="E200" s="54">
        <v>9</v>
      </c>
      <c r="F200" s="54">
        <f t="shared" si="50"/>
        <v>305.55</v>
      </c>
      <c r="G200" s="54">
        <f t="shared" si="51"/>
        <v>299.25</v>
      </c>
      <c r="H200" s="54">
        <f t="shared" si="52"/>
        <v>289.8</v>
      </c>
      <c r="I200" s="54">
        <f t="shared" si="53"/>
        <v>283.5</v>
      </c>
      <c r="J200" s="54">
        <f t="shared" si="54"/>
        <v>277.2</v>
      </c>
      <c r="K200" s="75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9" customFormat="1" ht="12.75" customHeight="1">
      <c r="A201" s="29" t="s">
        <v>423</v>
      </c>
      <c r="B201" s="55" t="s">
        <v>265</v>
      </c>
      <c r="C201" s="54">
        <v>142</v>
      </c>
      <c r="D201" s="32">
        <v>315</v>
      </c>
      <c r="E201" s="54">
        <v>9</v>
      </c>
      <c r="F201" s="54">
        <f t="shared" si="50"/>
        <v>305.55</v>
      </c>
      <c r="G201" s="54">
        <f t="shared" si="51"/>
        <v>299.25</v>
      </c>
      <c r="H201" s="54">
        <f t="shared" si="52"/>
        <v>289.8</v>
      </c>
      <c r="I201" s="54">
        <f t="shared" si="53"/>
        <v>283.5</v>
      </c>
      <c r="J201" s="54">
        <f t="shared" si="54"/>
        <v>277.2</v>
      </c>
      <c r="K201" s="75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9" customFormat="1" ht="12.75" customHeight="1">
      <c r="A202" s="29" t="s">
        <v>425</v>
      </c>
      <c r="B202" s="55" t="s">
        <v>266</v>
      </c>
      <c r="C202" s="54">
        <v>143</v>
      </c>
      <c r="D202" s="32">
        <v>315</v>
      </c>
      <c r="E202" s="54">
        <v>9</v>
      </c>
      <c r="F202" s="54">
        <f t="shared" si="50"/>
        <v>305.55</v>
      </c>
      <c r="G202" s="54">
        <f t="shared" si="51"/>
        <v>299.25</v>
      </c>
      <c r="H202" s="54">
        <f t="shared" si="52"/>
        <v>289.8</v>
      </c>
      <c r="I202" s="54">
        <f t="shared" si="53"/>
        <v>283.5</v>
      </c>
      <c r="J202" s="54">
        <f t="shared" si="54"/>
        <v>277.2</v>
      </c>
      <c r="K202" s="75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9" customFormat="1" ht="12.75" customHeight="1">
      <c r="A203" s="29" t="s">
        <v>452</v>
      </c>
      <c r="B203" s="55" t="s">
        <v>267</v>
      </c>
      <c r="C203" s="54">
        <v>144</v>
      </c>
      <c r="D203" s="32">
        <v>315</v>
      </c>
      <c r="E203" s="54">
        <v>9</v>
      </c>
      <c r="F203" s="54">
        <f t="shared" si="50"/>
        <v>305.55</v>
      </c>
      <c r="G203" s="54">
        <f t="shared" si="51"/>
        <v>299.25</v>
      </c>
      <c r="H203" s="54">
        <f t="shared" si="52"/>
        <v>289.8</v>
      </c>
      <c r="I203" s="54">
        <f t="shared" si="53"/>
        <v>283.5</v>
      </c>
      <c r="J203" s="54">
        <f t="shared" si="54"/>
        <v>277.2</v>
      </c>
      <c r="K203" s="75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ht="12.75" customHeight="1">
      <c r="A204" s="29" t="s">
        <v>453</v>
      </c>
      <c r="B204" s="55" t="s">
        <v>268</v>
      </c>
      <c r="C204" s="54">
        <v>145</v>
      </c>
      <c r="D204" s="32">
        <v>315</v>
      </c>
      <c r="E204" s="54">
        <v>9</v>
      </c>
      <c r="F204" s="54">
        <f t="shared" si="50"/>
        <v>305.55</v>
      </c>
      <c r="G204" s="54">
        <f t="shared" si="51"/>
        <v>299.25</v>
      </c>
      <c r="H204" s="54">
        <f t="shared" si="52"/>
        <v>289.8</v>
      </c>
      <c r="I204" s="54">
        <f t="shared" si="53"/>
        <v>283.5</v>
      </c>
      <c r="J204" s="54">
        <f t="shared" si="54"/>
        <v>277.2</v>
      </c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</row>
    <row r="205" spans="1:30" ht="12.75" customHeight="1">
      <c r="A205" s="29" t="s">
        <v>454</v>
      </c>
      <c r="B205" s="55" t="s">
        <v>269</v>
      </c>
      <c r="C205" s="54">
        <v>146</v>
      </c>
      <c r="D205" s="32">
        <v>315</v>
      </c>
      <c r="E205" s="54">
        <v>9</v>
      </c>
      <c r="F205" s="54">
        <f t="shared" si="50"/>
        <v>305.55</v>
      </c>
      <c r="G205" s="54">
        <f t="shared" si="51"/>
        <v>299.25</v>
      </c>
      <c r="H205" s="54">
        <f t="shared" si="52"/>
        <v>289.8</v>
      </c>
      <c r="I205" s="54">
        <f t="shared" si="53"/>
        <v>283.5</v>
      </c>
      <c r="J205" s="54">
        <f t="shared" si="54"/>
        <v>277.2</v>
      </c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</row>
    <row r="206" spans="1:10" ht="12.75" customHeight="1">
      <c r="A206" s="29"/>
      <c r="B206" s="55"/>
      <c r="C206" s="54"/>
      <c r="D206" s="32"/>
      <c r="E206" s="54"/>
      <c r="F206" s="54"/>
      <c r="G206" s="54"/>
      <c r="H206" s="54"/>
      <c r="I206" s="54"/>
      <c r="J206" s="54"/>
    </row>
    <row r="207" spans="1:10" ht="12.75" customHeight="1">
      <c r="A207" s="29" t="s">
        <v>455</v>
      </c>
      <c r="B207" s="32" t="s">
        <v>270</v>
      </c>
      <c r="C207" s="31"/>
      <c r="D207" s="32"/>
      <c r="E207" s="54"/>
      <c r="F207" s="54"/>
      <c r="G207" s="54"/>
      <c r="H207" s="54"/>
      <c r="I207" s="54"/>
      <c r="J207" s="54"/>
    </row>
    <row r="208" spans="1:10" ht="12.75" customHeight="1">
      <c r="A208" s="29" t="s">
        <v>456</v>
      </c>
      <c r="B208" s="55" t="s">
        <v>271</v>
      </c>
      <c r="C208" s="54">
        <v>151</v>
      </c>
      <c r="D208" s="32">
        <v>315</v>
      </c>
      <c r="E208" s="54">
        <v>9</v>
      </c>
      <c r="F208" s="54">
        <f t="shared" si="50"/>
        <v>305.55</v>
      </c>
      <c r="G208" s="54">
        <f t="shared" si="51"/>
        <v>299.25</v>
      </c>
      <c r="H208" s="54">
        <f t="shared" si="52"/>
        <v>289.8</v>
      </c>
      <c r="I208" s="54">
        <f t="shared" si="53"/>
        <v>283.5</v>
      </c>
      <c r="J208" s="54">
        <f t="shared" si="54"/>
        <v>277.2</v>
      </c>
    </row>
    <row r="209" spans="1:10" ht="12.75" customHeight="1">
      <c r="A209" s="29" t="s">
        <v>457</v>
      </c>
      <c r="B209" s="55" t="s">
        <v>272</v>
      </c>
      <c r="C209" s="54">
        <v>152</v>
      </c>
      <c r="D209" s="32">
        <v>315</v>
      </c>
      <c r="E209" s="54">
        <v>9</v>
      </c>
      <c r="F209" s="54">
        <f t="shared" si="50"/>
        <v>305.55</v>
      </c>
      <c r="G209" s="54">
        <f t="shared" si="51"/>
        <v>299.25</v>
      </c>
      <c r="H209" s="54">
        <f t="shared" si="52"/>
        <v>289.8</v>
      </c>
      <c r="I209" s="54">
        <f t="shared" si="53"/>
        <v>283.5</v>
      </c>
      <c r="J209" s="54">
        <f t="shared" si="54"/>
        <v>277.2</v>
      </c>
    </row>
    <row r="210" spans="1:10" ht="12.75" customHeight="1">
      <c r="A210" s="29" t="s">
        <v>458</v>
      </c>
      <c r="B210" s="55" t="s">
        <v>273</v>
      </c>
      <c r="C210" s="54">
        <v>153</v>
      </c>
      <c r="D210" s="32">
        <v>315</v>
      </c>
      <c r="E210" s="54">
        <v>9</v>
      </c>
      <c r="F210" s="54">
        <f t="shared" si="50"/>
        <v>305.55</v>
      </c>
      <c r="G210" s="54">
        <f t="shared" si="51"/>
        <v>299.25</v>
      </c>
      <c r="H210" s="54">
        <f t="shared" si="52"/>
        <v>289.8</v>
      </c>
      <c r="I210" s="54">
        <f t="shared" si="53"/>
        <v>283.5</v>
      </c>
      <c r="J210" s="54">
        <f t="shared" si="54"/>
        <v>277.2</v>
      </c>
    </row>
    <row r="211" spans="1:10" ht="12.75" customHeight="1">
      <c r="A211" s="29" t="s">
        <v>459</v>
      </c>
      <c r="B211" s="55" t="s">
        <v>274</v>
      </c>
      <c r="C211" s="54">
        <v>154</v>
      </c>
      <c r="D211" s="32">
        <v>315</v>
      </c>
      <c r="E211" s="54">
        <v>9</v>
      </c>
      <c r="F211" s="54">
        <f t="shared" si="50"/>
        <v>305.55</v>
      </c>
      <c r="G211" s="54">
        <f t="shared" si="51"/>
        <v>299.25</v>
      </c>
      <c r="H211" s="54">
        <f t="shared" si="52"/>
        <v>289.8</v>
      </c>
      <c r="I211" s="54">
        <f t="shared" si="53"/>
        <v>283.5</v>
      </c>
      <c r="J211" s="54">
        <f t="shared" si="54"/>
        <v>277.2</v>
      </c>
    </row>
    <row r="212" spans="1:10" ht="12.75" customHeight="1">
      <c r="A212" s="29" t="s">
        <v>460</v>
      </c>
      <c r="B212" s="55" t="s">
        <v>275</v>
      </c>
      <c r="C212" s="54">
        <v>155</v>
      </c>
      <c r="D212" s="32">
        <v>315</v>
      </c>
      <c r="E212" s="54">
        <v>9</v>
      </c>
      <c r="F212" s="54">
        <f t="shared" si="50"/>
        <v>305.55</v>
      </c>
      <c r="G212" s="54">
        <f t="shared" si="51"/>
        <v>299.25</v>
      </c>
      <c r="H212" s="54">
        <f t="shared" si="52"/>
        <v>289.8</v>
      </c>
      <c r="I212" s="54">
        <f t="shared" si="53"/>
        <v>283.5</v>
      </c>
      <c r="J212" s="54">
        <f t="shared" si="54"/>
        <v>277.2</v>
      </c>
    </row>
    <row r="213" spans="1:10" ht="12.75" customHeight="1">
      <c r="A213" s="29" t="s">
        <v>461</v>
      </c>
      <c r="B213" s="55" t="s">
        <v>280</v>
      </c>
      <c r="C213" s="54">
        <v>156</v>
      </c>
      <c r="D213" s="32">
        <v>315</v>
      </c>
      <c r="E213" s="54">
        <v>9</v>
      </c>
      <c r="F213" s="54">
        <f t="shared" si="50"/>
        <v>305.55</v>
      </c>
      <c r="G213" s="54">
        <f t="shared" si="51"/>
        <v>299.25</v>
      </c>
      <c r="H213" s="54">
        <f t="shared" si="52"/>
        <v>289.8</v>
      </c>
      <c r="I213" s="54">
        <f t="shared" si="53"/>
        <v>283.5</v>
      </c>
      <c r="J213" s="54">
        <f t="shared" si="54"/>
        <v>277.2</v>
      </c>
    </row>
    <row r="214" spans="1:10" ht="12.75" customHeight="1">
      <c r="A214" s="1"/>
      <c r="C214" s="1"/>
      <c r="D214" s="1"/>
      <c r="E214" s="1"/>
      <c r="F214" s="1"/>
      <c r="G214" s="1"/>
      <c r="H214" s="1"/>
      <c r="I214" s="1"/>
      <c r="J214" s="63"/>
    </row>
    <row r="215" spans="1:10" ht="12.75" customHeight="1">
      <c r="A215" s="1"/>
      <c r="D215" s="1"/>
      <c r="E215"/>
      <c r="F215"/>
      <c r="G215"/>
      <c r="H215"/>
      <c r="I215"/>
      <c r="J215" s="63"/>
    </row>
    <row r="216" spans="1:11" ht="25.5" customHeight="1">
      <c r="A216" s="118" t="s">
        <v>463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1:11" ht="15" customHeight="1">
      <c r="A217" s="119" t="s">
        <v>462</v>
      </c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1:11" ht="15" customHeight="1">
      <c r="A218" s="28" t="s">
        <v>154</v>
      </c>
      <c r="K218" s="91"/>
    </row>
    <row r="219" spans="1:11" ht="16.5" customHeight="1">
      <c r="A219" s="28" t="s">
        <v>155</v>
      </c>
      <c r="K219" s="91"/>
    </row>
    <row r="220" ht="12.75" customHeight="1">
      <c r="K220" s="91"/>
    </row>
    <row r="221" ht="12.75" customHeight="1">
      <c r="K221" s="91"/>
    </row>
    <row r="222" ht="12.75" customHeight="1">
      <c r="K222" s="91"/>
    </row>
    <row r="223" ht="12.75" customHeight="1">
      <c r="K223" s="91"/>
    </row>
    <row r="224" ht="12.75" customHeight="1">
      <c r="K224" s="91"/>
    </row>
    <row r="225" ht="12.75" customHeight="1">
      <c r="K225" s="91"/>
    </row>
    <row r="226" ht="12.75" customHeight="1">
      <c r="K226" s="91"/>
    </row>
    <row r="227" ht="12.75" customHeight="1">
      <c r="K227" s="91"/>
    </row>
    <row r="228" ht="12.75" customHeight="1">
      <c r="K228" s="91"/>
    </row>
    <row r="229" ht="12.75" customHeight="1">
      <c r="K229" s="91"/>
    </row>
    <row r="230" ht="12.75" customHeight="1">
      <c r="K230" s="91"/>
    </row>
    <row r="231" ht="12.75" customHeight="1">
      <c r="K231" s="91"/>
    </row>
    <row r="232" ht="12.75" customHeight="1">
      <c r="K232" s="91"/>
    </row>
    <row r="233" ht="12.75" customHeight="1">
      <c r="K233" s="91"/>
    </row>
    <row r="234" ht="12.75" customHeight="1">
      <c r="K234" s="91"/>
    </row>
    <row r="235" ht="12.75" customHeight="1">
      <c r="K235" s="91"/>
    </row>
    <row r="236" ht="12.75" customHeight="1">
      <c r="K236" s="91"/>
    </row>
    <row r="237" ht="12.75" customHeight="1">
      <c r="K237" s="91"/>
    </row>
    <row r="238" ht="12.75" customHeight="1">
      <c r="K238" s="91"/>
    </row>
    <row r="239" ht="12.75" customHeight="1">
      <c r="K239" s="91"/>
    </row>
    <row r="240" ht="12.75" customHeight="1">
      <c r="K240" s="91"/>
    </row>
    <row r="241" ht="12.75" customHeight="1">
      <c r="K241" s="91"/>
    </row>
    <row r="242" ht="12.75" customHeight="1">
      <c r="K242" s="91"/>
    </row>
    <row r="243" ht="12.75" customHeight="1">
      <c r="K243" s="91"/>
    </row>
    <row r="244" ht="12.75" customHeight="1">
      <c r="K244" s="91"/>
    </row>
    <row r="245" ht="12.75" customHeight="1">
      <c r="K245" s="91"/>
    </row>
    <row r="246" ht="12.75" customHeight="1">
      <c r="K246" s="91"/>
    </row>
    <row r="247" ht="12.75" customHeight="1">
      <c r="K247" s="91"/>
    </row>
    <row r="248" ht="12.75" customHeight="1">
      <c r="K248" s="91"/>
    </row>
    <row r="249" ht="12.75" customHeight="1">
      <c r="K249" s="91"/>
    </row>
    <row r="250" ht="12.75" customHeight="1">
      <c r="K250" s="91"/>
    </row>
    <row r="251" ht="12.75" customHeight="1">
      <c r="K251" s="91"/>
    </row>
    <row r="252" ht="12.75" customHeight="1">
      <c r="K252" s="91"/>
    </row>
    <row r="253" ht="12.75" customHeight="1">
      <c r="K253" s="91"/>
    </row>
    <row r="254" ht="12.75" customHeight="1">
      <c r="K254" s="91"/>
    </row>
    <row r="255" ht="12.75" customHeight="1">
      <c r="K255" s="91"/>
    </row>
    <row r="256" ht="12.75" customHeight="1">
      <c r="K256" s="91"/>
    </row>
    <row r="257" ht="12.75" customHeight="1">
      <c r="K257" s="91"/>
    </row>
    <row r="258" ht="12.75" customHeight="1">
      <c r="K258" s="91"/>
    </row>
    <row r="259" ht="12.75" customHeight="1">
      <c r="K259" s="91"/>
    </row>
    <row r="260" ht="12.75" customHeight="1">
      <c r="K260" s="91"/>
    </row>
    <row r="261" ht="12.75" customHeight="1">
      <c r="K261" s="91"/>
    </row>
    <row r="262" ht="12.75" customHeight="1">
      <c r="K262" s="91"/>
    </row>
    <row r="263" ht="12.75" customHeight="1">
      <c r="K263" s="91"/>
    </row>
    <row r="264" ht="12.75" customHeight="1">
      <c r="K264" s="91"/>
    </row>
    <row r="265" ht="12.75" customHeight="1">
      <c r="K265" s="91"/>
    </row>
    <row r="266" ht="12.75" customHeight="1">
      <c r="K266" s="91"/>
    </row>
    <row r="267" ht="12.75" customHeight="1">
      <c r="K267" s="91"/>
    </row>
    <row r="268" ht="12.75" customHeight="1">
      <c r="K268" s="91"/>
    </row>
    <row r="269" ht="12.75" customHeight="1">
      <c r="K269" s="91"/>
    </row>
    <row r="270" ht="12.75" customHeight="1">
      <c r="K270" s="91"/>
    </row>
    <row r="271" ht="12.75" customHeight="1">
      <c r="K271" s="91"/>
    </row>
    <row r="272" ht="12.75" customHeight="1">
      <c r="K272" s="91"/>
    </row>
    <row r="273" ht="12.75" customHeight="1">
      <c r="K273" s="91"/>
    </row>
    <row r="274" ht="12.75" customHeight="1">
      <c r="K274" s="91"/>
    </row>
    <row r="275" ht="12.75" customHeight="1">
      <c r="K275" s="91"/>
    </row>
    <row r="276" ht="12.75" customHeight="1">
      <c r="K276" s="91"/>
    </row>
    <row r="277" ht="12.75" customHeight="1">
      <c r="K277" s="91"/>
    </row>
    <row r="278" ht="12.75" customHeight="1">
      <c r="K278" s="91"/>
    </row>
    <row r="279" ht="12.75" customHeight="1">
      <c r="K279" s="91"/>
    </row>
    <row r="280" ht="12.75" customHeight="1">
      <c r="K280" s="91"/>
    </row>
    <row r="281" ht="12.75" customHeight="1">
      <c r="K281" s="91"/>
    </row>
    <row r="282" ht="12.75" customHeight="1">
      <c r="K282" s="91"/>
    </row>
    <row r="283" ht="12.75" customHeight="1">
      <c r="K283" s="91"/>
    </row>
    <row r="284" ht="12.75" customHeight="1">
      <c r="K284" s="91"/>
    </row>
    <row r="285" ht="12.75" customHeight="1">
      <c r="K285" s="91"/>
    </row>
    <row r="286" ht="12.75" customHeight="1">
      <c r="K286" s="91"/>
    </row>
    <row r="287" ht="12.75" customHeight="1">
      <c r="K287" s="91"/>
    </row>
    <row r="288" ht="12.75" customHeight="1">
      <c r="K288" s="91"/>
    </row>
    <row r="289" ht="12.75" customHeight="1">
      <c r="K289" s="91"/>
    </row>
    <row r="290" ht="12.75" customHeight="1">
      <c r="K290" s="91"/>
    </row>
    <row r="291" ht="12.75" customHeight="1">
      <c r="K291" s="91"/>
    </row>
    <row r="292" ht="12.75" customHeight="1">
      <c r="K292" s="91"/>
    </row>
    <row r="293" ht="12.75" customHeight="1">
      <c r="K293" s="91"/>
    </row>
    <row r="294" ht="12.75" customHeight="1">
      <c r="K294" s="91"/>
    </row>
    <row r="295" ht="12.75" customHeight="1">
      <c r="K295" s="91"/>
    </row>
    <row r="296" ht="12.75" customHeight="1">
      <c r="K296" s="91"/>
    </row>
    <row r="297" ht="12.75" customHeight="1">
      <c r="K297" s="91"/>
    </row>
    <row r="298" ht="12.75" customHeight="1">
      <c r="K298" s="91"/>
    </row>
    <row r="299" ht="12.75" customHeight="1">
      <c r="K299" s="91"/>
    </row>
    <row r="300" ht="12.75" customHeight="1">
      <c r="K300" s="91"/>
    </row>
    <row r="301" ht="12.75" customHeight="1">
      <c r="K301" s="91"/>
    </row>
    <row r="302" ht="12.75" customHeight="1">
      <c r="K302" s="91"/>
    </row>
    <row r="303" ht="12.75" customHeight="1">
      <c r="K303" s="91"/>
    </row>
    <row r="304" ht="12.75" customHeight="1">
      <c r="K304" s="91"/>
    </row>
    <row r="305" ht="12.75" customHeight="1">
      <c r="K305" s="91"/>
    </row>
    <row r="306" ht="12.75" customHeight="1">
      <c r="K306" s="91"/>
    </row>
    <row r="307" ht="12.75" customHeight="1">
      <c r="K307" s="91"/>
    </row>
    <row r="308" ht="12.75" customHeight="1">
      <c r="K308" s="91"/>
    </row>
    <row r="309" ht="12.75" customHeight="1">
      <c r="K309" s="91"/>
    </row>
    <row r="310" ht="12.75" customHeight="1">
      <c r="K310" s="91"/>
    </row>
    <row r="311" ht="12.75" customHeight="1">
      <c r="K311" s="91"/>
    </row>
    <row r="312" ht="12.75" customHeight="1">
      <c r="K312" s="91"/>
    </row>
    <row r="313" ht="12.75" customHeight="1">
      <c r="K313" s="91"/>
    </row>
    <row r="314" ht="12.75" customHeight="1">
      <c r="K314" s="91"/>
    </row>
    <row r="315" ht="12.75" customHeight="1">
      <c r="K315" s="91"/>
    </row>
    <row r="316" ht="12.75" customHeight="1">
      <c r="K316" s="91"/>
    </row>
    <row r="317" ht="12.75" customHeight="1">
      <c r="K317" s="91"/>
    </row>
    <row r="318" ht="12.75" customHeight="1">
      <c r="K318" s="91"/>
    </row>
    <row r="319" ht="12.75" customHeight="1">
      <c r="K319" s="91"/>
    </row>
    <row r="320" ht="12.75" customHeight="1">
      <c r="K320" s="91"/>
    </row>
    <row r="321" ht="12.75" customHeight="1">
      <c r="K321" s="91"/>
    </row>
    <row r="322" ht="12.75" customHeight="1">
      <c r="K322" s="91"/>
    </row>
    <row r="323" ht="12.75" customHeight="1">
      <c r="K323" s="91"/>
    </row>
    <row r="324" ht="12.75" customHeight="1">
      <c r="K324" s="91"/>
    </row>
    <row r="325" ht="12.75" customHeight="1">
      <c r="K325" s="91"/>
    </row>
    <row r="326" ht="12.75" customHeight="1">
      <c r="K326" s="91"/>
    </row>
    <row r="327" ht="12.75" customHeight="1">
      <c r="K327" s="91"/>
    </row>
    <row r="328" ht="12.75" customHeight="1">
      <c r="K328" s="91"/>
    </row>
    <row r="329" ht="12.75" customHeight="1">
      <c r="K329" s="91"/>
    </row>
    <row r="330" ht="12.75" customHeight="1">
      <c r="K330" s="91"/>
    </row>
    <row r="331" ht="12.75" customHeight="1">
      <c r="K331" s="91"/>
    </row>
    <row r="332" ht="12.75" customHeight="1">
      <c r="K332" s="91"/>
    </row>
    <row r="333" ht="12.75" customHeight="1">
      <c r="K333" s="91"/>
    </row>
    <row r="334" ht="12.75" customHeight="1">
      <c r="K334" s="91"/>
    </row>
    <row r="335" ht="12.75" customHeight="1">
      <c r="K335" s="91"/>
    </row>
    <row r="336" ht="12.75" customHeight="1">
      <c r="K336" s="91"/>
    </row>
    <row r="337" ht="12.75" customHeight="1">
      <c r="K337" s="91"/>
    </row>
    <row r="338" ht="12.75" customHeight="1">
      <c r="K338" s="91"/>
    </row>
    <row r="339" ht="12.75" customHeight="1">
      <c r="K339" s="91"/>
    </row>
    <row r="340" ht="12.75" customHeight="1">
      <c r="K340" s="91"/>
    </row>
    <row r="341" ht="12.75" customHeight="1">
      <c r="K341" s="91"/>
    </row>
    <row r="342" ht="12.75" customHeight="1">
      <c r="K342" s="91"/>
    </row>
    <row r="343" ht="12.75" customHeight="1">
      <c r="K343" s="91"/>
    </row>
    <row r="344" ht="12.75" customHeight="1">
      <c r="K344" s="91"/>
    </row>
    <row r="345" ht="12.75" customHeight="1">
      <c r="K345" s="91"/>
    </row>
    <row r="346" ht="12.75" customHeight="1">
      <c r="K346" s="91"/>
    </row>
    <row r="347" ht="12.75" customHeight="1">
      <c r="K347" s="91"/>
    </row>
    <row r="348" ht="12.75" customHeight="1">
      <c r="K348" s="91"/>
    </row>
    <row r="349" ht="12.75" customHeight="1">
      <c r="K349" s="91"/>
    </row>
    <row r="350" ht="12.75" customHeight="1">
      <c r="K350" s="91"/>
    </row>
    <row r="351" ht="12.75" customHeight="1">
      <c r="K351" s="91"/>
    </row>
    <row r="352" ht="12.75" customHeight="1">
      <c r="K352" s="91"/>
    </row>
    <row r="353" ht="12.75" customHeight="1">
      <c r="K353" s="91"/>
    </row>
    <row r="354" ht="12.75" customHeight="1">
      <c r="K354" s="91"/>
    </row>
    <row r="355" ht="12.75" customHeight="1">
      <c r="K355" s="91"/>
    </row>
    <row r="356" ht="12.75" customHeight="1">
      <c r="K356" s="91"/>
    </row>
    <row r="357" ht="12.75" customHeight="1">
      <c r="K357" s="91"/>
    </row>
    <row r="358" ht="12.75" customHeight="1">
      <c r="K358" s="91"/>
    </row>
    <row r="359" ht="12.75" customHeight="1">
      <c r="K359" s="91"/>
    </row>
    <row r="360" ht="12.75" customHeight="1">
      <c r="K360" s="91"/>
    </row>
    <row r="361" ht="12.75" customHeight="1">
      <c r="K361" s="91"/>
    </row>
    <row r="362" ht="12.75" customHeight="1">
      <c r="K362" s="91"/>
    </row>
    <row r="363" ht="12.75" customHeight="1">
      <c r="K363" s="91"/>
    </row>
    <row r="364" ht="12.75" customHeight="1">
      <c r="K364" s="91"/>
    </row>
    <row r="365" ht="12.75" customHeight="1">
      <c r="K365" s="91"/>
    </row>
    <row r="366" ht="12.75" customHeight="1">
      <c r="K366" s="91"/>
    </row>
    <row r="367" ht="12.75" customHeight="1">
      <c r="K367" s="91"/>
    </row>
    <row r="368" ht="12.75" customHeight="1">
      <c r="K368" s="91"/>
    </row>
    <row r="369" ht="12.75" customHeight="1">
      <c r="K369" s="91"/>
    </row>
    <row r="370" ht="12.75" customHeight="1">
      <c r="K370" s="91"/>
    </row>
    <row r="371" ht="12.75" customHeight="1">
      <c r="K371" s="91"/>
    </row>
    <row r="372" ht="12.75" customHeight="1">
      <c r="K372" s="91"/>
    </row>
    <row r="373" ht="12.75" customHeight="1">
      <c r="K373" s="91"/>
    </row>
    <row r="374" ht="12.75" customHeight="1">
      <c r="K374" s="91"/>
    </row>
    <row r="375" ht="12.75" customHeight="1">
      <c r="K375" s="91"/>
    </row>
    <row r="376" ht="12.75" customHeight="1">
      <c r="K376" s="91"/>
    </row>
    <row r="377" ht="12.75" customHeight="1">
      <c r="K377" s="91"/>
    </row>
    <row r="378" ht="12.75" customHeight="1">
      <c r="K378" s="91"/>
    </row>
    <row r="379" ht="12.75" customHeight="1">
      <c r="K379" s="91"/>
    </row>
    <row r="380" ht="12.75" customHeight="1">
      <c r="K380" s="91"/>
    </row>
    <row r="381" ht="12.75" customHeight="1">
      <c r="K381" s="91"/>
    </row>
    <row r="382" ht="12.75" customHeight="1">
      <c r="K382" s="91"/>
    </row>
    <row r="383" ht="12.75" customHeight="1">
      <c r="K383" s="91"/>
    </row>
    <row r="384" ht="12.75" customHeight="1">
      <c r="K384" s="91"/>
    </row>
    <row r="385" ht="12.75" customHeight="1">
      <c r="K385" s="91"/>
    </row>
    <row r="386" ht="12.75" customHeight="1">
      <c r="K386" s="91"/>
    </row>
    <row r="387" ht="12.75" customHeight="1">
      <c r="K387" s="91"/>
    </row>
    <row r="388" ht="12.75" customHeight="1">
      <c r="K388" s="91"/>
    </row>
    <row r="389" ht="12.75" customHeight="1">
      <c r="K389" s="91"/>
    </row>
    <row r="390" ht="12.75" customHeight="1">
      <c r="K390" s="91"/>
    </row>
    <row r="391" ht="12.75" customHeight="1">
      <c r="K391" s="91"/>
    </row>
    <row r="392" ht="12.75" customHeight="1">
      <c r="K392" s="91"/>
    </row>
    <row r="393" ht="12.75" customHeight="1">
      <c r="K393" s="91"/>
    </row>
    <row r="394" ht="12.75" customHeight="1">
      <c r="K394" s="91"/>
    </row>
    <row r="395" ht="12.75" customHeight="1">
      <c r="K395" s="91"/>
    </row>
    <row r="396" ht="12.75" customHeight="1">
      <c r="K396" s="91"/>
    </row>
    <row r="397" ht="12.75" customHeight="1">
      <c r="K397" s="91"/>
    </row>
    <row r="398" ht="12.75" customHeight="1">
      <c r="K398" s="91"/>
    </row>
    <row r="399" ht="12.75" customHeight="1">
      <c r="K399" s="91"/>
    </row>
    <row r="400" ht="12.75" customHeight="1">
      <c r="K400" s="91"/>
    </row>
    <row r="401" ht="12.75" customHeight="1">
      <c r="K401" s="91"/>
    </row>
    <row r="402" ht="12.75" customHeight="1">
      <c r="K402" s="91"/>
    </row>
    <row r="403" ht="12.75" customHeight="1">
      <c r="K403" s="91"/>
    </row>
    <row r="404" ht="12.75" customHeight="1">
      <c r="K404" s="91"/>
    </row>
    <row r="405" ht="12.75" customHeight="1">
      <c r="K405" s="91"/>
    </row>
    <row r="406" ht="12.75" customHeight="1">
      <c r="K406" s="91"/>
    </row>
    <row r="407" ht="12.75" customHeight="1">
      <c r="K407" s="91"/>
    </row>
    <row r="408" ht="12.75" customHeight="1">
      <c r="K408" s="91"/>
    </row>
    <row r="409" ht="12.75" customHeight="1">
      <c r="K409" s="91"/>
    </row>
    <row r="410" ht="12.75" customHeight="1">
      <c r="K410" s="91"/>
    </row>
    <row r="411" ht="12.75" customHeight="1">
      <c r="K411" s="91"/>
    </row>
    <row r="412" ht="12.75" customHeight="1">
      <c r="K412" s="91"/>
    </row>
    <row r="413" ht="12.75" customHeight="1">
      <c r="K413" s="91"/>
    </row>
    <row r="414" ht="12.75" customHeight="1">
      <c r="K414" s="91"/>
    </row>
    <row r="415" ht="12.75" customHeight="1">
      <c r="K415" s="91"/>
    </row>
    <row r="416" ht="12.75" customHeight="1">
      <c r="K416" s="91"/>
    </row>
    <row r="417" ht="12.75" customHeight="1">
      <c r="K417" s="91"/>
    </row>
    <row r="418" ht="12.75" customHeight="1">
      <c r="K418" s="91"/>
    </row>
    <row r="419" ht="12.75" customHeight="1">
      <c r="K419" s="91"/>
    </row>
    <row r="420" ht="12.75" customHeight="1">
      <c r="K420" s="91"/>
    </row>
    <row r="421" ht="12.75" customHeight="1">
      <c r="K421" s="91"/>
    </row>
    <row r="422" ht="12.75" customHeight="1">
      <c r="K422" s="91"/>
    </row>
    <row r="423" ht="12.75" customHeight="1">
      <c r="K423" s="91"/>
    </row>
    <row r="424" ht="12.75" customHeight="1">
      <c r="K424" s="91"/>
    </row>
    <row r="425" ht="12.75" customHeight="1">
      <c r="K425" s="91"/>
    </row>
    <row r="426" ht="12.75" customHeight="1">
      <c r="K426" s="91"/>
    </row>
    <row r="427" ht="12.75" customHeight="1">
      <c r="K427" s="91"/>
    </row>
    <row r="428" ht="12.75" customHeight="1">
      <c r="K428" s="91"/>
    </row>
    <row r="429" ht="12.75" customHeight="1">
      <c r="K429" s="91"/>
    </row>
    <row r="430" ht="12.75" customHeight="1">
      <c r="K430" s="91"/>
    </row>
    <row r="431" ht="12.75" customHeight="1">
      <c r="K431" s="91"/>
    </row>
    <row r="432" ht="12.75" customHeight="1">
      <c r="K432" s="91"/>
    </row>
    <row r="433" ht="12.75" customHeight="1">
      <c r="K433" s="91"/>
    </row>
    <row r="434" ht="12.75" customHeight="1">
      <c r="K434" s="91"/>
    </row>
    <row r="435" ht="12.75" customHeight="1">
      <c r="K435" s="91"/>
    </row>
    <row r="436" ht="12.75" customHeight="1">
      <c r="K436" s="91"/>
    </row>
    <row r="437" ht="12.75" customHeight="1">
      <c r="K437" s="91"/>
    </row>
    <row r="438" ht="12.75" customHeight="1">
      <c r="K438" s="91"/>
    </row>
    <row r="439" ht="12.75" customHeight="1">
      <c r="K439" s="91"/>
    </row>
    <row r="440" ht="12.75" customHeight="1">
      <c r="K440" s="91"/>
    </row>
    <row r="441" ht="12.75" customHeight="1">
      <c r="K441" s="91"/>
    </row>
    <row r="442" ht="12.75" customHeight="1">
      <c r="K442" s="91"/>
    </row>
    <row r="443" ht="12.75" customHeight="1">
      <c r="K443" s="91"/>
    </row>
    <row r="444" ht="12.75" customHeight="1">
      <c r="K444" s="91"/>
    </row>
    <row r="445" ht="12.75" customHeight="1">
      <c r="K445" s="91"/>
    </row>
    <row r="446" ht="12.75" customHeight="1">
      <c r="K446" s="91"/>
    </row>
    <row r="447" ht="12.75" customHeight="1">
      <c r="K447" s="91"/>
    </row>
    <row r="448" ht="12.75" customHeight="1">
      <c r="K448" s="91"/>
    </row>
    <row r="449" ht="12.75" customHeight="1">
      <c r="K449" s="91"/>
    </row>
    <row r="450" ht="12.75" customHeight="1">
      <c r="K450" s="91"/>
    </row>
    <row r="451" ht="12.75" customHeight="1">
      <c r="K451" s="91"/>
    </row>
    <row r="452" ht="12.75" customHeight="1">
      <c r="K452" s="91"/>
    </row>
    <row r="453" ht="12.75" customHeight="1">
      <c r="K453" s="91"/>
    </row>
    <row r="454" ht="12.75" customHeight="1">
      <c r="K454" s="91"/>
    </row>
    <row r="455" ht="12.75" customHeight="1">
      <c r="K455" s="91"/>
    </row>
    <row r="456" ht="12.75" customHeight="1">
      <c r="K456" s="91"/>
    </row>
    <row r="457" ht="12.75" customHeight="1">
      <c r="K457" s="91"/>
    </row>
    <row r="458" ht="12.75" customHeight="1">
      <c r="K458" s="91"/>
    </row>
    <row r="459" ht="12.75" customHeight="1">
      <c r="K459" s="91"/>
    </row>
    <row r="460" ht="12.75" customHeight="1">
      <c r="K460" s="91"/>
    </row>
    <row r="461" ht="12.75" customHeight="1">
      <c r="K461" s="91"/>
    </row>
    <row r="462" ht="12.75" customHeight="1">
      <c r="K462" s="91"/>
    </row>
    <row r="463" ht="12.75" customHeight="1">
      <c r="K463" s="91"/>
    </row>
    <row r="464" ht="12.75" customHeight="1">
      <c r="K464" s="91"/>
    </row>
    <row r="465" ht="12.75" customHeight="1">
      <c r="K465" s="91"/>
    </row>
    <row r="466" ht="12.75" customHeight="1">
      <c r="K466" s="91"/>
    </row>
    <row r="467" ht="12.75" customHeight="1">
      <c r="K467" s="91"/>
    </row>
    <row r="468" ht="12.75" customHeight="1">
      <c r="K468" s="91"/>
    </row>
    <row r="469" ht="12.75" customHeight="1">
      <c r="K469" s="91"/>
    </row>
    <row r="470" ht="12.75" customHeight="1">
      <c r="K470" s="91"/>
    </row>
    <row r="471" ht="12.75" customHeight="1">
      <c r="K471" s="91"/>
    </row>
    <row r="472" ht="12.75" customHeight="1">
      <c r="K472" s="91"/>
    </row>
    <row r="473" ht="12.75" customHeight="1">
      <c r="K473" s="91"/>
    </row>
    <row r="474" ht="12.75" customHeight="1">
      <c r="K474" s="91"/>
    </row>
    <row r="475" ht="12.75" customHeight="1">
      <c r="K475" s="91"/>
    </row>
    <row r="476" ht="12.75" customHeight="1">
      <c r="K476" s="91"/>
    </row>
    <row r="477" ht="12.75" customHeight="1">
      <c r="K477" s="91"/>
    </row>
    <row r="478" ht="12.75" customHeight="1">
      <c r="K478" s="91"/>
    </row>
    <row r="479" ht="12.75" customHeight="1">
      <c r="K479" s="91"/>
    </row>
    <row r="480" ht="12.75" customHeight="1">
      <c r="K480" s="91"/>
    </row>
    <row r="481" ht="12.75" customHeight="1">
      <c r="K481" s="91"/>
    </row>
    <row r="482" ht="12.75" customHeight="1">
      <c r="K482" s="91"/>
    </row>
    <row r="483" ht="12.75" customHeight="1">
      <c r="K483" s="91"/>
    </row>
    <row r="484" ht="12.75" customHeight="1">
      <c r="K484" s="91"/>
    </row>
    <row r="485" ht="12.75" customHeight="1">
      <c r="K485" s="91"/>
    </row>
    <row r="486" ht="12.75" customHeight="1">
      <c r="K486" s="91"/>
    </row>
    <row r="487" ht="12.75" customHeight="1">
      <c r="K487" s="91"/>
    </row>
    <row r="488" ht="12.75" customHeight="1">
      <c r="K488" s="91"/>
    </row>
    <row r="489" ht="12.75" customHeight="1">
      <c r="K489" s="91"/>
    </row>
    <row r="490" ht="12.75" customHeight="1">
      <c r="K490" s="91"/>
    </row>
    <row r="491" ht="12.75" customHeight="1">
      <c r="K491" s="91"/>
    </row>
    <row r="492" ht="12.75" customHeight="1">
      <c r="K492" s="91"/>
    </row>
    <row r="493" ht="12.75" customHeight="1">
      <c r="K493" s="91"/>
    </row>
    <row r="494" ht="12.75" customHeight="1">
      <c r="K494" s="91"/>
    </row>
    <row r="495" ht="12.75" customHeight="1">
      <c r="K495" s="91"/>
    </row>
    <row r="496" ht="12.75" customHeight="1">
      <c r="K496" s="91"/>
    </row>
    <row r="497" ht="12.75" customHeight="1">
      <c r="K497" s="91"/>
    </row>
    <row r="498" ht="12.75" customHeight="1">
      <c r="K498" s="91"/>
    </row>
    <row r="499" ht="12.75" customHeight="1">
      <c r="K499" s="91"/>
    </row>
    <row r="500" ht="12.75" customHeight="1">
      <c r="K500" s="91"/>
    </row>
    <row r="501" ht="12.75" customHeight="1">
      <c r="K501" s="91"/>
    </row>
    <row r="502" ht="12.75" customHeight="1">
      <c r="K502" s="91"/>
    </row>
    <row r="503" ht="12.75" customHeight="1">
      <c r="K503" s="91"/>
    </row>
    <row r="504" ht="12.75" customHeight="1">
      <c r="K504" s="91"/>
    </row>
    <row r="505" ht="12.75" customHeight="1">
      <c r="K505" s="91"/>
    </row>
    <row r="506" ht="12.75" customHeight="1">
      <c r="K506" s="91"/>
    </row>
    <row r="507" ht="12.75" customHeight="1">
      <c r="K507" s="91"/>
    </row>
    <row r="508" ht="12.75" customHeight="1">
      <c r="K508" s="91"/>
    </row>
    <row r="509" ht="12.75" customHeight="1">
      <c r="K509" s="91"/>
    </row>
    <row r="510" ht="12.75" customHeight="1">
      <c r="K510" s="91"/>
    </row>
    <row r="511" ht="12.75" customHeight="1">
      <c r="K511" s="91"/>
    </row>
    <row r="512" ht="12.75" customHeight="1">
      <c r="K512" s="91"/>
    </row>
    <row r="513" ht="12.75" customHeight="1">
      <c r="K513" s="91"/>
    </row>
    <row r="514" ht="12.75" customHeight="1">
      <c r="K514" s="91"/>
    </row>
    <row r="515" ht="12.75" customHeight="1">
      <c r="K515" s="91"/>
    </row>
    <row r="516" ht="12.75" customHeight="1">
      <c r="K516" s="91"/>
    </row>
    <row r="517" ht="12.75" customHeight="1">
      <c r="K517" s="91"/>
    </row>
    <row r="518" ht="12.75" customHeight="1">
      <c r="K518" s="91"/>
    </row>
    <row r="519" ht="12.75" customHeight="1">
      <c r="K519" s="91"/>
    </row>
    <row r="520" ht="12.75" customHeight="1">
      <c r="K520" s="91"/>
    </row>
    <row r="521" ht="12.75" customHeight="1">
      <c r="K521" s="91"/>
    </row>
    <row r="522" ht="12.75" customHeight="1">
      <c r="K522" s="91"/>
    </row>
    <row r="523" ht="12.75" customHeight="1">
      <c r="K523" s="91"/>
    </row>
    <row r="524" ht="12.75" customHeight="1">
      <c r="K524" s="91"/>
    </row>
    <row r="525" ht="12.75" customHeight="1">
      <c r="K525" s="91"/>
    </row>
    <row r="526" ht="12.75" customHeight="1">
      <c r="K526" s="91"/>
    </row>
    <row r="527" ht="12.75" customHeight="1">
      <c r="K527" s="91"/>
    </row>
    <row r="528" ht="12.75" customHeight="1">
      <c r="K528" s="91"/>
    </row>
    <row r="529" ht="12.75" customHeight="1">
      <c r="K529" s="91"/>
    </row>
    <row r="530" ht="12.75" customHeight="1">
      <c r="K530" s="91"/>
    </row>
    <row r="531" ht="12.75" customHeight="1">
      <c r="K531" s="91"/>
    </row>
    <row r="532" ht="12.75" customHeight="1">
      <c r="K532" s="91"/>
    </row>
    <row r="533" ht="12.75" customHeight="1">
      <c r="K533" s="91"/>
    </row>
    <row r="534" ht="12.75" customHeight="1">
      <c r="K534" s="91"/>
    </row>
    <row r="535" ht="12.75" customHeight="1">
      <c r="K535" s="91"/>
    </row>
    <row r="536" ht="12.75" customHeight="1">
      <c r="K536" s="91"/>
    </row>
    <row r="537" ht="12.75" customHeight="1">
      <c r="K537" s="91"/>
    </row>
    <row r="538" ht="12.75" customHeight="1">
      <c r="K538" s="91"/>
    </row>
    <row r="539" ht="12.75" customHeight="1">
      <c r="K539" s="91"/>
    </row>
    <row r="540" ht="12.75" customHeight="1">
      <c r="K540" s="91"/>
    </row>
    <row r="541" ht="12.75" customHeight="1">
      <c r="K541" s="91"/>
    </row>
    <row r="542" ht="12.75" customHeight="1">
      <c r="K542" s="91"/>
    </row>
    <row r="543" ht="12.75" customHeight="1">
      <c r="K543" s="91"/>
    </row>
    <row r="544" ht="12.75" customHeight="1">
      <c r="K544" s="91"/>
    </row>
    <row r="545" ht="12.75" customHeight="1">
      <c r="K545" s="91"/>
    </row>
    <row r="546" ht="12.75" customHeight="1">
      <c r="K546" s="91"/>
    </row>
    <row r="547" ht="12.75" customHeight="1">
      <c r="K547" s="91"/>
    </row>
    <row r="548" ht="12.75" customHeight="1">
      <c r="K548" s="91"/>
    </row>
    <row r="549" ht="12.75" customHeight="1">
      <c r="K549" s="91"/>
    </row>
    <row r="550" ht="12.75" customHeight="1">
      <c r="K550" s="91"/>
    </row>
    <row r="551" ht="12.75" customHeight="1">
      <c r="K551" s="91"/>
    </row>
    <row r="552" ht="12.75" customHeight="1">
      <c r="K552" s="91"/>
    </row>
    <row r="553" ht="12.75" customHeight="1">
      <c r="K553" s="91"/>
    </row>
    <row r="554" ht="12.75" customHeight="1">
      <c r="K554" s="91"/>
    </row>
    <row r="555" ht="12.75" customHeight="1">
      <c r="K555" s="91"/>
    </row>
    <row r="556" ht="12.75" customHeight="1">
      <c r="K556" s="91"/>
    </row>
    <row r="557" ht="12.75" customHeight="1">
      <c r="K557" s="91"/>
    </row>
    <row r="558" ht="12.75" customHeight="1">
      <c r="K558" s="91"/>
    </row>
    <row r="559" ht="12.75" customHeight="1">
      <c r="K559" s="91"/>
    </row>
    <row r="560" ht="12.75" customHeight="1">
      <c r="K560" s="91"/>
    </row>
    <row r="561" ht="12.75" customHeight="1">
      <c r="K561" s="91"/>
    </row>
    <row r="562" ht="12.75" customHeight="1">
      <c r="K562" s="91"/>
    </row>
    <row r="563" ht="12.75" customHeight="1">
      <c r="K563" s="91"/>
    </row>
    <row r="564" ht="12.75" customHeight="1">
      <c r="K564" s="91"/>
    </row>
    <row r="565" ht="12.75" customHeight="1">
      <c r="K565" s="91"/>
    </row>
    <row r="566" ht="12.75" customHeight="1">
      <c r="K566" s="91"/>
    </row>
    <row r="567" ht="12.75" customHeight="1">
      <c r="K567" s="91"/>
    </row>
    <row r="568" ht="12.75" customHeight="1">
      <c r="K568" s="91"/>
    </row>
    <row r="569" ht="12.75" customHeight="1">
      <c r="K569" s="91"/>
    </row>
    <row r="570" ht="12.75" customHeight="1">
      <c r="K570" s="91"/>
    </row>
    <row r="571" ht="12.75" customHeight="1">
      <c r="K571" s="91"/>
    </row>
    <row r="572" ht="12.75" customHeight="1">
      <c r="K572" s="91"/>
    </row>
    <row r="573" ht="12.75" customHeight="1">
      <c r="K573" s="91"/>
    </row>
    <row r="574" ht="12.75" customHeight="1">
      <c r="K574" s="91"/>
    </row>
    <row r="575" ht="12.75" customHeight="1">
      <c r="K575" s="91"/>
    </row>
    <row r="576" ht="12.75" customHeight="1">
      <c r="K576" s="91"/>
    </row>
    <row r="577" ht="12.75" customHeight="1">
      <c r="K577" s="91"/>
    </row>
    <row r="578" ht="12.75" customHeight="1">
      <c r="K578" s="91"/>
    </row>
    <row r="579" ht="12.75" customHeight="1">
      <c r="K579" s="91"/>
    </row>
    <row r="580" ht="12.75" customHeight="1">
      <c r="K580" s="91"/>
    </row>
    <row r="581" ht="12.75" customHeight="1">
      <c r="K581" s="91"/>
    </row>
    <row r="582" ht="12.75" customHeight="1">
      <c r="K582" s="91"/>
    </row>
    <row r="583" ht="12.75" customHeight="1">
      <c r="K583" s="91"/>
    </row>
    <row r="584" ht="12.75" customHeight="1">
      <c r="K584" s="91"/>
    </row>
    <row r="585" ht="12.75" customHeight="1">
      <c r="K585" s="91"/>
    </row>
    <row r="586" ht="12.75" customHeight="1">
      <c r="K586" s="91"/>
    </row>
    <row r="587" ht="12.75" customHeight="1">
      <c r="K587" s="91"/>
    </row>
    <row r="588" ht="12.75" customHeight="1">
      <c r="K588" s="91"/>
    </row>
    <row r="589" ht="12.75" customHeight="1">
      <c r="K589" s="91"/>
    </row>
    <row r="590" ht="12.75" customHeight="1">
      <c r="K590" s="91"/>
    </row>
    <row r="591" ht="12.75" customHeight="1">
      <c r="K591" s="91"/>
    </row>
    <row r="592" ht="12.75" customHeight="1">
      <c r="K592" s="91"/>
    </row>
    <row r="593" ht="12.75" customHeight="1">
      <c r="K593" s="91"/>
    </row>
    <row r="594" ht="12.75" customHeight="1">
      <c r="K594" s="91"/>
    </row>
    <row r="595" ht="12.75" customHeight="1">
      <c r="K595" s="91"/>
    </row>
    <row r="596" ht="12.75" customHeight="1">
      <c r="K596" s="91"/>
    </row>
    <row r="597" ht="12.75" customHeight="1">
      <c r="K597" s="91"/>
    </row>
    <row r="598" ht="12.75" customHeight="1">
      <c r="K598" s="91"/>
    </row>
    <row r="599" ht="12.75" customHeight="1">
      <c r="K599" s="91"/>
    </row>
    <row r="600" ht="12.75" customHeight="1">
      <c r="K600" s="91"/>
    </row>
    <row r="601" ht="12.75" customHeight="1">
      <c r="K601" s="91"/>
    </row>
    <row r="602" ht="12.75" customHeight="1">
      <c r="K602" s="91"/>
    </row>
    <row r="603" ht="12.75" customHeight="1">
      <c r="K603" s="91"/>
    </row>
    <row r="604" ht="12.75" customHeight="1">
      <c r="K604" s="91"/>
    </row>
    <row r="605" ht="12.75" customHeight="1">
      <c r="K605" s="91"/>
    </row>
    <row r="606" ht="12.75" customHeight="1">
      <c r="K606" s="91"/>
    </row>
    <row r="607" ht="12.75" customHeight="1">
      <c r="K607" s="91"/>
    </row>
    <row r="608" ht="12.75" customHeight="1">
      <c r="K608" s="91"/>
    </row>
    <row r="609" ht="12.75" customHeight="1">
      <c r="K609" s="91"/>
    </row>
    <row r="610" ht="12.75" customHeight="1">
      <c r="K610" s="91"/>
    </row>
    <row r="611" ht="12.75" customHeight="1">
      <c r="K611" s="91"/>
    </row>
    <row r="612" ht="12.75" customHeight="1">
      <c r="K612" s="91"/>
    </row>
    <row r="613" ht="12.75" customHeight="1">
      <c r="K613" s="91"/>
    </row>
    <row r="614" ht="12.75" customHeight="1">
      <c r="K614" s="91"/>
    </row>
    <row r="615" ht="12.75" customHeight="1">
      <c r="K615" s="91"/>
    </row>
    <row r="616" ht="12.75" customHeight="1">
      <c r="K616" s="91"/>
    </row>
    <row r="617" ht="12.75" customHeight="1">
      <c r="K617" s="91"/>
    </row>
    <row r="618" ht="12.75" customHeight="1">
      <c r="K618" s="91"/>
    </row>
    <row r="619" ht="12.75" customHeight="1">
      <c r="K619" s="91"/>
    </row>
    <row r="620" ht="12.75" customHeight="1">
      <c r="K620" s="91"/>
    </row>
    <row r="621" ht="12.75" customHeight="1">
      <c r="K621" s="91"/>
    </row>
    <row r="622" ht="12.75" customHeight="1">
      <c r="K622" s="91"/>
    </row>
    <row r="623" ht="12.75" customHeight="1">
      <c r="K623" s="91"/>
    </row>
    <row r="624" ht="12.75" customHeight="1">
      <c r="K624" s="91"/>
    </row>
    <row r="625" ht="12.75" customHeight="1">
      <c r="K625" s="91"/>
    </row>
    <row r="626" ht="12.75" customHeight="1">
      <c r="K626" s="91"/>
    </row>
    <row r="627" ht="12.75" customHeight="1">
      <c r="K627" s="91"/>
    </row>
    <row r="628" ht="12.75" customHeight="1">
      <c r="K628" s="91"/>
    </row>
    <row r="629" ht="12.75" customHeight="1">
      <c r="K629" s="91"/>
    </row>
    <row r="630" ht="12.75" customHeight="1">
      <c r="K630" s="91"/>
    </row>
    <row r="631" ht="12.75" customHeight="1">
      <c r="K631" s="91"/>
    </row>
    <row r="632" ht="12.75" customHeight="1">
      <c r="K632" s="91"/>
    </row>
    <row r="633" ht="12.75" customHeight="1">
      <c r="K633" s="91"/>
    </row>
    <row r="634" ht="12.75" customHeight="1">
      <c r="K634" s="91"/>
    </row>
    <row r="635" ht="12.75" customHeight="1">
      <c r="K635" s="91"/>
    </row>
    <row r="636" ht="12.75" customHeight="1">
      <c r="K636" s="91"/>
    </row>
    <row r="637" ht="12.75" customHeight="1">
      <c r="K637" s="91"/>
    </row>
    <row r="638" ht="12.75" customHeight="1">
      <c r="K638" s="91"/>
    </row>
    <row r="639" ht="12.75" customHeight="1">
      <c r="K639" s="91"/>
    </row>
    <row r="640" ht="12.75" customHeight="1">
      <c r="K640" s="91"/>
    </row>
    <row r="641" ht="12.75" customHeight="1">
      <c r="K641" s="91"/>
    </row>
    <row r="642" ht="12.75" customHeight="1">
      <c r="K642" s="91"/>
    </row>
    <row r="643" ht="12.75" customHeight="1">
      <c r="K643" s="91"/>
    </row>
    <row r="644" ht="12.75" customHeight="1">
      <c r="K644" s="91"/>
    </row>
    <row r="645" ht="12.75" customHeight="1">
      <c r="K645" s="91"/>
    </row>
    <row r="646" ht="12.75" customHeight="1">
      <c r="K646" s="91"/>
    </row>
    <row r="647" ht="12.75" customHeight="1">
      <c r="K647" s="91"/>
    </row>
    <row r="648" ht="12.75" customHeight="1">
      <c r="K648" s="91"/>
    </row>
    <row r="649" ht="12.75" customHeight="1">
      <c r="K649" s="91"/>
    </row>
    <row r="650" ht="12.75" customHeight="1">
      <c r="K650" s="91"/>
    </row>
    <row r="651" ht="12.75" customHeight="1">
      <c r="K651" s="91"/>
    </row>
    <row r="652" ht="12.75" customHeight="1">
      <c r="K652" s="91"/>
    </row>
    <row r="653" ht="12.75" customHeight="1">
      <c r="K653" s="91"/>
    </row>
    <row r="654" ht="12.75" customHeight="1">
      <c r="K654" s="91"/>
    </row>
    <row r="655" ht="12.75" customHeight="1">
      <c r="K655" s="91"/>
    </row>
    <row r="656" ht="12.75" customHeight="1">
      <c r="K656" s="91"/>
    </row>
    <row r="657" ht="12.75" customHeight="1">
      <c r="K657" s="91"/>
    </row>
    <row r="658" ht="12.75" customHeight="1">
      <c r="K658" s="91"/>
    </row>
    <row r="659" ht="12.75" customHeight="1">
      <c r="K659" s="91"/>
    </row>
    <row r="660" ht="12.75" customHeight="1">
      <c r="K660" s="91"/>
    </row>
    <row r="661" ht="12.75" customHeight="1">
      <c r="K661" s="91"/>
    </row>
    <row r="662" ht="12.75" customHeight="1">
      <c r="K662" s="91"/>
    </row>
    <row r="663" ht="12.75" customHeight="1">
      <c r="K663" s="91"/>
    </row>
    <row r="664" ht="12.75" customHeight="1">
      <c r="K664" s="91"/>
    </row>
    <row r="665" ht="12.75" customHeight="1">
      <c r="K665" s="91"/>
    </row>
    <row r="666" ht="12.75" customHeight="1">
      <c r="K666" s="91"/>
    </row>
    <row r="667" ht="12.75" customHeight="1">
      <c r="K667" s="91"/>
    </row>
    <row r="668" ht="12.75" customHeight="1">
      <c r="K668" s="91"/>
    </row>
    <row r="669" ht="12.75" customHeight="1">
      <c r="K669" s="91"/>
    </row>
    <row r="670" ht="12.75" customHeight="1">
      <c r="K670" s="91"/>
    </row>
    <row r="671" ht="12.75" customHeight="1">
      <c r="K671" s="91"/>
    </row>
    <row r="672" ht="12.75" customHeight="1">
      <c r="K672" s="91"/>
    </row>
    <row r="673" ht="12.75" customHeight="1">
      <c r="K673" s="91"/>
    </row>
    <row r="674" ht="12.75" customHeight="1">
      <c r="K674" s="91"/>
    </row>
    <row r="675" ht="12.75" customHeight="1">
      <c r="K675" s="91"/>
    </row>
    <row r="676" ht="12.75" customHeight="1">
      <c r="K676" s="91"/>
    </row>
    <row r="677" ht="12.75" customHeight="1">
      <c r="K677" s="91"/>
    </row>
    <row r="678" ht="12.75" customHeight="1">
      <c r="K678" s="91"/>
    </row>
    <row r="679" ht="12.75" customHeight="1">
      <c r="K679" s="91"/>
    </row>
    <row r="680" ht="12.75" customHeight="1">
      <c r="K680" s="91"/>
    </row>
    <row r="681" ht="12.75" customHeight="1">
      <c r="K681" s="91"/>
    </row>
    <row r="682" ht="12.75" customHeight="1">
      <c r="K682" s="91"/>
    </row>
  </sheetData>
  <sheetProtection/>
  <mergeCells count="17">
    <mergeCell ref="C155:J155"/>
    <mergeCell ref="B166:J166"/>
    <mergeCell ref="A216:K216"/>
    <mergeCell ref="A217:K217"/>
    <mergeCell ref="A4:A6"/>
    <mergeCell ref="C4:C6"/>
    <mergeCell ref="D4:D6"/>
    <mergeCell ref="E4:E6"/>
    <mergeCell ref="B171:J171"/>
    <mergeCell ref="F5:F6"/>
    <mergeCell ref="G5:G6"/>
    <mergeCell ref="H5:H6"/>
    <mergeCell ref="I5:I6"/>
    <mergeCell ref="J5:J6"/>
    <mergeCell ref="C28:J28"/>
    <mergeCell ref="B7:J7"/>
    <mergeCell ref="B4:B6"/>
  </mergeCells>
  <printOptions/>
  <pageMargins left="0.9448818897637796" right="0.6299212598425197" top="0.4330708661417323" bottom="0" header="0.31496062992125984" footer="0.31496062992125984"/>
  <pageSetup horizontalDpi="300" verticalDpi="300" orientation="portrait" paperSize="9" scale="73" r:id="rId3"/>
  <rowBreaks count="2" manualBreakCount="2">
    <brk id="85" max="9" man="1"/>
    <brk id="170" max="9" man="1"/>
  </rowBreaks>
  <colBreaks count="1" manualBreakCount="1">
    <brk id="10" max="1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DINA</cp:lastModifiedBy>
  <cp:lastPrinted>2015-06-25T05:26:20Z</cp:lastPrinted>
  <dcterms:created xsi:type="dcterms:W3CDTF">1996-10-08T23:32:33Z</dcterms:created>
  <dcterms:modified xsi:type="dcterms:W3CDTF">2015-10-16T10:27:14Z</dcterms:modified>
  <cp:category/>
  <cp:version/>
  <cp:contentType/>
  <cp:contentStatus/>
</cp:coreProperties>
</file>