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Магазин Москв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<sst xmlns="http://schemas.openxmlformats.org/spreadsheetml/2006/main" count="133" uniqueCount="116">
  <si>
    <t>Автор</t>
  </si>
  <si>
    <t>Наименование</t>
  </si>
  <si>
    <t>Цена оптовая с  20% скидкой</t>
  </si>
  <si>
    <t>Сарнов Б.</t>
  </si>
  <si>
    <t>«Шерлок Холмс меняет профессию» Книга 2</t>
  </si>
  <si>
    <t>220.00</t>
  </si>
  <si>
    <t>Смилга В.</t>
  </si>
  <si>
    <t>«Очевидное? Нет ещё неизведанное...»</t>
  </si>
  <si>
    <t>260.00</t>
  </si>
  <si>
    <t>Супруненко В.</t>
  </si>
  <si>
    <t>«Сверкающий мир снега и льда»</t>
  </si>
  <si>
    <t>370.00</t>
  </si>
  <si>
    <t>«Путешественники и морплаватели России»</t>
  </si>
  <si>
    <t>250.00</t>
  </si>
  <si>
    <t>Пушкин А.С.</t>
  </si>
  <si>
    <t>«Проза»</t>
  </si>
  <si>
    <t>Зверев В.Л.</t>
  </si>
  <si>
    <t>«Природа и культура Москвы и окрестностей</t>
  </si>
  <si>
    <t>180.00</t>
  </si>
  <si>
    <t>Песков О.В.</t>
  </si>
  <si>
    <t>«Мемориальные доски Москвы»</t>
  </si>
  <si>
    <t>Золотусский И.П.</t>
  </si>
  <si>
    <t>«Я человек, Ваше сиятельство» Комментарий к «Похождениям Чичикова»</t>
  </si>
  <si>
    <t>300.00</t>
  </si>
  <si>
    <t>«Гоголь»</t>
  </si>
  <si>
    <t>Гоголь Н.В.</t>
  </si>
  <si>
    <t>«Мёртвые души»</t>
  </si>
  <si>
    <t>Андерсен Х.К.</t>
  </si>
  <si>
    <t>«Суп из колбасной палочки и другие сказки»</t>
  </si>
  <si>
    <t>190.00</t>
  </si>
  <si>
    <t>«Северное сияние»</t>
  </si>
  <si>
    <t>Из собраний А.Н. Афанасьева</t>
  </si>
  <si>
    <t>«Марья Моревна» Русские народные сказки.</t>
  </si>
  <si>
    <t>«Вечера на хуторе близ Диканьки»</t>
  </si>
  <si>
    <t>Ларина А. Н.</t>
  </si>
  <si>
    <t>«История Москвы в почтовой открытке»</t>
  </si>
  <si>
    <t>Александр Твардовский</t>
  </si>
  <si>
    <t xml:space="preserve"> «Времена года»</t>
  </si>
  <si>
    <t>Погорельский Антоний</t>
  </si>
  <si>
    <t>«Чёрная курица, или  подземные жители»</t>
  </si>
  <si>
    <t>Андреев Семён Андреевич</t>
  </si>
  <si>
    <t>«Герои Родины в названиях улиц Москвы»</t>
  </si>
  <si>
    <t>М.А. Булатов</t>
  </si>
  <si>
    <t>«Теремок» Папка с плакатами</t>
  </si>
  <si>
    <t>Коровин К.А.</t>
  </si>
  <si>
    <t>«О животных и людях» Записки художника</t>
  </si>
  <si>
    <t>Гофман Э. Т.А.</t>
  </si>
  <si>
    <t>«Королевская невеста»</t>
  </si>
  <si>
    <t>Барри Джеймс Мэтью</t>
  </si>
  <si>
    <t>«Питер Пэн»</t>
  </si>
  <si>
    <t>200.00</t>
  </si>
  <si>
    <t>Сказка по мотивам пьесы А.Н. Островского</t>
  </si>
  <si>
    <t>«Снегурочка»</t>
  </si>
  <si>
    <t>Пересказал Ал. Разумихин</t>
  </si>
  <si>
    <t>«Удивительные истории и весёлые приключения барона Мюнхаузена на Земле и на Луне, рассказанные им самим»</t>
  </si>
  <si>
    <t>Андерсен  Х.К.</t>
  </si>
  <si>
    <t xml:space="preserve">           «Сказки»</t>
  </si>
  <si>
    <t>Составитель Гузель Агишева</t>
  </si>
  <si>
    <t>«Реставратор всея Руси»</t>
  </si>
  <si>
    <t>270.00</t>
  </si>
  <si>
    <t>Сергеев Л.А.</t>
  </si>
  <si>
    <t>«Мои собаки»</t>
  </si>
  <si>
    <t>Джонатан Свифт</t>
  </si>
  <si>
    <t>«Путешествия Гулливера»</t>
  </si>
  <si>
    <t>Козлов В.Ф.</t>
  </si>
  <si>
    <t>«Москва Старообрядческая»</t>
  </si>
  <si>
    <t>Гофман Э.Т.А.</t>
  </si>
  <si>
    <t>«Щелкунчик и мышиный король»</t>
  </si>
  <si>
    <t>Зазыкин Владимир Георгиевич            Монд Ольга-Лиза</t>
  </si>
  <si>
    <t>«Акмеология исполнительного художественннго творчества»</t>
  </si>
  <si>
    <t>Разумихин А.</t>
  </si>
  <si>
    <t xml:space="preserve">«На рубеже веков»   Дедушка Крылов и    юный Пушкин                                                                          </t>
  </si>
  <si>
    <t>М.Ю. Романов</t>
  </si>
  <si>
    <t>«Москва стрелецкая»</t>
  </si>
  <si>
    <t>Гузель Агишева</t>
  </si>
  <si>
    <t>«Утренние слова»</t>
  </si>
  <si>
    <t>«Русские народные песенки и потешки» илл. Ю. Васнецова</t>
  </si>
  <si>
    <t>Софья Прокофьева</t>
  </si>
  <si>
    <t>«Королевство семи озёр»</t>
  </si>
  <si>
    <t>В пересказах Ю. Денисова</t>
  </si>
  <si>
    <t>«Шотландские народные сказки и предания»</t>
  </si>
  <si>
    <t>«Твои друзья от А до Я»</t>
  </si>
  <si>
    <t>Ириска37</t>
  </si>
  <si>
    <t>Кол-во</t>
  </si>
  <si>
    <t>Итого</t>
  </si>
  <si>
    <r>
      <t>Sofi Purpur</t>
    </r>
    <r>
      <rPr>
        <sz val="9"/>
        <rFont val="Verdana"/>
        <family val="2"/>
      </rPr>
      <t xml:space="preserve"> </t>
    </r>
  </si>
  <si>
    <t>Соля</t>
  </si>
  <si>
    <t>Босая принцесса</t>
  </si>
  <si>
    <t>Французские сказки</t>
  </si>
  <si>
    <t>nica88</t>
  </si>
  <si>
    <t>В погоне за красотой</t>
  </si>
  <si>
    <t>Гюзель</t>
  </si>
  <si>
    <t>Тройка</t>
  </si>
  <si>
    <t>Дерево сказок</t>
  </si>
  <si>
    <t>Наша земля</t>
  </si>
  <si>
    <t>АннаС</t>
  </si>
  <si>
    <t>Английские сказки</t>
  </si>
  <si>
    <r>
      <t>elena.lilac</t>
    </r>
    <r>
      <rPr>
        <sz val="9"/>
        <rFont val="Verdana"/>
        <family val="2"/>
      </rPr>
      <t xml:space="preserve"> </t>
    </r>
  </si>
  <si>
    <t>*JAGUAR*</t>
  </si>
  <si>
    <t>Там, откуда облака</t>
  </si>
  <si>
    <t>rizjaya</t>
  </si>
  <si>
    <t>Amadey</t>
  </si>
  <si>
    <t>Лукоморье</t>
  </si>
  <si>
    <r>
      <t>i_malinka</t>
    </r>
    <r>
      <rPr>
        <sz val="9"/>
        <rFont val="Verdana"/>
        <family val="2"/>
      </rPr>
      <t xml:space="preserve"> </t>
    </r>
  </si>
  <si>
    <t>Заяц белый…</t>
  </si>
  <si>
    <r>
      <t>Мама Ведьма</t>
    </r>
    <r>
      <rPr>
        <sz val="9"/>
        <rFont val="Verdana"/>
        <family val="2"/>
      </rPr>
      <t xml:space="preserve"> </t>
    </r>
  </si>
  <si>
    <t>Ollena</t>
  </si>
  <si>
    <t>Веда</t>
  </si>
  <si>
    <t>Tagesha</t>
  </si>
  <si>
    <t>Pretty_mama</t>
  </si>
  <si>
    <t>Сверка СП-5 Москвоведение</t>
  </si>
  <si>
    <t>Всего</t>
  </si>
  <si>
    <t>орг%</t>
  </si>
  <si>
    <t>трансп-е</t>
  </si>
  <si>
    <t>Всего к оплате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</si>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</sst>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8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4" fontId="3" fillId="33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left" wrapText="1"/>
    </xf>
    <xf numFmtId="0" fontId="44" fillId="34" borderId="11" xfId="0" applyFont="1" applyFill="1" applyBorder="1" applyAlignment="1">
      <alignment horizontal="left" wrapText="1"/>
    </xf>
    <xf numFmtId="0" fontId="44" fillId="0" borderId="11" xfId="0" applyFont="1" applyBorder="1" applyAlignment="1">
      <alignment horizontal="center" wrapText="1"/>
    </xf>
    <xf numFmtId="4" fontId="44" fillId="34" borderId="11" xfId="0" applyNumberFormat="1" applyFont="1" applyFill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left" wrapText="1"/>
    </xf>
    <xf numFmtId="168" fontId="0" fillId="0" borderId="0" xfId="0" applyNumberForma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168" fontId="47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zoomScalePageLayoutView="0" workbookViewId="0" topLeftCell="A1">
      <pane xSplit="5" ySplit="2" topLeftCell="F4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56" sqref="A56"/>
    </sheetView>
  </sheetViews>
  <sheetFormatPr defaultColWidth="11.57421875" defaultRowHeight="12.75"/>
  <cols>
    <col min="1" max="1" width="11.7109375" style="1" customWidth="1"/>
    <col min="2" max="2" width="31.00390625" style="1" customWidth="1"/>
    <col min="3" max="3" width="8.7109375" style="1" customWidth="1"/>
    <col min="4" max="5" width="11.57421875" style="1" customWidth="1"/>
    <col min="6" max="16384" width="11.57421875" style="1" customWidth="1"/>
  </cols>
  <sheetData>
    <row r="1" spans="1:3" s="4" customFormat="1" ht="74.25" customHeight="1">
      <c r="A1" s="2"/>
      <c r="B1" s="3" t="s">
        <v>110</v>
      </c>
      <c r="C1" s="2"/>
    </row>
    <row r="2" spans="1:21" s="4" customFormat="1" ht="45">
      <c r="A2" s="7" t="s">
        <v>0</v>
      </c>
      <c r="B2" s="7" t="s">
        <v>1</v>
      </c>
      <c r="C2" s="7" t="s">
        <v>2</v>
      </c>
      <c r="D2" s="7" t="s">
        <v>83</v>
      </c>
      <c r="E2" s="7" t="s">
        <v>84</v>
      </c>
      <c r="F2" s="8" t="s">
        <v>82</v>
      </c>
      <c r="G2" s="8" t="s">
        <v>85</v>
      </c>
      <c r="H2" s="8" t="s">
        <v>86</v>
      </c>
      <c r="I2" s="8" t="s">
        <v>89</v>
      </c>
      <c r="J2" s="8" t="s">
        <v>91</v>
      </c>
      <c r="K2" s="8" t="s">
        <v>95</v>
      </c>
      <c r="L2" s="8" t="s">
        <v>97</v>
      </c>
      <c r="M2" s="8" t="s">
        <v>98</v>
      </c>
      <c r="N2" s="8" t="s">
        <v>100</v>
      </c>
      <c r="O2" s="8" t="s">
        <v>101</v>
      </c>
      <c r="P2" s="8" t="s">
        <v>103</v>
      </c>
      <c r="Q2" s="8" t="s">
        <v>105</v>
      </c>
      <c r="R2" s="8" t="s">
        <v>106</v>
      </c>
      <c r="S2" s="8" t="s">
        <v>107</v>
      </c>
      <c r="T2" s="8" t="s">
        <v>108</v>
      </c>
      <c r="U2" s="9" t="s">
        <v>109</v>
      </c>
    </row>
    <row r="3" spans="1:21" s="5" customFormat="1" ht="22.5">
      <c r="A3" s="10" t="s">
        <v>3</v>
      </c>
      <c r="B3" s="11" t="s">
        <v>4</v>
      </c>
      <c r="C3" s="10" t="s">
        <v>5</v>
      </c>
      <c r="D3" s="12"/>
      <c r="E3" s="12">
        <f>SUM(F3:T3)</f>
        <v>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5" customFormat="1" ht="24" customHeight="1">
      <c r="A4" s="12" t="s">
        <v>6</v>
      </c>
      <c r="B4" s="11" t="s">
        <v>7</v>
      </c>
      <c r="C4" s="12" t="s">
        <v>8</v>
      </c>
      <c r="D4" s="12">
        <v>1</v>
      </c>
      <c r="E4" s="12">
        <f aca="true" t="shared" si="0" ref="E4:E40">SUM(F4:T4)</f>
        <v>260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>
        <v>260</v>
      </c>
      <c r="R4" s="12"/>
      <c r="S4" s="12"/>
      <c r="T4" s="12"/>
      <c r="U4" s="12"/>
    </row>
    <row r="5" spans="1:21" s="5" customFormat="1" ht="11.25">
      <c r="A5" s="10" t="s">
        <v>9</v>
      </c>
      <c r="B5" s="11" t="s">
        <v>10</v>
      </c>
      <c r="C5" s="10" t="s">
        <v>11</v>
      </c>
      <c r="D5" s="12">
        <v>1</v>
      </c>
      <c r="E5" s="12">
        <f t="shared" si="0"/>
        <v>370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v>370</v>
      </c>
      <c r="U5" s="12"/>
    </row>
    <row r="6" spans="1:21" s="5" customFormat="1" ht="22.5">
      <c r="A6" s="12" t="s">
        <v>9</v>
      </c>
      <c r="B6" s="11" t="s">
        <v>12</v>
      </c>
      <c r="C6" s="12" t="s">
        <v>13</v>
      </c>
      <c r="D6" s="12"/>
      <c r="E6" s="12">
        <f t="shared" si="0"/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5" customFormat="1" ht="19.5" customHeight="1">
      <c r="A7" s="10" t="s">
        <v>14</v>
      </c>
      <c r="B7" s="11" t="s">
        <v>15</v>
      </c>
      <c r="C7" s="13" t="s">
        <v>13</v>
      </c>
      <c r="D7" s="12"/>
      <c r="E7" s="12">
        <f t="shared" si="0"/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22.5">
      <c r="A8" s="12" t="s">
        <v>16</v>
      </c>
      <c r="B8" s="11" t="s">
        <v>17</v>
      </c>
      <c r="C8" s="12" t="s">
        <v>18</v>
      </c>
      <c r="D8" s="14"/>
      <c r="E8" s="12">
        <f t="shared" si="0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2.75">
      <c r="A9" s="10" t="s">
        <v>19</v>
      </c>
      <c r="B9" s="11" t="s">
        <v>20</v>
      </c>
      <c r="C9" s="13">
        <v>295</v>
      </c>
      <c r="D9" s="14"/>
      <c r="E9" s="12">
        <f t="shared" si="0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65.25" customHeight="1">
      <c r="A10" s="12" t="s">
        <v>21</v>
      </c>
      <c r="B10" s="11" t="s">
        <v>22</v>
      </c>
      <c r="C10" s="12" t="s">
        <v>23</v>
      </c>
      <c r="D10" s="14"/>
      <c r="E10" s="12">
        <f t="shared" si="0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22.5">
      <c r="A11" s="10" t="s">
        <v>21</v>
      </c>
      <c r="B11" s="11" t="s">
        <v>24</v>
      </c>
      <c r="C11" s="13">
        <v>330</v>
      </c>
      <c r="D11" s="14"/>
      <c r="E11" s="12">
        <f t="shared" si="0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2.75">
      <c r="A12" s="12" t="s">
        <v>25</v>
      </c>
      <c r="B12" s="11" t="s">
        <v>26</v>
      </c>
      <c r="C12" s="15">
        <v>385</v>
      </c>
      <c r="D12" s="14"/>
      <c r="E12" s="12">
        <f t="shared" si="0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48.75" customHeight="1">
      <c r="A13" s="10" t="s">
        <v>27</v>
      </c>
      <c r="B13" s="11" t="s">
        <v>28</v>
      </c>
      <c r="C13" s="13" t="s">
        <v>29</v>
      </c>
      <c r="D13" s="14"/>
      <c r="E13" s="12">
        <f t="shared" si="0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35.25" customHeight="1">
      <c r="A14" s="16"/>
      <c r="B14" s="11" t="s">
        <v>30</v>
      </c>
      <c r="C14" s="17">
        <v>150</v>
      </c>
      <c r="D14" s="14">
        <v>2</v>
      </c>
      <c r="E14" s="12">
        <f t="shared" si="0"/>
        <v>300</v>
      </c>
      <c r="F14" s="14"/>
      <c r="G14" s="14"/>
      <c r="H14" s="14"/>
      <c r="I14" s="14"/>
      <c r="J14" s="14">
        <v>150</v>
      </c>
      <c r="K14" s="14"/>
      <c r="L14" s="14"/>
      <c r="M14" s="14"/>
      <c r="N14" s="14"/>
      <c r="O14" s="14"/>
      <c r="P14" s="14"/>
      <c r="Q14" s="14"/>
      <c r="R14" s="14"/>
      <c r="S14" s="14"/>
      <c r="T14" s="14">
        <v>150</v>
      </c>
      <c r="U14" s="14"/>
    </row>
    <row r="15" spans="1:21" ht="34.5" customHeight="1">
      <c r="A15" s="10" t="s">
        <v>31</v>
      </c>
      <c r="B15" s="11" t="s">
        <v>32</v>
      </c>
      <c r="C15" s="13" t="s">
        <v>5</v>
      </c>
      <c r="D15" s="14">
        <v>1</v>
      </c>
      <c r="E15" s="12">
        <f t="shared" si="0"/>
        <v>220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>
        <v>220</v>
      </c>
      <c r="U15" s="14"/>
    </row>
    <row r="16" spans="1:21" ht="12.75">
      <c r="A16" s="16" t="s">
        <v>25</v>
      </c>
      <c r="B16" s="11" t="s">
        <v>33</v>
      </c>
      <c r="C16" s="17" t="s">
        <v>13</v>
      </c>
      <c r="D16" s="14"/>
      <c r="E16" s="12">
        <f t="shared" si="0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22.5">
      <c r="A17" s="10" t="s">
        <v>34</v>
      </c>
      <c r="B17" s="11" t="s">
        <v>35</v>
      </c>
      <c r="C17" s="13" t="s">
        <v>23</v>
      </c>
      <c r="D17" s="14"/>
      <c r="E17" s="12">
        <f t="shared" si="0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22.5">
      <c r="A18" s="16" t="s">
        <v>36</v>
      </c>
      <c r="B18" s="11" t="s">
        <v>37</v>
      </c>
      <c r="C18" s="17">
        <v>100</v>
      </c>
      <c r="D18" s="14"/>
      <c r="E18" s="12">
        <f t="shared" si="0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22.5">
      <c r="A19" s="16" t="s">
        <v>38</v>
      </c>
      <c r="B19" s="11" t="s">
        <v>39</v>
      </c>
      <c r="C19" s="17">
        <v>150</v>
      </c>
      <c r="D19" s="14"/>
      <c r="E19" s="12">
        <f t="shared" si="0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33.75">
      <c r="A20" s="16" t="s">
        <v>40</v>
      </c>
      <c r="B20" s="11" t="s">
        <v>41</v>
      </c>
      <c r="C20" s="17" t="s">
        <v>13</v>
      </c>
      <c r="D20" s="14"/>
      <c r="E20" s="12">
        <f t="shared" si="0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>
      <c r="A21" s="16" t="s">
        <v>42</v>
      </c>
      <c r="B21" s="11" t="s">
        <v>43</v>
      </c>
      <c r="C21" s="17">
        <v>150</v>
      </c>
      <c r="D21" s="14"/>
      <c r="E21" s="12">
        <f t="shared" si="0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22.5">
      <c r="A22" s="16" t="s">
        <v>44</v>
      </c>
      <c r="B22" s="11" t="s">
        <v>45</v>
      </c>
      <c r="C22" s="17">
        <v>150</v>
      </c>
      <c r="D22" s="14">
        <v>4</v>
      </c>
      <c r="E22" s="12">
        <f t="shared" si="0"/>
        <v>600</v>
      </c>
      <c r="F22" s="14"/>
      <c r="G22" s="14"/>
      <c r="H22" s="14">
        <v>150</v>
      </c>
      <c r="I22" s="14">
        <v>150</v>
      </c>
      <c r="J22" s="14">
        <v>150</v>
      </c>
      <c r="K22" s="14"/>
      <c r="L22" s="14"/>
      <c r="M22" s="14"/>
      <c r="N22" s="14"/>
      <c r="O22" s="14"/>
      <c r="P22" s="14"/>
      <c r="Q22" s="14"/>
      <c r="R22" s="14"/>
      <c r="S22" s="14"/>
      <c r="T22" s="14">
        <v>150</v>
      </c>
      <c r="U22" s="14"/>
    </row>
    <row r="23" spans="1:21" ht="22.5">
      <c r="A23" s="16" t="s">
        <v>46</v>
      </c>
      <c r="B23" s="11" t="s">
        <v>47</v>
      </c>
      <c r="C23" s="17">
        <v>230</v>
      </c>
      <c r="D23" s="14">
        <v>2</v>
      </c>
      <c r="E23" s="12">
        <f t="shared" si="0"/>
        <v>460</v>
      </c>
      <c r="F23" s="14"/>
      <c r="G23" s="14"/>
      <c r="H23" s="14">
        <v>230</v>
      </c>
      <c r="I23" s="14"/>
      <c r="J23" s="14"/>
      <c r="K23" s="14"/>
      <c r="L23" s="14"/>
      <c r="M23" s="14"/>
      <c r="N23" s="14"/>
      <c r="O23" s="14"/>
      <c r="P23" s="14"/>
      <c r="Q23" s="14"/>
      <c r="R23" s="14">
        <v>230</v>
      </c>
      <c r="S23" s="14"/>
      <c r="T23" s="14"/>
      <c r="U23" s="14"/>
    </row>
    <row r="24" spans="1:21" ht="33.75">
      <c r="A24" s="16" t="s">
        <v>48</v>
      </c>
      <c r="B24" s="11" t="s">
        <v>49</v>
      </c>
      <c r="C24" s="17" t="s">
        <v>50</v>
      </c>
      <c r="D24" s="14">
        <v>2</v>
      </c>
      <c r="E24" s="12">
        <f t="shared" si="0"/>
        <v>400</v>
      </c>
      <c r="F24" s="14"/>
      <c r="G24" s="14"/>
      <c r="H24" s="14"/>
      <c r="I24" s="14"/>
      <c r="J24" s="14"/>
      <c r="K24" s="14"/>
      <c r="L24" s="14"/>
      <c r="M24" s="14"/>
      <c r="N24" s="14"/>
      <c r="O24" s="14">
        <v>200</v>
      </c>
      <c r="P24" s="14"/>
      <c r="Q24" s="14"/>
      <c r="R24" s="14">
        <v>200</v>
      </c>
      <c r="S24" s="14"/>
      <c r="T24" s="14"/>
      <c r="U24" s="14"/>
    </row>
    <row r="25" spans="1:21" ht="45">
      <c r="A25" s="16" t="s">
        <v>51</v>
      </c>
      <c r="B25" s="11" t="s">
        <v>52</v>
      </c>
      <c r="C25" s="17">
        <v>135</v>
      </c>
      <c r="D25" s="14">
        <v>3</v>
      </c>
      <c r="E25" s="12">
        <f t="shared" si="0"/>
        <v>405</v>
      </c>
      <c r="F25" s="14"/>
      <c r="G25" s="14"/>
      <c r="H25" s="14"/>
      <c r="I25" s="14"/>
      <c r="J25" s="14">
        <v>135</v>
      </c>
      <c r="K25" s="14"/>
      <c r="L25" s="14"/>
      <c r="M25" s="14">
        <v>135</v>
      </c>
      <c r="N25" s="14"/>
      <c r="O25" s="14"/>
      <c r="P25" s="14"/>
      <c r="Q25" s="14"/>
      <c r="R25" s="14"/>
      <c r="S25" s="14"/>
      <c r="T25" s="14">
        <v>135</v>
      </c>
      <c r="U25" s="14"/>
    </row>
    <row r="26" spans="1:21" ht="45">
      <c r="A26" s="16" t="s">
        <v>53</v>
      </c>
      <c r="B26" s="11" t="s">
        <v>54</v>
      </c>
      <c r="C26" s="17" t="s">
        <v>29</v>
      </c>
      <c r="D26" s="14"/>
      <c r="E26" s="12">
        <f t="shared" si="0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22.5">
      <c r="A27" s="16" t="s">
        <v>55</v>
      </c>
      <c r="B27" s="11" t="s">
        <v>56</v>
      </c>
      <c r="C27" s="17" t="s">
        <v>13</v>
      </c>
      <c r="D27" s="14">
        <v>1</v>
      </c>
      <c r="E27" s="12">
        <f t="shared" si="0"/>
        <v>250</v>
      </c>
      <c r="F27" s="14"/>
      <c r="G27" s="14">
        <v>250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33.75">
      <c r="A28" s="16" t="s">
        <v>57</v>
      </c>
      <c r="B28" s="11" t="s">
        <v>58</v>
      </c>
      <c r="C28" s="17" t="s">
        <v>59</v>
      </c>
      <c r="D28" s="14"/>
      <c r="E28" s="12">
        <f t="shared" si="0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2.75">
      <c r="A29" s="16" t="s">
        <v>60</v>
      </c>
      <c r="B29" s="11" t="s">
        <v>61</v>
      </c>
      <c r="C29" s="17" t="s">
        <v>29</v>
      </c>
      <c r="D29" s="14"/>
      <c r="E29" s="12">
        <f t="shared" si="0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22.5">
      <c r="A30" s="16" t="s">
        <v>62</v>
      </c>
      <c r="B30" s="11" t="s">
        <v>63</v>
      </c>
      <c r="C30" s="17">
        <v>235</v>
      </c>
      <c r="D30" s="14">
        <v>1</v>
      </c>
      <c r="E30" s="12">
        <f t="shared" si="0"/>
        <v>235</v>
      </c>
      <c r="F30" s="14"/>
      <c r="G30" s="14"/>
      <c r="H30" s="14"/>
      <c r="I30" s="14"/>
      <c r="J30" s="14"/>
      <c r="K30" s="14"/>
      <c r="L30" s="14"/>
      <c r="M30" s="14">
        <v>235</v>
      </c>
      <c r="N30" s="14"/>
      <c r="O30" s="14"/>
      <c r="P30" s="14"/>
      <c r="Q30" s="14"/>
      <c r="R30" s="14"/>
      <c r="S30" s="14"/>
      <c r="T30" s="14"/>
      <c r="U30" s="14"/>
    </row>
    <row r="31" spans="1:21" ht="12.75">
      <c r="A31" s="16" t="s">
        <v>64</v>
      </c>
      <c r="B31" s="11" t="s">
        <v>65</v>
      </c>
      <c r="C31" s="17" t="s">
        <v>11</v>
      </c>
      <c r="D31" s="14"/>
      <c r="E31" s="12">
        <f t="shared" si="0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2.75">
      <c r="A32" s="16" t="s">
        <v>66</v>
      </c>
      <c r="B32" s="11" t="s">
        <v>67</v>
      </c>
      <c r="C32" s="17">
        <v>230</v>
      </c>
      <c r="D32" s="14">
        <v>3</v>
      </c>
      <c r="E32" s="12">
        <f t="shared" si="0"/>
        <v>690</v>
      </c>
      <c r="F32" s="14"/>
      <c r="G32" s="14"/>
      <c r="H32" s="14"/>
      <c r="I32" s="14"/>
      <c r="J32" s="14">
        <v>230</v>
      </c>
      <c r="K32" s="14">
        <v>230</v>
      </c>
      <c r="L32" s="14"/>
      <c r="M32" s="14">
        <v>230</v>
      </c>
      <c r="N32" s="14"/>
      <c r="O32" s="14"/>
      <c r="P32" s="14"/>
      <c r="Q32" s="14"/>
      <c r="R32" s="14"/>
      <c r="S32" s="14"/>
      <c r="T32" s="14"/>
      <c r="U32" s="14"/>
    </row>
    <row r="33" spans="1:21" ht="56.25">
      <c r="A33" s="16" t="s">
        <v>68</v>
      </c>
      <c r="B33" s="11" t="s">
        <v>69</v>
      </c>
      <c r="C33" s="17">
        <v>100</v>
      </c>
      <c r="D33" s="14"/>
      <c r="E33" s="12">
        <f t="shared" si="0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22.5">
      <c r="A34" s="16" t="s">
        <v>70</v>
      </c>
      <c r="B34" s="11" t="s">
        <v>71</v>
      </c>
      <c r="C34" s="17">
        <v>143</v>
      </c>
      <c r="D34" s="14"/>
      <c r="E34" s="12">
        <f t="shared" si="0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2.75">
      <c r="A35" s="16" t="s">
        <v>72</v>
      </c>
      <c r="B35" s="11" t="s">
        <v>73</v>
      </c>
      <c r="C35" s="17">
        <v>295</v>
      </c>
      <c r="D35" s="14"/>
      <c r="E35" s="12">
        <f t="shared" si="0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22.5">
      <c r="A36" s="16" t="s">
        <v>74</v>
      </c>
      <c r="B36" s="11" t="s">
        <v>75</v>
      </c>
      <c r="C36" s="17">
        <v>295</v>
      </c>
      <c r="D36" s="14"/>
      <c r="E36" s="12">
        <f t="shared" si="0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22.5">
      <c r="A37" s="16"/>
      <c r="B37" s="11" t="s">
        <v>76</v>
      </c>
      <c r="C37" s="17">
        <v>170</v>
      </c>
      <c r="D37" s="14">
        <v>8</v>
      </c>
      <c r="E37" s="12">
        <f t="shared" si="0"/>
        <v>1360</v>
      </c>
      <c r="F37" s="14">
        <v>170</v>
      </c>
      <c r="G37" s="14"/>
      <c r="H37" s="14">
        <v>170</v>
      </c>
      <c r="I37" s="14">
        <v>170</v>
      </c>
      <c r="J37" s="14">
        <v>170</v>
      </c>
      <c r="K37" s="14"/>
      <c r="L37" s="14">
        <v>170</v>
      </c>
      <c r="M37" s="14"/>
      <c r="N37" s="14">
        <v>170</v>
      </c>
      <c r="O37" s="14"/>
      <c r="P37" s="14">
        <v>170</v>
      </c>
      <c r="Q37" s="14">
        <v>170</v>
      </c>
      <c r="R37" s="14"/>
      <c r="S37" s="14"/>
      <c r="T37" s="14"/>
      <c r="U37" s="14"/>
    </row>
    <row r="38" spans="1:21" ht="22.5">
      <c r="A38" s="16" t="s">
        <v>77</v>
      </c>
      <c r="B38" s="11" t="s">
        <v>78</v>
      </c>
      <c r="C38" s="17">
        <v>230</v>
      </c>
      <c r="D38" s="14">
        <v>5</v>
      </c>
      <c r="E38" s="12">
        <f t="shared" si="0"/>
        <v>1150</v>
      </c>
      <c r="F38" s="14"/>
      <c r="G38" s="14"/>
      <c r="H38" s="14">
        <v>230</v>
      </c>
      <c r="I38" s="14"/>
      <c r="J38" s="14"/>
      <c r="K38" s="14">
        <v>230</v>
      </c>
      <c r="L38" s="14">
        <v>230</v>
      </c>
      <c r="M38" s="14">
        <v>230</v>
      </c>
      <c r="N38" s="14"/>
      <c r="O38" s="14"/>
      <c r="P38" s="14"/>
      <c r="Q38" s="14"/>
      <c r="R38" s="14">
        <v>230</v>
      </c>
      <c r="S38" s="14"/>
      <c r="T38" s="14"/>
      <c r="U38" s="14"/>
    </row>
    <row r="39" spans="1:21" ht="22.5">
      <c r="A39" s="16" t="s">
        <v>79</v>
      </c>
      <c r="B39" s="11" t="s">
        <v>80</v>
      </c>
      <c r="C39" s="17">
        <v>210</v>
      </c>
      <c r="D39" s="14">
        <v>9</v>
      </c>
      <c r="E39" s="12">
        <f>SUM(F39:U39)</f>
        <v>1890</v>
      </c>
      <c r="F39" s="14"/>
      <c r="G39" s="14"/>
      <c r="H39" s="14">
        <v>210</v>
      </c>
      <c r="I39" s="14"/>
      <c r="J39" s="14">
        <v>210</v>
      </c>
      <c r="K39" s="14">
        <v>210</v>
      </c>
      <c r="L39" s="14">
        <v>210</v>
      </c>
      <c r="M39" s="14"/>
      <c r="N39" s="14"/>
      <c r="O39" s="14"/>
      <c r="P39" s="14"/>
      <c r="Q39" s="14">
        <v>210</v>
      </c>
      <c r="R39" s="14">
        <v>210</v>
      </c>
      <c r="S39" s="14">
        <v>210</v>
      </c>
      <c r="T39" s="14">
        <v>210</v>
      </c>
      <c r="U39" s="14">
        <v>210</v>
      </c>
    </row>
    <row r="40" spans="1:21" ht="12.75">
      <c r="A40" s="16"/>
      <c r="B40" s="11" t="s">
        <v>81</v>
      </c>
      <c r="C40" s="17" t="s">
        <v>18</v>
      </c>
      <c r="D40" s="14">
        <v>4</v>
      </c>
      <c r="E40" s="12">
        <f t="shared" si="0"/>
        <v>720</v>
      </c>
      <c r="F40" s="14"/>
      <c r="G40" s="14"/>
      <c r="H40" s="14"/>
      <c r="I40" s="14"/>
      <c r="J40" s="14">
        <v>180</v>
      </c>
      <c r="K40" s="14"/>
      <c r="L40" s="14"/>
      <c r="M40" s="14"/>
      <c r="N40" s="14">
        <v>180</v>
      </c>
      <c r="O40" s="14"/>
      <c r="P40" s="14">
        <v>180</v>
      </c>
      <c r="Q40" s="14"/>
      <c r="R40" s="14">
        <v>180</v>
      </c>
      <c r="S40" s="14"/>
      <c r="T40" s="14"/>
      <c r="U40" s="14"/>
    </row>
    <row r="41" spans="1:21" ht="12.75">
      <c r="A41" s="18"/>
      <c r="B41" s="19" t="s">
        <v>87</v>
      </c>
      <c r="C41" s="20">
        <v>250</v>
      </c>
      <c r="D41" s="21">
        <v>1</v>
      </c>
      <c r="E41" s="12">
        <v>250</v>
      </c>
      <c r="F41" s="14"/>
      <c r="G41" s="14"/>
      <c r="H41" s="14">
        <v>250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2.75">
      <c r="A42" s="18"/>
      <c r="B42" s="22" t="s">
        <v>88</v>
      </c>
      <c r="C42" s="20" t="s">
        <v>115</v>
      </c>
      <c r="D42" s="21">
        <v>1</v>
      </c>
      <c r="E42" s="1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2.75">
      <c r="A43" s="18"/>
      <c r="B43" s="22" t="s">
        <v>90</v>
      </c>
      <c r="C43" s="20">
        <v>200</v>
      </c>
      <c r="D43" s="21">
        <v>1</v>
      </c>
      <c r="E43" s="12">
        <v>200</v>
      </c>
      <c r="F43" s="14"/>
      <c r="G43" s="14"/>
      <c r="H43" s="14"/>
      <c r="I43" s="14">
        <v>200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2.75">
      <c r="A44" s="18"/>
      <c r="B44" s="22" t="s">
        <v>92</v>
      </c>
      <c r="C44" s="20" t="s">
        <v>115</v>
      </c>
      <c r="D44" s="21">
        <v>5</v>
      </c>
      <c r="E44" s="1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2.75">
      <c r="A45" s="18"/>
      <c r="B45" s="22" t="s">
        <v>93</v>
      </c>
      <c r="C45" s="20" t="s">
        <v>115</v>
      </c>
      <c r="D45" s="21">
        <v>1</v>
      </c>
      <c r="E45" s="1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2.75">
      <c r="A46" s="18"/>
      <c r="B46" s="22" t="s">
        <v>94</v>
      </c>
      <c r="C46" s="20" t="s">
        <v>115</v>
      </c>
      <c r="D46" s="21">
        <v>1</v>
      </c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2.75">
      <c r="A47" s="18"/>
      <c r="B47" s="22" t="s">
        <v>96</v>
      </c>
      <c r="C47" s="20">
        <v>200</v>
      </c>
      <c r="D47" s="21">
        <v>1</v>
      </c>
      <c r="E47" s="12">
        <v>200</v>
      </c>
      <c r="F47" s="14"/>
      <c r="G47" s="14"/>
      <c r="H47" s="14"/>
      <c r="I47" s="14"/>
      <c r="J47" s="14"/>
      <c r="K47" s="14">
        <v>200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2.75">
      <c r="A48" s="23"/>
      <c r="B48" s="22" t="s">
        <v>99</v>
      </c>
      <c r="C48" s="23" t="s">
        <v>115</v>
      </c>
      <c r="D48" s="21">
        <v>3</v>
      </c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2.75">
      <c r="A49" s="23"/>
      <c r="B49" s="22" t="s">
        <v>102</v>
      </c>
      <c r="C49" s="20">
        <v>250</v>
      </c>
      <c r="D49" s="21">
        <v>1</v>
      </c>
      <c r="E49" s="12">
        <v>250</v>
      </c>
      <c r="F49" s="14"/>
      <c r="G49" s="14"/>
      <c r="H49" s="14"/>
      <c r="I49" s="14"/>
      <c r="J49" s="14"/>
      <c r="K49" s="14"/>
      <c r="L49" s="14"/>
      <c r="M49" s="14"/>
      <c r="N49" s="14"/>
      <c r="O49" s="14">
        <v>250</v>
      </c>
      <c r="P49" s="14"/>
      <c r="Q49" s="14"/>
      <c r="R49" s="14"/>
      <c r="S49" s="14"/>
      <c r="T49" s="14"/>
      <c r="U49" s="14"/>
    </row>
    <row r="50" spans="1:21" ht="12.75">
      <c r="A50" s="23"/>
      <c r="B50" s="22" t="s">
        <v>104</v>
      </c>
      <c r="C50" s="20">
        <v>250</v>
      </c>
      <c r="D50" s="21">
        <v>1</v>
      </c>
      <c r="E50" s="12">
        <v>250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>
        <v>250</v>
      </c>
      <c r="Q50" s="14"/>
      <c r="R50" s="14"/>
      <c r="S50" s="14"/>
      <c r="T50" s="14"/>
      <c r="U50" s="14"/>
    </row>
    <row r="51" spans="1:21" ht="12.75">
      <c r="A51" s="12"/>
      <c r="B51" s="12"/>
      <c r="C51" s="12"/>
      <c r="D51" s="14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2.75">
      <c r="A52" s="5"/>
      <c r="B52" s="5"/>
      <c r="C52" s="5"/>
      <c r="E52" s="12" t="s">
        <v>111</v>
      </c>
      <c r="F52" s="14">
        <f>SUM(F3:F50)</f>
        <v>170</v>
      </c>
      <c r="G52" s="14">
        <f aca="true" t="shared" si="1" ref="G52:U52">SUM(G3:G50)</f>
        <v>250</v>
      </c>
      <c r="H52" s="14">
        <f t="shared" si="1"/>
        <v>1240</v>
      </c>
      <c r="I52" s="14">
        <f t="shared" si="1"/>
        <v>520</v>
      </c>
      <c r="J52" s="14">
        <f t="shared" si="1"/>
        <v>1225</v>
      </c>
      <c r="K52" s="14">
        <f t="shared" si="1"/>
        <v>870</v>
      </c>
      <c r="L52" s="14">
        <f t="shared" si="1"/>
        <v>610</v>
      </c>
      <c r="M52" s="14">
        <f t="shared" si="1"/>
        <v>830</v>
      </c>
      <c r="N52" s="14">
        <f t="shared" si="1"/>
        <v>350</v>
      </c>
      <c r="O52" s="14">
        <f t="shared" si="1"/>
        <v>450</v>
      </c>
      <c r="P52" s="14">
        <f t="shared" si="1"/>
        <v>600</v>
      </c>
      <c r="Q52" s="14">
        <f t="shared" si="1"/>
        <v>640</v>
      </c>
      <c r="R52" s="14">
        <f t="shared" si="1"/>
        <v>1050</v>
      </c>
      <c r="S52" s="14">
        <f t="shared" si="1"/>
        <v>210</v>
      </c>
      <c r="T52" s="14">
        <f t="shared" si="1"/>
        <v>1235</v>
      </c>
      <c r="U52" s="14">
        <f t="shared" si="1"/>
        <v>210</v>
      </c>
    </row>
    <row r="53" spans="1:21" ht="12.75">
      <c r="A53" s="5"/>
      <c r="B53" s="5"/>
      <c r="C53" s="5"/>
      <c r="E53" s="12" t="s">
        <v>112</v>
      </c>
      <c r="F53" s="14">
        <f>+F52*0.15</f>
        <v>25.5</v>
      </c>
      <c r="G53" s="14">
        <f>+G52*0.15</f>
        <v>37.5</v>
      </c>
      <c r="H53" s="14">
        <f>+H52*0.1</f>
        <v>124</v>
      </c>
      <c r="I53" s="14">
        <f>+I52*0.15</f>
        <v>78</v>
      </c>
      <c r="J53" s="14">
        <f>+J52*0.1</f>
        <v>122.5</v>
      </c>
      <c r="K53" s="14">
        <f>+K52*0.15</f>
        <v>130.5</v>
      </c>
      <c r="L53" s="14">
        <f>+L52*0.15</f>
        <v>91.5</v>
      </c>
      <c r="M53" s="14">
        <f>+M52*0.15</f>
        <v>124.5</v>
      </c>
      <c r="N53" s="14">
        <f>+N52*0.15</f>
        <v>52.5</v>
      </c>
      <c r="O53" s="14">
        <f>+O52*0.15</f>
        <v>67.5</v>
      </c>
      <c r="P53" s="14">
        <f>+P52*0.15</f>
        <v>90</v>
      </c>
      <c r="Q53" s="14">
        <f>+Q52*0.15</f>
        <v>96</v>
      </c>
      <c r="R53" s="14">
        <f>+R52*0.1</f>
        <v>105</v>
      </c>
      <c r="S53" s="14">
        <f>+S52*0.15</f>
        <v>31.5</v>
      </c>
      <c r="T53" s="14">
        <f>+T52*0.1</f>
        <v>123.5</v>
      </c>
      <c r="U53" s="14">
        <f>+U52*0.15</f>
        <v>31.5</v>
      </c>
    </row>
    <row r="54" spans="1:21" ht="12.75">
      <c r="A54" s="5"/>
      <c r="B54" s="5"/>
      <c r="C54" s="5"/>
      <c r="E54" s="12" t="s">
        <v>113</v>
      </c>
      <c r="F54" s="14">
        <f>+F52*0.04</f>
        <v>6.8</v>
      </c>
      <c r="G54" s="14">
        <f aca="true" t="shared" si="2" ref="G54:U54">+G52*0.04</f>
        <v>10</v>
      </c>
      <c r="H54" s="14">
        <f t="shared" si="2"/>
        <v>49.6</v>
      </c>
      <c r="I54" s="14">
        <f t="shared" si="2"/>
        <v>20.8</v>
      </c>
      <c r="J54" s="14">
        <f t="shared" si="2"/>
        <v>49</v>
      </c>
      <c r="K54" s="14">
        <f t="shared" si="2"/>
        <v>34.800000000000004</v>
      </c>
      <c r="L54" s="14">
        <f t="shared" si="2"/>
        <v>24.400000000000002</v>
      </c>
      <c r="M54" s="14">
        <f t="shared" si="2"/>
        <v>33.2</v>
      </c>
      <c r="N54" s="14">
        <f t="shared" si="2"/>
        <v>14</v>
      </c>
      <c r="O54" s="14">
        <f t="shared" si="2"/>
        <v>18</v>
      </c>
      <c r="P54" s="14">
        <f t="shared" si="2"/>
        <v>24</v>
      </c>
      <c r="Q54" s="14">
        <f t="shared" si="2"/>
        <v>25.6</v>
      </c>
      <c r="R54" s="14">
        <f t="shared" si="2"/>
        <v>42</v>
      </c>
      <c r="S54" s="14">
        <f t="shared" si="2"/>
        <v>8.4</v>
      </c>
      <c r="T54" s="14">
        <f t="shared" si="2"/>
        <v>49.4</v>
      </c>
      <c r="U54" s="14">
        <f t="shared" si="2"/>
        <v>8.4</v>
      </c>
    </row>
    <row r="55" spans="1:5" ht="12.75">
      <c r="A55" s="5"/>
      <c r="B55" s="5"/>
      <c r="C55" s="5"/>
      <c r="E55" s="25"/>
    </row>
    <row r="56" spans="1:23" ht="22.5">
      <c r="A56" s="5"/>
      <c r="B56" s="5"/>
      <c r="C56" s="5"/>
      <c r="E56" s="29" t="s">
        <v>114</v>
      </c>
      <c r="F56" s="30">
        <f>SUM(F52:F54)</f>
        <v>202.3</v>
      </c>
      <c r="G56" s="30">
        <f aca="true" t="shared" si="3" ref="G56:U56">SUM(G52:G54)</f>
        <v>297.5</v>
      </c>
      <c r="H56" s="30">
        <f t="shared" si="3"/>
        <v>1413.6</v>
      </c>
      <c r="I56" s="30">
        <f t="shared" si="3"/>
        <v>618.8</v>
      </c>
      <c r="J56" s="30">
        <f t="shared" si="3"/>
        <v>1396.5</v>
      </c>
      <c r="K56" s="30">
        <f t="shared" si="3"/>
        <v>1035.3</v>
      </c>
      <c r="L56" s="30">
        <f t="shared" si="3"/>
        <v>725.9</v>
      </c>
      <c r="M56" s="30">
        <f t="shared" si="3"/>
        <v>987.7</v>
      </c>
      <c r="N56" s="30">
        <f t="shared" si="3"/>
        <v>416.5</v>
      </c>
      <c r="O56" s="30">
        <f t="shared" si="3"/>
        <v>535.5</v>
      </c>
      <c r="P56" s="30">
        <f t="shared" si="3"/>
        <v>714</v>
      </c>
      <c r="Q56" s="30">
        <f t="shared" si="3"/>
        <v>761.6</v>
      </c>
      <c r="R56" s="30">
        <f t="shared" si="3"/>
        <v>1197</v>
      </c>
      <c r="S56" s="30">
        <f t="shared" si="3"/>
        <v>249.9</v>
      </c>
      <c r="T56" s="30">
        <f t="shared" si="3"/>
        <v>1407.9</v>
      </c>
      <c r="U56" s="30">
        <f t="shared" si="3"/>
        <v>249.9</v>
      </c>
      <c r="W56" s="24">
        <f>SUM(F56:U56)</f>
        <v>12209.899999999998</v>
      </c>
    </row>
    <row r="57" spans="1:5" ht="12.75">
      <c r="A57" s="5"/>
      <c r="B57" s="5"/>
      <c r="C57" s="5"/>
      <c r="D57" s="28"/>
      <c r="E57" s="26"/>
    </row>
    <row r="58" spans="1:5" ht="12.75">
      <c r="A58" s="5"/>
      <c r="B58" s="5"/>
      <c r="C58" s="5"/>
      <c r="D58" s="28"/>
      <c r="E58" s="27"/>
    </row>
    <row r="59" spans="1:5" ht="12.75">
      <c r="A59" s="5"/>
      <c r="B59" s="5"/>
      <c r="C59" s="5"/>
      <c r="E59" s="6"/>
    </row>
    <row r="60" spans="1:5" ht="12.75">
      <c r="A60" s="5"/>
      <c r="B60" s="5"/>
      <c r="C60" s="5"/>
      <c r="E60" s="6"/>
    </row>
    <row r="61" spans="1:5" ht="12.75">
      <c r="A61" s="5"/>
      <c r="B61" s="5"/>
      <c r="C61" s="5"/>
      <c r="E61" s="6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</sheetData>
  <sheetProtection selectLockedCells="1" selectUnlockedCells="1"/>
  <printOptions horizontalCentered="1"/>
  <pageMargins left="0.19652777777777777" right="0.19652777777777777" top="0.3833333333333333" bottom="0.21666666666666667" header="0.11805555555555555" footer="0.5118055555555555"/>
  <pageSetup firstPageNumber="1" useFirstPageNumber="1" horizontalDpi="300" verticalDpi="300" orientation="landscape" paperSize="9" r:id="rId1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D38 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6590277777777778" bottom="0.49236111111111114" header="0.39375" footer="0.5118055555555555"/>
  <pageSetup horizontalDpi="300" verticalDpi="300" orientation="landscape" paperSize="9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D38 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6590277777777778" bottom="0.49236111111111114" header="0.39375" footer="0.5118055555555555"/>
  <pageSetup horizontalDpi="300" verticalDpi="300" orientation="landscape" paperSize="9"/>
  <headerFooter alignWithMargins="0">
    <oddHeader>&amp;C&amp;"Times New Roman,Обычный"&amp;12Прайс-лист АНО "Издательский центр "Москвоведение"&amp;R&amp;D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</cp:lastModifiedBy>
  <dcterms:modified xsi:type="dcterms:W3CDTF">2012-04-25T17:46:06Z</dcterms:modified>
  <cp:category/>
  <cp:version/>
  <cp:contentType/>
  <cp:contentStatus/>
</cp:coreProperties>
</file>