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91" windowWidth="21210" windowHeight="7155" activeTab="0"/>
  </bookViews>
  <sheets>
    <sheet name="прайс-лист" sheetId="1" r:id="rId1"/>
    <sheet name="памятка для клиента" sheetId="2" r:id="rId2"/>
  </sheets>
  <definedNames/>
  <calcPr fullCalcOnLoad="1"/>
</workbook>
</file>

<file path=xl/sharedStrings.xml><?xml version="1.0" encoding="utf-8"?>
<sst xmlns="http://schemas.openxmlformats.org/spreadsheetml/2006/main" count="2579" uniqueCount="1377">
  <si>
    <t>Оптовые цены действуют при покупке от 5шт по сорту и на сумму не менее 20000руб</t>
  </si>
  <si>
    <r>
      <t xml:space="preserve">Заказы принимаются не менее, чем за </t>
    </r>
    <r>
      <rPr>
        <b/>
        <sz val="11"/>
        <color indexed="10"/>
        <rFont val="Times New Roman"/>
        <family val="1"/>
      </rPr>
      <t>3 суток</t>
    </r>
    <r>
      <rPr>
        <b/>
        <sz val="11"/>
        <rFont val="Times New Roman"/>
        <family val="1"/>
      </rPr>
      <t xml:space="preserve"> до отгрузки.</t>
    </r>
  </si>
  <si>
    <t>По желанию клиента, возможна замена по сорту.</t>
  </si>
  <si>
    <t>Выставление счета и оплата производится только после сборки (подтверждения) заказа.</t>
  </si>
  <si>
    <t>Заказ хранится не более 10 рабочих дней после выставления счета.</t>
  </si>
  <si>
    <t>Заказы на сумму менее 20000руб и 5шт по наименованию собираются покупателем самостоятельно</t>
  </si>
  <si>
    <t>При изменении курса валюты компания оставляет за собой право изменить цены.</t>
  </si>
  <si>
    <t>Действующие скидки:</t>
  </si>
  <si>
    <t>свыше 100 000 рублей -5%</t>
  </si>
  <si>
    <t>свыше 200 000 рублей -8%</t>
  </si>
  <si>
    <t>свыше 300 000 рублей -10%</t>
  </si>
  <si>
    <t>свыше 400 000 рублей -12%</t>
  </si>
  <si>
    <t>свыше 500 000 рублей -15%</t>
  </si>
  <si>
    <t>свыше 750 000 рублей -17%</t>
  </si>
  <si>
    <t>свыше 900 000 рублей -индивидуальная скидка</t>
  </si>
  <si>
    <t>Условные обозначения:</t>
  </si>
  <si>
    <t>V2л, С2 - контейнер 2 литра</t>
  </si>
  <si>
    <t>mb/SB  - растение с комом земли или в мягком контейнере (сумке)</t>
  </si>
  <si>
    <t>St растение на штамбе, высота штамба в см</t>
  </si>
  <si>
    <t>Н100-120 высота или ширина растения 100-120см</t>
  </si>
  <si>
    <t>MSt - многоствольное дерево</t>
  </si>
  <si>
    <t>12/14 обхват ствола у деревьев</t>
  </si>
  <si>
    <t>Для отправки в регионы горшки укладываются в тару.</t>
  </si>
  <si>
    <t>Доставка, дополнительная маркировка и упаковочная тара оплачиваются покупателем отдельно.</t>
  </si>
  <si>
    <t>Виды и стоимость упаковки:</t>
  </si>
  <si>
    <t>Размеры, мм</t>
  </si>
  <si>
    <t>Стоимость, руб</t>
  </si>
  <si>
    <t>деревянный паллето-бокс</t>
  </si>
  <si>
    <t>1200х1100х1040</t>
  </si>
  <si>
    <t>Фото 1</t>
  </si>
  <si>
    <t>деревянный паллето-бокс (Евро)</t>
  </si>
  <si>
    <t>1200х900х1020</t>
  </si>
  <si>
    <t>поддон</t>
  </si>
  <si>
    <t>1200х900</t>
  </si>
  <si>
    <t>фото 2</t>
  </si>
  <si>
    <t>гофро-ящик</t>
  </si>
  <si>
    <t>590х400х400</t>
  </si>
  <si>
    <t>Фото 3</t>
  </si>
  <si>
    <t>фото 1</t>
  </si>
  <si>
    <t>фото 3</t>
  </si>
  <si>
    <t>Претензии по качеству принимаются в  письменном виде в течение трех дней со дня получения товара с приложенным фото.</t>
  </si>
  <si>
    <t>Дополнительно обсудить эту информацию Вы можете с нашими менеджерами.</t>
  </si>
  <si>
    <t>* - Фирма "Поиск" оставляет за собой право на допустимый процент брака 2% на единовременную поставку товара.</t>
  </si>
  <si>
    <t>*- Фирма "Поиск" оставляет за собой право не принимать рекламации, поступившие более чем через 3 рабочих дня с момента получения товара Покупателем.</t>
  </si>
  <si>
    <t xml:space="preserve">Просим обращать внимание на Примечание. Доступность зависит от выхода растения из зимовки и сроком высадки в 2017г - </t>
  </si>
  <si>
    <t>С1,5/С2</t>
  </si>
  <si>
    <t>С7,5</t>
  </si>
  <si>
    <t>С2</t>
  </si>
  <si>
    <t>С3</t>
  </si>
  <si>
    <t>С5</t>
  </si>
  <si>
    <t>С2/С3</t>
  </si>
  <si>
    <t>С1,5/С3</t>
  </si>
  <si>
    <t>Перед заполнением прайс-листа просим ознакомиться с памяткой для клиента.</t>
  </si>
  <si>
    <t>Для заполнения клиентом:</t>
  </si>
  <si>
    <t>Заполнить обязательно!</t>
  </si>
  <si>
    <t>Дата заявки:</t>
  </si>
  <si>
    <t>Ф.И.О. (или название фирмы)</t>
  </si>
  <si>
    <t>Город</t>
  </si>
  <si>
    <t>Телефон</t>
  </si>
  <si>
    <t>E-mail</t>
  </si>
  <si>
    <t>График поставок</t>
  </si>
  <si>
    <t>Заказ принял менеджер</t>
  </si>
  <si>
    <t xml:space="preserve">Примечание </t>
  </si>
  <si>
    <t>Количество вашего заказа , шт:</t>
  </si>
  <si>
    <t xml:space="preserve">   Сумма к оплате, руб.:</t>
  </si>
  <si>
    <t xml:space="preserve">Обращаем внимание на Примечание. Доступность зависит от выхода растения из зимовки и сроком высадки в 2017г - </t>
  </si>
  <si>
    <t xml:space="preserve">Культура/сорт                                                                                                                                                                                  </t>
  </si>
  <si>
    <t>Латинское название</t>
  </si>
  <si>
    <t>Размер</t>
  </si>
  <si>
    <t>Контейнер</t>
  </si>
  <si>
    <t>Код</t>
  </si>
  <si>
    <t>Цена  опт, руб</t>
  </si>
  <si>
    <t>Цена мелкий опт, руб</t>
  </si>
  <si>
    <t>Заказ</t>
  </si>
  <si>
    <t>Сумма</t>
  </si>
  <si>
    <t>Примечание</t>
  </si>
  <si>
    <t>Прайс разделен на разделы:</t>
  </si>
  <si>
    <t>Злаки</t>
  </si>
  <si>
    <t>С5/С7,5</t>
  </si>
  <si>
    <t xml:space="preserve"> Бухарник мягкий Альбавариегатус (V1.5-2л) (лист узкий с бело-розовой каймой)</t>
  </si>
  <si>
    <t>Holcus mollis Albovariegata</t>
  </si>
  <si>
    <t xml:space="preserve"> Вейник остроцветковый Карл Фоэстер (V2л) (лист блестящий, темно-зеленый  до поздней осени)</t>
  </si>
  <si>
    <t>Calamagrostis acutiflora Karl Foerster</t>
  </si>
  <si>
    <t xml:space="preserve"> Императа цилиндрическая Ред Барон (V2л) (лист с красными кончиками, осенью винно-малиновый,выс 45см)</t>
  </si>
  <si>
    <t>Imperata cylindrica Red Baron</t>
  </si>
  <si>
    <t xml:space="preserve"> Келерия сизая (тонконог сизый) (V1.5л) (лист сизый высота до 30см)</t>
  </si>
  <si>
    <t>Koeleria glauca</t>
  </si>
  <si>
    <t>С1,5</t>
  </si>
  <si>
    <t xml:space="preserve"> Колосняк песчаный Глаука (Элимус песчаный) (V2-3л) (лист сизо-голубой, высота до 120 см)</t>
  </si>
  <si>
    <t>Elymus arenarius Glauca</t>
  </si>
  <si>
    <t xml:space="preserve"> Колосняк песчаный Глаука (Элимус песчаный) (V5-7,5л) (лист сизо-голубой, высота до 120 см)</t>
  </si>
  <si>
    <t xml:space="preserve"> Луговик дернистый (Щучка дернистая) (V3л) (стебли серовато-зеленые, высота до 1м)</t>
  </si>
  <si>
    <t>Deschampsia cespitosa</t>
  </si>
  <si>
    <t xml:space="preserve"> Луговик дернистый (Щучка дернистая) Голдтау (V1,5-2л) (лист зеленый, колоски золотисто-желтые)</t>
  </si>
  <si>
    <t>Deschampsia cespitosa Goldtau</t>
  </si>
  <si>
    <t xml:space="preserve"> Луговик дернистый (Щучка дернистая) Голдшлеер (V2л) (лист с брон-зелен. полосками, колоски сереб)</t>
  </si>
  <si>
    <t>Deschampsia cespitosa Goldshleer</t>
  </si>
  <si>
    <t xml:space="preserve"> Манник большой Вариегата (V2л) (лист с ярко-кремово желтой полосой посередине)</t>
  </si>
  <si>
    <t>Glyceria maxima Variegata</t>
  </si>
  <si>
    <t xml:space="preserve"> Мискантус китайский Зильберфедер (V2л) (соцветия перистые, серебристые, лист зел., высота до 2м)</t>
  </si>
  <si>
    <t>Miscanthus sinensis Silberfeder</t>
  </si>
  <si>
    <t xml:space="preserve"> Мискантус китайский Кляйн Зильбешпине (V3л) (прямостоячий,соцветия серебристые, высота до 2м)</t>
  </si>
  <si>
    <t>Miscanthus sinensis Kleine Silberspinne</t>
  </si>
  <si>
    <t xml:space="preserve"> Мискантус китайский Малепартус (V2л) (до 200 см. листья зеленые, красно-корич.соцветия)</t>
  </si>
  <si>
    <t>Miscanthus sinensis Maleparthus</t>
  </si>
  <si>
    <t xml:space="preserve"> Мискантус китайский Пепл Фол (V2л) (лист осенью красно-фиолетовый, колосья розово-кремовые)</t>
  </si>
  <si>
    <t>Miscanthus sinensis Purple Fall</t>
  </si>
  <si>
    <t xml:space="preserve"> Мискантус китайский Стриктус (V2л) (лист с пеперечными белыми полосами, соцветия красноватые)</t>
  </si>
  <si>
    <t>Miscanthus sinensis Strictus</t>
  </si>
  <si>
    <t xml:space="preserve"> Мискантус китайский Фернер Остен (V3л) (высота до 2м, метелки серебристо-бронзовые, поникающие)</t>
  </si>
  <si>
    <t>Miscanthus sinensis Ferner Osten</t>
  </si>
  <si>
    <t xml:space="preserve"> Молиния голубая (V2л) (лист сине-зеленый)</t>
  </si>
  <si>
    <t>Molinia caerulea</t>
  </si>
  <si>
    <t xml:space="preserve"> Молиния голубая Вариегата (V2л) (лист с прод. желто-крем. полосами, высота до 80см )</t>
  </si>
  <si>
    <t>Molinia caerulea Variegata</t>
  </si>
  <si>
    <t xml:space="preserve"> Молиния голубая Морхекс (V2л) (лист зеленый, куст компактный, высота до 80см )</t>
  </si>
  <si>
    <t>Molinia caerulea Moorhexe</t>
  </si>
  <si>
    <t xml:space="preserve">Festuca </t>
  </si>
  <si>
    <t xml:space="preserve"> Осока Амазон Мист (V3л) (стебли нитевидные, лист бледно-зеленый)</t>
  </si>
  <si>
    <t>Carex Amazon Mist</t>
  </si>
  <si>
    <t xml:space="preserve">Carex </t>
  </si>
  <si>
    <t xml:space="preserve"> Осока косматая Бронз Форм (V2л) (лист коричнево-золотистый)</t>
  </si>
  <si>
    <t xml:space="preserve"> Осока охименская Эвеголд (V2л) (листья зеленые с кремово-белым центром)</t>
  </si>
  <si>
    <t xml:space="preserve"> Офиопогон плоскострелый Нигер (V1.5л) (лист темно-пурпурный, почти черный)</t>
  </si>
  <si>
    <t xml:space="preserve">Ophiopogon planiscapus Niger </t>
  </si>
  <si>
    <t>Panicum virgatum Prairie Sky</t>
  </si>
  <si>
    <t xml:space="preserve"> Просо прутьевидное Прайри Скай (V5-7,5л) лист серо-голубой, высота до 1,2м)</t>
  </si>
  <si>
    <t xml:space="preserve"> Трясунка средняя (V3 л) ( метелки с роз.-фиол. оттенком и светлой перепончатой каймой по краю)</t>
  </si>
  <si>
    <t>Briza média</t>
  </si>
  <si>
    <t xml:space="preserve"> Трясунка средняя Расселс (V3л) ( лист серебристо-бело-зеленый)</t>
  </si>
  <si>
    <t xml:space="preserve">Briza média Russels </t>
  </si>
  <si>
    <t xml:space="preserve"> Фалярис тросниковый Пикта (V1.5л) (лист с продольными светло-кремовыми полосами)</t>
  </si>
  <si>
    <t>Phalaroides arundinacea Picta</t>
  </si>
  <si>
    <t xml:space="preserve"> Фалярис тросниковый Триколор (V1.5-2л) (листья лин.,до 2 см.шир.с бел. или крем. полос.)</t>
  </si>
  <si>
    <t>Phalaroides arundinacea Tricolor</t>
  </si>
  <si>
    <t xml:space="preserve"> Фалярис тросниковый Триколор (V5-7,5л) (листья лин.,до 2 см.шир.с бел. или крем. полос.)</t>
  </si>
  <si>
    <t xml:space="preserve"> Фалярис тросниковый Фессей (V1.5л) (лист с продольными белыми полосами)</t>
  </si>
  <si>
    <t>Phalaris arundinacea Feesey</t>
  </si>
  <si>
    <t>Папоротники</t>
  </si>
  <si>
    <t xml:space="preserve"> Кочедыжник ниппонский Сильвер Фолс (V2л) (лист серебристый с темным центром)</t>
  </si>
  <si>
    <t>Athyrium niponicum Silver Falls</t>
  </si>
  <si>
    <t xml:space="preserve"> Страусник обыкновенный  (V2л) (лист широкий, светло-изумрудный, ланцетный)</t>
  </si>
  <si>
    <t>Matteuccia struthiopteris</t>
  </si>
  <si>
    <t xml:space="preserve"> Щитовник мужской (V2л) (лист перисторассеченный, снизу светло-зеленый)</t>
  </si>
  <si>
    <t>Dryópteris fílix-mas</t>
  </si>
  <si>
    <t xml:space="preserve"> Щитовник родственный (V2л) (лист дельтовидный, перистый, крупный)</t>
  </si>
  <si>
    <t>Dryópteris affinis</t>
  </si>
  <si>
    <t>Пряные травы</t>
  </si>
  <si>
    <t xml:space="preserve"> Душица обыкновенная  (V1,5л) (лист с узкой белой каймой, ароматный)</t>
  </si>
  <si>
    <t>Oríganum vulgáre</t>
  </si>
  <si>
    <t xml:space="preserve"> Душица обыкновенная Ауреум (V1,5л) (лист желтый, ароматный)</t>
  </si>
  <si>
    <t>Oríganum vulgáre Aureum</t>
  </si>
  <si>
    <t xml:space="preserve"> Душица обыкновенная Вильде Майоран Компакт (V1,5л) (цветки розовые, лист зел., ароматный, компактный</t>
  </si>
  <si>
    <t>Oríganum vulgáre Wilder Majoran Compact</t>
  </si>
  <si>
    <t xml:space="preserve"> Душица Тэдди (V1,5л) (лист серебристый, войлочный, ароматный)</t>
  </si>
  <si>
    <t>Origanum rotundifolium Teddy</t>
  </si>
  <si>
    <t xml:space="preserve"> Мята водная Марокканиш Минце (V1,5л) (интенсивный аромат мяты)</t>
  </si>
  <si>
    <t>Mentha Marokkanische Minze</t>
  </si>
  <si>
    <t xml:space="preserve"> Мята Грейпфрут Минт (V1,5л) (тонкий аромат грейпфрута)</t>
  </si>
  <si>
    <t>Mentha Grapefruit Mint</t>
  </si>
  <si>
    <t xml:space="preserve"> Мята Джинджер Минт (V1,5л) (лист желто-зеленый, аромат ментола)</t>
  </si>
  <si>
    <t>Mentha Ginger Mint</t>
  </si>
  <si>
    <t xml:space="preserve"> Мята круглолистная Апфелминце (Эппл минт) (V1,5л) (лист опушенный, легкий аромат с оттенком яблока)</t>
  </si>
  <si>
    <t>Mentha rotundifolia Apple Mint</t>
  </si>
  <si>
    <t xml:space="preserve"> Мята лимонная Цитрата (V1,5л) (цитрусовый аромат)</t>
  </si>
  <si>
    <t>Mentha officinalis Citrata</t>
  </si>
  <si>
    <t xml:space="preserve"> Мята перечная Оранженминце (V1,5л) (цитрусовый аромат)</t>
  </si>
  <si>
    <t>Mentha piperita Orangen-Minze</t>
  </si>
  <si>
    <t xml:space="preserve"> Мята перечная Пфефферминце (V1,5л) (лист с красноватым оттенком, аромат мяты)</t>
  </si>
  <si>
    <t>Mentha piperita Peppermint</t>
  </si>
  <si>
    <t xml:space="preserve"> Мята полевая Бананенминце (V1,5л) (аромат банана)</t>
  </si>
  <si>
    <t>Mentha arvensis Banana Mint</t>
  </si>
  <si>
    <t xml:space="preserve"> Мята Шоколад (V1,5л) (лист темно-зеленый с коричневым кончиком)</t>
  </si>
  <si>
    <t>Mentha Chocolate</t>
  </si>
  <si>
    <t xml:space="preserve"> Мята Эдбиминце (V1,5л) (тонкий нежный запах с оттенком земляники)</t>
  </si>
  <si>
    <t>Mentha species Erdbeerminze</t>
  </si>
  <si>
    <t xml:space="preserve"> Розмарин лекарственный Корсикан Блю (V1.5-2л) (лист серо-зеленый, ароматный, цветки синие)</t>
  </si>
  <si>
    <t xml:space="preserve">Rosmarinus officinalis Corsican blue     </t>
  </si>
  <si>
    <t xml:space="preserve"> Розмарин лекарственный Мисс Джессоп'с Апрайт (V1,5л) (ароматный, цветки голубые)</t>
  </si>
  <si>
    <t>Rosmarinus officinalis Miss Jessops Upright</t>
  </si>
  <si>
    <t xml:space="preserve"> Стевия Импровед Компакт (V1,5л) (заменитель сахара, компактная форма)</t>
  </si>
  <si>
    <t>Stévia Improved Compact</t>
  </si>
  <si>
    <t xml:space="preserve"> Тимьян лимоннопахнущий Ауреус (Р9) (лист с желтой каймой, цветки розовые)</t>
  </si>
  <si>
    <t>Thymus citriodorus Aureus</t>
  </si>
  <si>
    <t>Р9</t>
  </si>
  <si>
    <t xml:space="preserve"> Тимьян лимоннопахнущий Банблаттриг (Р9) (лист с белой каймой, цветки бело-розовые)</t>
  </si>
  <si>
    <t>Thymus citriodorus Buntblattrig</t>
  </si>
  <si>
    <t xml:space="preserve"> Тимьян лимоннопахнущий Донне Валей (Р9) (лист с желтой каймой, цветки розовые)</t>
  </si>
  <si>
    <t xml:space="preserve"> Тимьян обыкновенный (Р9) (цветки светло-лиловые)</t>
  </si>
  <si>
    <t xml:space="preserve">Thymus pulegioides </t>
  </si>
  <si>
    <t xml:space="preserve"> Тимьян ранний Минор (Р9) (компактный, лист мелкий)</t>
  </si>
  <si>
    <t>Thymus  praecox Minor</t>
  </si>
  <si>
    <t xml:space="preserve"> Тимьян ранний Халлс Вар. Роза (Р9) (лист мелкий, цветки розовые)</t>
  </si>
  <si>
    <t>Thymus  praecox Halls Var. Rosa</t>
  </si>
  <si>
    <t xml:space="preserve"> Чабер горный (V1,5л) (цветки светло-розовые)</t>
  </si>
  <si>
    <t>Satureja montana</t>
  </si>
  <si>
    <t xml:space="preserve"> Чабер Дугласа Индиант Минт (V1,5л) (цветки розовые)</t>
  </si>
  <si>
    <t>Satureja Indian Mint</t>
  </si>
  <si>
    <t>Различные многолетники</t>
  </si>
  <si>
    <t>Аквилегия обыкновенная (Aquilegia vulgaris)</t>
  </si>
  <si>
    <t xml:space="preserve"> Аквилегия гибридная Спринг Мэджик Блю энд Вайт (V1.5л) (цветки синие с белым)</t>
  </si>
  <si>
    <t>Aquilegia hybrida Spring Magic Blue and White</t>
  </si>
  <si>
    <t xml:space="preserve"> Аквилегия гибридная Спринг Мэджик Вайт (V1.5л) (цветки белые)</t>
  </si>
  <si>
    <t>Aquilegia hybrida Spring Magic</t>
  </si>
  <si>
    <t xml:space="preserve"> Аквилегия гибридная Спринг Мэджик Роуз энд Айвори (V1.5л) (цветки розовые с белым)</t>
  </si>
  <si>
    <t xml:space="preserve"> Аквилегия обыкновенная Винки Блу-Вайт (V1.5л) (цветки фиолетово-синие с белыми кончиками, махровые)</t>
  </si>
  <si>
    <t>Aquilegia vulgaris Winky Double Blue and White</t>
  </si>
  <si>
    <t>Андромеда многолистная</t>
  </si>
  <si>
    <t xml:space="preserve"> Андромеда многолистная Блу Айс (V1.5-3л) (цветки светло-розовые)</t>
  </si>
  <si>
    <t>Andromeda polifolia Blue Ice</t>
  </si>
  <si>
    <t xml:space="preserve"> Андромеда многолистная Блу Лагун (V1.5-3л) (цветки светло-розовые, лист серебристо-голубой)</t>
  </si>
  <si>
    <t>Andromeda polifolia Blue Lagoon</t>
  </si>
  <si>
    <t>Анемона (Anemone)</t>
  </si>
  <si>
    <t xml:space="preserve"> Анемона гибридная Вёлвинд (V1.5л) (цветки белые, полумахровые)</t>
  </si>
  <si>
    <t xml:space="preserve">Anemone hybrid Whirlwind
              </t>
  </si>
  <si>
    <t xml:space="preserve"> Анемона гибридная Маргарет (V1.5л) (ярко-розовый, полумахровый)</t>
  </si>
  <si>
    <t>Anemone hybrid Margarete</t>
  </si>
  <si>
    <t xml:space="preserve"> Анемона хубейская Принц Генрих (V1.5л) (цветки ярко-розовые, полумахровые)</t>
  </si>
  <si>
    <t>Anemone hupehensis Prinz Heinrich</t>
  </si>
  <si>
    <t>Антеннария двудомная (Antennaria dioica)</t>
  </si>
  <si>
    <t xml:space="preserve"> Антеннария двудомная Томентоза (Р9) (лист серебристый, опушенный, цветки белые)</t>
  </si>
  <si>
    <t>Antennaria dioica Tomentosa</t>
  </si>
  <si>
    <t>Арабис (Arabis)</t>
  </si>
  <si>
    <t xml:space="preserve"> Арабис кавказский (Р9) (цветки белые)</t>
  </si>
  <si>
    <t>Arabis caucasica</t>
  </si>
  <si>
    <t xml:space="preserve"> Арабис кавказский Лотти Дип Роуз (V1.5л) (цветки темно-розовые)</t>
  </si>
  <si>
    <t>Arabis caucasica Lotti Deep Rose</t>
  </si>
  <si>
    <t xml:space="preserve"> Арабис кавказский Пинки (Р9) (цветки розовые, лист серо-зеленый с опушением)</t>
  </si>
  <si>
    <t>Arabis caucasica Pinkie</t>
  </si>
  <si>
    <t xml:space="preserve"> Арабис кавказский Сноуфикс (V1,5л) (цветки белые)</t>
  </si>
  <si>
    <t xml:space="preserve">Arabis caucasica Snowfix </t>
  </si>
  <si>
    <t>Армерия (Armeria)</t>
  </si>
  <si>
    <t xml:space="preserve"> Армерия приморская Розеа (Р9) (цветки розовые)</t>
  </si>
  <si>
    <t>Armeria martima Rosea</t>
  </si>
  <si>
    <t xml:space="preserve"> Армерия приморская Рубра (Р9) (цветки красные)</t>
  </si>
  <si>
    <t>Armeria martima Rubra</t>
  </si>
  <si>
    <t xml:space="preserve"> Армерия приморская Спленденс Перфекта (Р9) (цветки пурпурно-розовые)</t>
  </si>
  <si>
    <t>Armeria martima Splendens Perfecta</t>
  </si>
  <si>
    <t>Астильба  в ассотрименте</t>
  </si>
  <si>
    <t xml:space="preserve"> Астильба гибридная Дарвинс дрим (V1.5л) (соцветия розовые)</t>
  </si>
  <si>
    <t>Astilbe hybrid Darwin's Dream</t>
  </si>
  <si>
    <t xml:space="preserve"> Астильба гибридная Юник Вайт (V1.5л) (соцветия белые, низкорослый)</t>
  </si>
  <si>
    <t xml:space="preserve">Astilbe hybrid Younique White </t>
  </si>
  <si>
    <t xml:space="preserve"> Астильба гибридная Юник Кармин (V1.5л) (соцветия красно-розовые, низкорослый)</t>
  </si>
  <si>
    <t xml:space="preserve">Astilbe hybrid Younique Carmine </t>
  </si>
  <si>
    <t xml:space="preserve"> Астильба гибридная Юник Лилак (V1.5л) (соцветия сиренево-розовые, низкорослый)</t>
  </si>
  <si>
    <t>Astilbe hybrid Younique Lilac</t>
  </si>
  <si>
    <t xml:space="preserve"> Астильба гибридная Юник Пинк (V1.5л) (соцветия розовые, низкорослый)</t>
  </si>
  <si>
    <t xml:space="preserve">Astilbe hybrid Younique Pink </t>
  </si>
  <si>
    <t xml:space="preserve"> Астильба гибридная Юник Силвери Пинк (V1.5л) (соцветия серебристо-розовые, низкорослый)</t>
  </si>
  <si>
    <t>Astilbe hybrid Younique Silvery Pink</t>
  </si>
  <si>
    <t xml:space="preserve"> Астильба гибридная Юник Чериз (V1,5л) (соцветия красные до темно-розовых, низкорослый)</t>
  </si>
  <si>
    <t>Astilbe hybrid Younique Cerise</t>
  </si>
  <si>
    <t>Астильба Арендса (Astilbe arendsii)</t>
  </si>
  <si>
    <t xml:space="preserve"> Астильба Арендса Август Лайт (V1.5л) (соцветия красновато-розовые)</t>
  </si>
  <si>
    <t>Astilbe Аrendsii August Light (Augustleuchten)</t>
  </si>
  <si>
    <t xml:space="preserve"> Астильба Арендса Америка (V1,5л) (соцветия розовые)</t>
  </si>
  <si>
    <t xml:space="preserve">Astilbe Аrendsii Amerika
                   </t>
  </si>
  <si>
    <t xml:space="preserve"> Астильба Арендса Аметист (V1,5л) (соцветия сиренево-фиолетовые)</t>
  </si>
  <si>
    <t xml:space="preserve">Astilbe Аrendsii Amethyst
                    </t>
  </si>
  <si>
    <t xml:space="preserve"> Астильба Арендса Браутшлейер (V1,5л) (соцветия желтовато-белые, поникающие)</t>
  </si>
  <si>
    <t xml:space="preserve">Astilbe Аrendsii Brautschleier
                  </t>
  </si>
  <si>
    <t xml:space="preserve"> Астильба Арендса Бумальда (V1.5л) (соцветия белые)</t>
  </si>
  <si>
    <t>Astilbe Аrendsii Bumalda</t>
  </si>
  <si>
    <t xml:space="preserve"> Астильба Арендса Бургунди Ред (V1,5л) (соцветия красные)</t>
  </si>
  <si>
    <t>Astilbe Аrendsii Burgundy Red</t>
  </si>
  <si>
    <t xml:space="preserve"> Астильба Арендса Вейс Глория (V1,5л) (соцветия белые)</t>
  </si>
  <si>
    <t>Astilbe Аrendsii Weisse Gloria</t>
  </si>
  <si>
    <t xml:space="preserve"> Астильба Арендса Гертруд Брикс (V1,5л) (соцветия ярко-розовые)</t>
  </si>
  <si>
    <t>Astilbe Аrendsii Gertrud Brix</t>
  </si>
  <si>
    <t xml:space="preserve"> Астильба Арендса Гиацинт (V1.5л) (соцветия бледно-лиловые)</t>
  </si>
  <si>
    <t xml:space="preserve">Astilbe Аrendsii Hyazinth
                   </t>
  </si>
  <si>
    <t xml:space="preserve"> Астильба Арендса Глория Пурпуреа (V1,5л) (соцветия сиренево-розовые)</t>
  </si>
  <si>
    <t xml:space="preserve">Astilbe Аrendsii Gloria Purpurea                  </t>
  </si>
  <si>
    <t xml:space="preserve"> Астильба Арендса Глют (V1.5л) (соцветия малиновые)</t>
  </si>
  <si>
    <t>Astilbe Аrendsii Glut</t>
  </si>
  <si>
    <t xml:space="preserve"> Астильба Арендса Гранат (V1,5л) (соцветия ярко-красные)</t>
  </si>
  <si>
    <t xml:space="preserve">Astilbe Аrendsii Granat
                   </t>
  </si>
  <si>
    <t xml:space="preserve"> Астильба Арендса Диамант (V1,5л) (соцветия белые)</t>
  </si>
  <si>
    <t xml:space="preserve">Astilbe Аrendsii Diamand                   </t>
  </si>
  <si>
    <t xml:space="preserve"> Астильба Арендса Лоллипоп (V2л) (соцветия кораллово-розовые)</t>
  </si>
  <si>
    <t xml:space="preserve">Astilbe Аrendsii Lollypop
                   </t>
  </si>
  <si>
    <t xml:space="preserve"> Астильба Арендса Пёпл Рейн (V2л) (соцветия тёмно-сиреневые)</t>
  </si>
  <si>
    <t xml:space="preserve">Astilbe Аrendsii Purple Rain                    </t>
  </si>
  <si>
    <t xml:space="preserve"> Астильба Арендса Радиус (V1,5л) (соцветия насыщенно-красные, молодой лист красный)</t>
  </si>
  <si>
    <t>Astilbe Аrendsii Radius</t>
  </si>
  <si>
    <t xml:space="preserve"> Астильба Арендса Сестер Тереза (V2л) (соцветия нежно-розовые)</t>
  </si>
  <si>
    <t xml:space="preserve">Astilbe Аrendsii Sister Theresa
                  </t>
  </si>
  <si>
    <t xml:space="preserve"> Астильба Арендса Сноудрифт (V1.5л) (соцветия белые)</t>
  </si>
  <si>
    <t>Astilbe Аrendsii Snowdrift</t>
  </si>
  <si>
    <t xml:space="preserve"> Астильба Арендса Эльза Шлук (V1.5л) (соцветия ярко-краминово-красные)</t>
  </si>
  <si>
    <t xml:space="preserve">Astilbe Аrendsii Else Schluck                   </t>
  </si>
  <si>
    <t>Астильба китайская (Astilbe chinensis)</t>
  </si>
  <si>
    <t xml:space="preserve"> Астильба китайская Вижнс ин Вайт (V1.5л) (соцветия белые)</t>
  </si>
  <si>
    <t>Astilbe chinensis Visions in White</t>
  </si>
  <si>
    <t xml:space="preserve"> Астильба китайская Вижнс ин Ред (V1,5л) (соцветия темно-фиолетовые)</t>
  </si>
  <si>
    <t>Astilbe chinensis Visions in Red</t>
  </si>
  <si>
    <t xml:space="preserve"> Астильба китайская Пёпл Глория (V1,5л) (соцветия фиолетово-розовые)</t>
  </si>
  <si>
    <t>Astilbe chinensis Purple Glory</t>
  </si>
  <si>
    <t xml:space="preserve"> Астильба китайская Пумила (V1,5л) (соцветия сиренево-розовые)</t>
  </si>
  <si>
    <t>Astilbe chinensis Pumila</t>
  </si>
  <si>
    <t xml:space="preserve"> Астильба китайская Пурпуркерцэ (V1,5л) (соцветия пурпурно-розовые)</t>
  </si>
  <si>
    <t>Astilbe chinensis Purpurkerze</t>
  </si>
  <si>
    <t xml:space="preserve"> Астильба китайская Харт энд Соул (V1.5л) (соцветия сиреневые, плотные)</t>
  </si>
  <si>
    <t>Astilbe chinensis Heart and Soul</t>
  </si>
  <si>
    <t>Астильба простолистная (Astilbe simplicifolia)</t>
  </si>
  <si>
    <t xml:space="preserve"> Астильба простолистная Дарвин'с Сноу Дрифт (V3л) (соцветия белые)</t>
  </si>
  <si>
    <t>Astilbe simplicifolia Darvin's Snow.</t>
  </si>
  <si>
    <t>Астильба Тунберга (Astilbe thunbergii)</t>
  </si>
  <si>
    <t xml:space="preserve"> Астильба Тунберга Бетси Каперус (V3л) (соцветия свето-розовые, поникающие)</t>
  </si>
  <si>
    <t>Astilbe thunbergii Betsy Cuperus</t>
  </si>
  <si>
    <t xml:space="preserve"> Астильба Тунберга Профессор Ван дер Вейлен (V3л) (соцветия желтовато-белые, поникающие)</t>
  </si>
  <si>
    <t>Astilbe thunbergii Prof. van der Wielen</t>
  </si>
  <si>
    <t xml:space="preserve"> Астильба Тунберга Страуссенфедер (V1,5-3л) (соцветия яркие, кораллово-розовые, поникающие)</t>
  </si>
  <si>
    <t>Astilbe thunbergii Straussenfeder</t>
  </si>
  <si>
    <t>Астильба японская (Astilbe japonica)</t>
  </si>
  <si>
    <t xml:space="preserve"> Астильба японская Аваланш (V1,5л) (соцветия белые, поникающие)</t>
  </si>
  <si>
    <t xml:space="preserve">Astilbe japonica Avalanche
                   </t>
  </si>
  <si>
    <t xml:space="preserve"> Астильба японская Вашингтон (V1.5л) (соцветия белые)</t>
  </si>
  <si>
    <t xml:space="preserve">Astilbe japonica Washington
                   </t>
  </si>
  <si>
    <t xml:space="preserve"> Астильба японская Везувий (V1.5л) (соцветия карминово-красные)</t>
  </si>
  <si>
    <t xml:space="preserve">Astilbe japonica Vesuvius
                    </t>
  </si>
  <si>
    <t xml:space="preserve"> Астильба японская Дойчланд (V1,5л) (соцветия кремово-белые)</t>
  </si>
  <si>
    <t xml:space="preserve">Astilbe japonica Deutschland
                    </t>
  </si>
  <si>
    <t xml:space="preserve"> Астильба японская Кёльн (V1.5л) (соцветия насыщенно-розовые)</t>
  </si>
  <si>
    <t>Astilbe japonica Köln</t>
  </si>
  <si>
    <t xml:space="preserve"> Астильба японская Кобленц (V1,5л) (соцветия карминно-красные)</t>
  </si>
  <si>
    <t xml:space="preserve">Astilbe japonica Koblenz
                   </t>
  </si>
  <si>
    <t xml:space="preserve"> Астильба японская Монтгомери (V1,5л) (соцветия темно-красные, молодой лист пурпурно-зеленый)</t>
  </si>
  <si>
    <t xml:space="preserve">Astilbe japonica Montgomery
                   </t>
  </si>
  <si>
    <t xml:space="preserve"> Астильба японская Ред Сентинел (V1.5л) (соцветия тёмно-красные)</t>
  </si>
  <si>
    <t xml:space="preserve">Astilbe japonica Red Sentinel
                   </t>
  </si>
  <si>
    <t xml:space="preserve"> Астильба японская Элизабет ван Вин (V1.5л) (соцветия темно-лиловые)</t>
  </si>
  <si>
    <t xml:space="preserve">Astilbe japonica Elisabeth van Veen
              </t>
  </si>
  <si>
    <t xml:space="preserve"> Астильба японская Элли (V1,5л) (соцветия белые)</t>
  </si>
  <si>
    <t>Astilbe japonica Ellie</t>
  </si>
  <si>
    <t>Астра бокоцветная (Aster lateriflorus)</t>
  </si>
  <si>
    <t xml:space="preserve"> Астра бокоцветная Леди ин Блек (V1,5-3л) (цветки белые, лист пурпурный)</t>
  </si>
  <si>
    <t>Aster lateriflorus Lady in Black</t>
  </si>
  <si>
    <t>Астра кустарниковая (Aster dumosus)</t>
  </si>
  <si>
    <t xml:space="preserve"> Астра кустарниковая Аннеке (V1.5-3л) (цветки ярко-розовые с желтым центром)</t>
  </si>
  <si>
    <t>Aster dumosus Anneke</t>
  </si>
  <si>
    <t xml:space="preserve"> Астра кустарниковая Дженни (V1.5л) (цветки малиново-красные, полумахровые)</t>
  </si>
  <si>
    <t xml:space="preserve">Aster dumosus Jenny
                   </t>
  </si>
  <si>
    <t xml:space="preserve"> Астра кустарниковая Леди ин Блу (V1.5-3л) (цветки голубовато-синие, полумахровые)</t>
  </si>
  <si>
    <t>Aster dumosus Lady in Blue</t>
  </si>
  <si>
    <t xml:space="preserve"> Астра кустарниковая Питер Пен (V1.5л) (цветки розово-сиреневые)</t>
  </si>
  <si>
    <t>Aster dumosus Peter Pan</t>
  </si>
  <si>
    <t xml:space="preserve"> Астра кустарниковая Сноуспрайт (V1.5л) (цветки белые)</t>
  </si>
  <si>
    <t xml:space="preserve">Aster dumosus Snowsprite </t>
  </si>
  <si>
    <t xml:space="preserve"> Астра кустарниковая Старлайт (V1.5л) (цветки винно-красные)</t>
  </si>
  <si>
    <t>Aster dumosus Starlight</t>
  </si>
  <si>
    <t>Астранция крупная (Astrantia major)</t>
  </si>
  <si>
    <t xml:space="preserve"> Астранция карниольская Рубра (V1.5л) (цветки красные)</t>
  </si>
  <si>
    <t>Astrantia carniolica Rubra</t>
  </si>
  <si>
    <t xml:space="preserve"> Астранция крупная Альба (V1,5л) (цветки белые)</t>
  </si>
  <si>
    <t>Astrantia major Alba</t>
  </si>
  <si>
    <t xml:space="preserve"> Астранция крупная Руби Веддинг (V1.5л) (цветки рубиново-красные с белым основанием)</t>
  </si>
  <si>
    <t>Astrantia major Ruby Wedding</t>
  </si>
  <si>
    <t xml:space="preserve"> Астранция крупная Саннингдейл Вариегата (V1.5л) (лист с крем.-желтой каймой, цветки светло-розовые)</t>
  </si>
  <si>
    <t>Astrantia major Sunningdale Variegated</t>
  </si>
  <si>
    <t xml:space="preserve"> Астранция наибольшая Розея (V1,5-2л)  (цветки розовые)</t>
  </si>
  <si>
    <t>Astrantia maxima
 Rosea (Rosennymphe)</t>
  </si>
  <si>
    <t>Бадан (Bergenia)</t>
  </si>
  <si>
    <t xml:space="preserve"> Бадан гибридный Бэби Долл (V2л) (цветки светло-розовые)</t>
  </si>
  <si>
    <t>Bergenia  hybrid Baby Doll</t>
  </si>
  <si>
    <t xml:space="preserve"> Бадан гибридный Винтерглют (V2л) (цветки розово-красные)</t>
  </si>
  <si>
    <t>Bergenia  hybrid Winterglut</t>
  </si>
  <si>
    <t xml:space="preserve"> Бадан сердцелистный (V2л) (цветки сиренево-розовые)</t>
  </si>
  <si>
    <t xml:space="preserve">Bergenia  cordifiolia                       </t>
  </si>
  <si>
    <t>Бруннера крупнолистная (Brunnera macrophylla)</t>
  </si>
  <si>
    <t xml:space="preserve"> Бруннера крупнолистная Вариегата (V1,5л) (лист с широкой белой каймой, цветки голубые)</t>
  </si>
  <si>
    <t>Brunnera macrophylla Variegata</t>
  </si>
  <si>
    <t xml:space="preserve"> Бруннера крупнолистная Си Харт (V1.5л) (лист серебристый с зелеными прожилками, цветки голубые)</t>
  </si>
  <si>
    <t>Brunnera macrophylla Sea Heart</t>
  </si>
  <si>
    <t>Бузульник Вильсона</t>
  </si>
  <si>
    <t xml:space="preserve"> Бузульник Вильсона (V3л) (лист зеленый, цветки желтые, высота до 1,5м)</t>
  </si>
  <si>
    <t>Ligularia wilsoniana</t>
  </si>
  <si>
    <t>Бузульник зубчатый (Ligularia dentata)</t>
  </si>
  <si>
    <t xml:space="preserve"> Бузульник зубчатый (V3л) (лист зеленый, цветки желтые, высота до 1м)</t>
  </si>
  <si>
    <t>Ligularia dentata</t>
  </si>
  <si>
    <t xml:space="preserve"> Бузульник зубчатый Дак Бьюти (Темная красавица) (V3л) (лист пурпурный, цветки золотисто-желтые)</t>
  </si>
  <si>
    <t>Ligularia dentata Dark Beauty</t>
  </si>
  <si>
    <t xml:space="preserve"> Бузульник зубчатый Дездемона (V3л) (лист темно-зеленый снизу пурпурный, цветки оранжевые)</t>
  </si>
  <si>
    <t>Ligularia dentata Desdemona</t>
  </si>
  <si>
    <t xml:space="preserve"> Бузульник зубчатый Миднайт Лэди (V3л) (лист темно-фиолетовый, цветки желтые, компактный)</t>
  </si>
  <si>
    <t>Ligularia dentata Midnight Lady</t>
  </si>
  <si>
    <t xml:space="preserve"> Бузульник зубчатый Осирис Фэнтези (V3л) (лист пурпурно-зеленый, край резной, цветки желтые)</t>
  </si>
  <si>
    <t>Ligularia dentata Osiris Fantasy</t>
  </si>
  <si>
    <t xml:space="preserve"> Бузульник зубчатый Отелло (V3л) (лист зелено-пурпурный, цветки мандариново-оранжевые)</t>
  </si>
  <si>
    <t>Ligularia dentata Othello</t>
  </si>
  <si>
    <t>Бузульник пальчатолопастный (Ligularia palmatiloba)</t>
  </si>
  <si>
    <t xml:space="preserve"> Бузульник пальчатолопастный (V3л) (лист зеленый, цветки желтые, высота до 1,8м)</t>
  </si>
  <si>
    <t>Ligularia palmatiloba</t>
  </si>
  <si>
    <t>Бузульник узколистный (Ligularia  stenocephala)</t>
  </si>
  <si>
    <t xml:space="preserve"> Бузульник узкоголовчатый Литтл Рокет (V3л) (цветки ярко-желтые, край листа зубчатый)</t>
  </si>
  <si>
    <t>Ligularia stenocephala Little Rocket</t>
  </si>
  <si>
    <t xml:space="preserve"> Бузульник узколистный Рокет (V3л) (лист зеленый с зубчатым краем, соцветия колоссовидные)</t>
  </si>
  <si>
    <t>Ligularia stenocephala Rocket</t>
  </si>
  <si>
    <t>Вальдштейния тройчатая (Waldsteinia ternata)</t>
  </si>
  <si>
    <t xml:space="preserve"> Вальдштейния тройчатая (V2л) (цветки желтые)</t>
  </si>
  <si>
    <t xml:space="preserve">Waldsteinia idahoensis </t>
  </si>
  <si>
    <t>Вербейник (Lysimachia)</t>
  </si>
  <si>
    <t xml:space="preserve"> Вербейник монетчатый Голдилокс (V1,5л) (лист желтый, цветки желтые)</t>
  </si>
  <si>
    <t>Lysimachia nummularia Goldilocks</t>
  </si>
  <si>
    <t xml:space="preserve"> Вербейник реснитчатый Файркрекер (V1.5л) (лист бордово-фиолетовые, цветки желтые)</t>
  </si>
  <si>
    <t>Lysimachia ciliata Firecracker</t>
  </si>
  <si>
    <t xml:space="preserve"> Вербейник точечный Александр (V1,5л) (лист с белой каймой, цветки желтые)</t>
  </si>
  <si>
    <t xml:space="preserve">Lysimachia punctata Alexander </t>
  </si>
  <si>
    <t>Вероника (Veronica spicata)</t>
  </si>
  <si>
    <t xml:space="preserve"> Вероника длиннолистная Антарктика (V1.5л) (соцветия белые)</t>
  </si>
  <si>
    <t>Veronica longifolia Antartica</t>
  </si>
  <si>
    <t xml:space="preserve"> Вероника длиннолистная Шнееризин (V1.5л) (соцветия белые)</t>
  </si>
  <si>
    <t>Veronica longifolia Schneeriesin</t>
  </si>
  <si>
    <t xml:space="preserve"> Вероника колосковая Айсикл (V1,5л) (соцветия белые)</t>
  </si>
  <si>
    <t>Veronica spicata Icicle</t>
  </si>
  <si>
    <t xml:space="preserve"> Вероника колосковая Алстэ Блу Двоф (V1.5л) (соцветия синие со светло-зеленой макушкой)</t>
  </si>
  <si>
    <t>Veronica spicata  Ulster Blue Dwarf</t>
  </si>
  <si>
    <t xml:space="preserve"> Вероника колосковая Блю Букет (V1.5л) (соцветия синие со светло-зеленой макушкой)</t>
  </si>
  <si>
    <t>Veronica spicata Blue Bouquet</t>
  </si>
  <si>
    <t xml:space="preserve"> Вероника колосковая Бэби Блю (V1.5л) (соцветия синие)</t>
  </si>
  <si>
    <t>Veronica spicata Baby Blue</t>
  </si>
  <si>
    <t xml:space="preserve"> Вероника колосковая Ротфучс (V1.5л) (соцветия красные)</t>
  </si>
  <si>
    <t>Veronica spicata Rotfuchs</t>
  </si>
  <si>
    <t xml:space="preserve"> Вероника колосковая Санни Бордэр Блу (V1.5л) (соцветия ярко-синие)</t>
  </si>
  <si>
    <t>Veronica spicata Sunny Border Blue</t>
  </si>
  <si>
    <t xml:space="preserve"> Вероника колосковая Хайдекинд (V1.5л) (соцветия розово-малиновые)</t>
  </si>
  <si>
    <t>Veronica spicata Heidekind</t>
  </si>
  <si>
    <t xml:space="preserve"> Вероника ползучая (Р9) (цветы светло-голубые, почвопокровное)</t>
  </si>
  <si>
    <t>Veronica repens</t>
  </si>
  <si>
    <t>P9</t>
  </si>
  <si>
    <t>Вероникаструм виргинский (Veronicatrum virginicum)</t>
  </si>
  <si>
    <t xml:space="preserve"> Вероникаструм виргинский Диана (V3л) (белый)</t>
  </si>
  <si>
    <t>Veronicatrum virginicum Diane</t>
  </si>
  <si>
    <t xml:space="preserve"> Вероникаструм виргинский Лавенделтурм (V3л) (светло-лиловый)</t>
  </si>
  <si>
    <t>Veronicatrum virginicum Lavendelturm</t>
  </si>
  <si>
    <t xml:space="preserve"> Вероникаструм виргинский Пинк глоу (V3л) (нежно-розовый)</t>
  </si>
  <si>
    <t>Veronicatrum virginicum Pink Glow</t>
  </si>
  <si>
    <t xml:space="preserve"> Вероникаструм виргинский Фасинейшн (V3л) (сиреневый)</t>
  </si>
  <si>
    <t>Veronicatrum virginicum Fascination</t>
  </si>
  <si>
    <t>Виталиана примулоцветковая (Vitaliana primuliflora)</t>
  </si>
  <si>
    <t xml:space="preserve"> Виталиана примулоцветковая (Р9) (цветки желтые, многочисленные, почвопокр.)</t>
  </si>
  <si>
    <t>Vitaliana primuliflora</t>
  </si>
  <si>
    <t xml:space="preserve"> Виталиана примулоцветковая ф. Претутиана (Р9) (цветки желтые, лист снизу белый)</t>
  </si>
  <si>
    <t>Vitaliana primuliflora v. Praetutiana</t>
  </si>
  <si>
    <t>Волжанка</t>
  </si>
  <si>
    <t xml:space="preserve"> Волжанка двудомная (V2л) (лист разрезанный, соцветия кремовые)</t>
  </si>
  <si>
    <t>Aruncus dioicus</t>
  </si>
  <si>
    <t xml:space="preserve"> Волжанка двудомная Неффи (V1.5л) (лист зеленый, рассеченный, соцветия белые)</t>
  </si>
  <si>
    <t>Aruncus dioicus Kneiffii</t>
  </si>
  <si>
    <t>Гайллардия (Gaillardia)</t>
  </si>
  <si>
    <t xml:space="preserve"> Гайллардия крупноцветковая Аризона Эприкот (V1,5л) (цветки желтые с оранжевым центром)</t>
  </si>
  <si>
    <t>Gaillardia grandiflora Arizona Apricot</t>
  </si>
  <si>
    <t xml:space="preserve"> Гайллардия остистая Аризона Сан (V1,5л) (цветки темно-красные с желтым краем)</t>
  </si>
  <si>
    <t>Gaillardia aristata Arizona Sun</t>
  </si>
  <si>
    <t>Гвоздика (Dianthus)</t>
  </si>
  <si>
    <t xml:space="preserve"> Гвоздика перистая Альбус Пленус (Р9) (цветки белые)</t>
  </si>
  <si>
    <t>Dianthus plumarius Albus Plenus</t>
  </si>
  <si>
    <t xml:space="preserve"> Гвоздика перистая Манот (Р9) (цветки ярко-красные)</t>
  </si>
  <si>
    <t>Dianthus plumarius Munot</t>
  </si>
  <si>
    <t xml:space="preserve"> Гвоздика серовато-голубая (Р9) (цветки розовые)</t>
  </si>
  <si>
    <t>Dianthus gratianopolitanus</t>
  </si>
  <si>
    <t xml:space="preserve"> Гвоздика серовато-голубая Роуз Ред (Р9) (цветки розовые)</t>
  </si>
  <si>
    <t xml:space="preserve"> Гвоздика серовато-голубая Рубин (Р9) (цветки розово-красные, душистые)</t>
  </si>
  <si>
    <t>Dianthus gratianopolitanus Rubin</t>
  </si>
  <si>
    <t xml:space="preserve"> Гвоздика серовато-голубая Эммен (Р9) (цветки пурпурно-красные)</t>
  </si>
  <si>
    <t>Dianthus gratianopolitanus Emmen</t>
  </si>
  <si>
    <t>Гейхера гибридная (Heuchera hybrid )</t>
  </si>
  <si>
    <t xml:space="preserve"> Гейхера гибридная Анна Кульпа (V1.5-2л)  (лист розовый)</t>
  </si>
  <si>
    <t>Heuchera hybrid Ann Kulpa</t>
  </si>
  <si>
    <t xml:space="preserve"> Гейхера гибридная Бинош (V1.5л) (лист темно-фиолетовый, матовый)</t>
  </si>
  <si>
    <t xml:space="preserve">Heuchera Binoche </t>
  </si>
  <si>
    <t xml:space="preserve"> Гейхера гибридная Блэк Бьюти (V1.5л) (лист темно-пурпурно-бордовый, глянцевый, гофр.)</t>
  </si>
  <si>
    <t>Heuchera Black Beauty</t>
  </si>
  <si>
    <t xml:space="preserve"> Гейхера гибридная Геркулес (V1,5-2л) (лист мраморный, цветки розовые)</t>
  </si>
  <si>
    <t xml:space="preserve">Heuchera hybrid  Hercules
 </t>
  </si>
  <si>
    <t xml:space="preserve"> Гейхера гибридная Дельта Дон (V1.5л) (лист ярко-оранжевый с лимонно-желтой каймой)</t>
  </si>
  <si>
    <t>Heuchera Delta Dawn</t>
  </si>
  <si>
    <t xml:space="preserve"> Гейхера гибридная Джинджер Эль (V1.5л) (лист желто-зеленый с белыми прожилками, снизу розовый)</t>
  </si>
  <si>
    <t>Heuchera Ginger Ale</t>
  </si>
  <si>
    <t xml:space="preserve"> Гейхера гибридная Джорджия Плам (V1.5л) (лист розово-фиолетовый, цветки розовые)</t>
  </si>
  <si>
    <t>Heuchera Georgia Plum</t>
  </si>
  <si>
    <t xml:space="preserve"> Гейхера гибридная Карамель (V1.5л) (лист медно-кремовый сверху и красный снизу,цветки-кремовые)</t>
  </si>
  <si>
    <t>Heuchera hybrid Caramel</t>
  </si>
  <si>
    <t xml:space="preserve"> Гейхера гибридная Мармелад (V1.5л) (лист янтарно-желтый, снизу розовый)</t>
  </si>
  <si>
    <t>Heuchera hybrid Marmalade</t>
  </si>
  <si>
    <t xml:space="preserve"> Гейхера гибридная Мелтинг Файр (V1,5л) (лист пурпурный, цветки розовые)</t>
  </si>
  <si>
    <t>Heuchera hybrid Melting Fire</t>
  </si>
  <si>
    <t xml:space="preserve"> Гейхера гибридная Миднайт Роуз (V2л) (лист темно-пурпурный с розовым крапом, цветки белые)</t>
  </si>
  <si>
    <t>Heuchera hybrid Midnight Rose</t>
  </si>
  <si>
    <t xml:space="preserve"> Гейхера гибридная Обсидиан (V1.5л) (лист черно-пурпурный, цветки кремовые)</t>
  </si>
  <si>
    <t>Heuchera hybrid Obsidian</t>
  </si>
  <si>
    <t xml:space="preserve"> Гейхера гибридная Плам Паддинг (V1,5л) (лист пурпурный с металлическим налетом, цветки кремовые)</t>
  </si>
  <si>
    <t>Heuchera Plum Pudding</t>
  </si>
  <si>
    <t xml:space="preserve"> Гейхера гибридная Фаер Аларм (V1.5л) (лист ярко-красный, кожистый, цветки белые)</t>
  </si>
  <si>
    <t>Heuchera Fire Alarm</t>
  </si>
  <si>
    <t xml:space="preserve"> Гейхера гибридная Черри Кола (V1.5л) (лист оранжево-красный, цветки ярко-красные)</t>
  </si>
  <si>
    <t>Heuchera hybrid Cherry Cola</t>
  </si>
  <si>
    <t xml:space="preserve"> Гейхера гибридная Электра (V1.5л) (лист золотисто-желтый с красными прожилками)</t>
  </si>
  <si>
    <t>Heuchera Electra</t>
  </si>
  <si>
    <t>Гейхерелла (Heucherella)</t>
  </si>
  <si>
    <t xml:space="preserve"> Гейхерелла Алабама Санрайз (V1.5л) (лист желтый  с красными прожилками)</t>
  </si>
  <si>
    <t>Heucherella Alabama Sunrise</t>
  </si>
  <si>
    <t xml:space="preserve"> Гейхерелла Свит Ти (V1.5л) (лист оранжевый с розовыми прожилками и коричневым налетом)</t>
  </si>
  <si>
    <t>Heucherella Sweet Tea</t>
  </si>
  <si>
    <t xml:space="preserve"> Гейхерелла Солар Пауэр (V1.5л) (лист желто-персиковый с коричнево-фиолетовым центром)</t>
  </si>
  <si>
    <t>Heucherella Solar Power</t>
  </si>
  <si>
    <t xml:space="preserve"> Гейхерелла Солар Эклипс (V1.5л) (лист коричнево-красный с лимонно-зеленой каймой )</t>
  </si>
  <si>
    <t>Heucherella Solar Eclips</t>
  </si>
  <si>
    <t xml:space="preserve"> Гейхерелла Хоней Роуз (V1.5л) (лист кораллово-розовый с темными прожилками)</t>
  </si>
  <si>
    <t>Heucherella Honey Rose</t>
  </si>
  <si>
    <t>Гелениум осенний (Helenium  autumnale)</t>
  </si>
  <si>
    <t xml:space="preserve"> Гелениум осенний Дабл Трабл (V1.5л) (цветки жёлтые, махровые)</t>
  </si>
  <si>
    <t>Helenium  autumnale Double Trouble</t>
  </si>
  <si>
    <t xml:space="preserve"> Гелениум осенний Рубинцверг (V1.5-2л) (цветки пламенно-красные, с желтым центром)</t>
  </si>
  <si>
    <t>Helenium  autumnale Rubinzwerg</t>
  </si>
  <si>
    <t>Гелиопсис подсолнечниковидный (Heliopsis hеlianthoidеs)</t>
  </si>
  <si>
    <t xml:space="preserve"> Гелиопсис подсолнечниковидный Лорэйн Саншайн (V1,5-3л) (цветки желтые, лист белый с зел. прожилками)</t>
  </si>
  <si>
    <t>Heliopsis helianthoides Loraine Sunshine</t>
  </si>
  <si>
    <t>Герань гибридная (Geranium)</t>
  </si>
  <si>
    <t xml:space="preserve"> Герань гибридная Блу Блад (V1.5л) (фиолетовый с тёмно-пурпурными жилками, цветение обильное)</t>
  </si>
  <si>
    <t>Geranium hybrid Blue Blood</t>
  </si>
  <si>
    <t xml:space="preserve"> Герань гибридная Патриция (V1.5л) (ярко-малиновый с  чёрным глазком, эффектный)</t>
  </si>
  <si>
    <t>Geranium hybrid Patricia</t>
  </si>
  <si>
    <t>Герань луговая (Geranium pratense)</t>
  </si>
  <si>
    <t xml:space="preserve"> Герань луговая Сплиш Сплэш (V1.5л) (цветки белые с голубыми штрихами, лист зеленый)</t>
  </si>
  <si>
    <t>Geranium pratense Splish Splash</t>
  </si>
  <si>
    <t>Герань оксфордская (Geranium oxonianum)</t>
  </si>
  <si>
    <t xml:space="preserve"> Герань оксфордская А.Т. Джонсон (V1.5л) (цветки серебристо-розовые)</t>
  </si>
  <si>
    <t>Geranium oxonianum A.T. Johnson</t>
  </si>
  <si>
    <t xml:space="preserve"> Герань оксфордская Сауткомб Дабл (V1.5-2л) (цветки ярко-розовые, махровые, лист зеленый)</t>
  </si>
  <si>
    <t>Geranium oxonianum Southcombe Double</t>
  </si>
  <si>
    <t>Герань пепельная (Geranium cinereum)</t>
  </si>
  <si>
    <t xml:space="preserve"> Герань пепельная Балерина (V1.5л) (цветки розовые)</t>
  </si>
  <si>
    <t>Geranium cinereum Ballerina</t>
  </si>
  <si>
    <t xml:space="preserve"> Герань пепельная Спленденс (V1.5л) (цветки яркие малиново-розовые)</t>
  </si>
  <si>
    <t>Geranium cinereum Splendens</t>
  </si>
  <si>
    <t>Герань пятнистая (Geranium maculatum)</t>
  </si>
  <si>
    <t xml:space="preserve"> Герань пятнистая Альбум (V1.5л) (цветки белые)</t>
  </si>
  <si>
    <t>Geranium maculatum  Album</t>
  </si>
  <si>
    <t>Гипсофила метельчатая (Gypsophila paniculata)</t>
  </si>
  <si>
    <t xml:space="preserve"> Гипсофила метельчатая Вайт Фестиваль (V3л) (цветки белые)</t>
  </si>
  <si>
    <t>Gypsophila paniculata White Festival</t>
  </si>
  <si>
    <t xml:space="preserve"> Гипсофила метельчатая Пинк Фестиваль (V3л) (цветки светло-розовые)</t>
  </si>
  <si>
    <t>Gypsophila paniculata Pink Festival</t>
  </si>
  <si>
    <t xml:space="preserve"> Гипсофила метельчатая Саммер Спарклз (V3л) (белый, компактный)</t>
  </si>
  <si>
    <t>Gypsophila paniculata Summer Sparkles</t>
  </si>
  <si>
    <t>Горец мелкоголовый (Persicaria micrantha)</t>
  </si>
  <si>
    <t xml:space="preserve"> Горец мелкоголовый  Пёпл Фэнтези (V1.5л) (лист с красно-бордовым центром, цветки бело-розовые)</t>
  </si>
  <si>
    <t>Persicaria microcephala  Purple Fantasy</t>
  </si>
  <si>
    <t xml:space="preserve"> Горец мелкоголовый  Ред Дрэгон (V1.5-2л) (лист темно-красный с кремовой маркировкой)</t>
  </si>
  <si>
    <t>Persicaria microcephala Red Dragon</t>
  </si>
  <si>
    <t>Гравилат (Geum)</t>
  </si>
  <si>
    <t xml:space="preserve"> Гравилат ярко-красный (V1.5-2л) (цветки оранжевые)</t>
  </si>
  <si>
    <t>Geum coccineum</t>
  </si>
  <si>
    <t>Дармера щитовидная (Darmera peltata)</t>
  </si>
  <si>
    <t xml:space="preserve"> Дармера щитовидная (V2л) (цветки нежно-розовые, лист резной)</t>
  </si>
  <si>
    <t>Darmera peltata</t>
  </si>
  <si>
    <t xml:space="preserve"> Дармера щитовидная (V5л) (цветки нежно-розовые, лист резной)</t>
  </si>
  <si>
    <t>Дельфиниум (Delphinium)</t>
  </si>
  <si>
    <t xml:space="preserve"> Дельфиниум гибридный Мэджик Фонтейн Дарк Блю (V2л) (цветки темно-синий с белым центром)</t>
  </si>
  <si>
    <t>Delphinium Cultivars Magic fountains dark blue</t>
  </si>
  <si>
    <t xml:space="preserve"> Дельфиниум гибридный Мэджик Фонтейн Дарк Блю Дарк Би (V2л) (цветки темно-синий с черным центром)</t>
  </si>
  <si>
    <t>Delphinium Cultivars Magic fountains Dark Blue wit</t>
  </si>
  <si>
    <t xml:space="preserve"> Дельфиниум гибридный Мэджик Фонтейн Дарк Блю-Вайт (V2л) (цветки голубые с белым центром)</t>
  </si>
  <si>
    <t xml:space="preserve"> Дельфиниум гибридный Мэджик Фонтейн Лавендер Вайт Би (V2л) (светло-фиолетовый с белым центром)</t>
  </si>
  <si>
    <t>Delphinium Cultivars Magic fountains Lavender with</t>
  </si>
  <si>
    <t xml:space="preserve"> Дельфиниум гибридный Мэджик Фонтейн Лилак Пинк Вайт Би (V2л) (лилово-розовый с белым центром)</t>
  </si>
  <si>
    <t>Delphinium Cultivars Magic fountains Lilac Pink wi</t>
  </si>
  <si>
    <t xml:space="preserve"> Дельфиниум гибридный Мэджик Фонтейн Мид Блю (V2л)  (цветки светло-голубые с белым центром)</t>
  </si>
  <si>
    <t>Delphinium Cultivars Magic fountains mid blue</t>
  </si>
  <si>
    <t xml:space="preserve"> Дельфиниум гибридный Мэджик Фонтейн Скай Блю (V2л) (цветки голубые с белым центром)</t>
  </si>
  <si>
    <t>Delphinium Cultivars Magic fountains Sky Blue</t>
  </si>
  <si>
    <t xml:space="preserve"> Дельфиниум гибридный Пьюэ Вайт (V2л) (цветки белые)</t>
  </si>
  <si>
    <t>Delphinium Cultivars Pure White</t>
  </si>
  <si>
    <t>Дербенник иволистный (Lythrum salicaria)</t>
  </si>
  <si>
    <t xml:space="preserve"> Дербенник иволистный (V3л) (соцветия фиолетово-красные)</t>
  </si>
  <si>
    <t>Lythrum salicaria</t>
  </si>
  <si>
    <t xml:space="preserve"> Дербенник иволистный Блаш (V3л) (нежно-розовый)</t>
  </si>
  <si>
    <t>Lythrum salicaria Blush</t>
  </si>
  <si>
    <t xml:space="preserve"> Дербенник иволистный Леди Сэквилл (V3л) (розово-малиновый)</t>
  </si>
  <si>
    <t>Lythrum salicaria Lady Sackville</t>
  </si>
  <si>
    <t xml:space="preserve"> Дербенник иволистный Роберт (V3л) (темно-розовый)</t>
  </si>
  <si>
    <t>Lythrum salicaria Robert</t>
  </si>
  <si>
    <t xml:space="preserve"> Дербенник иволистный Свирл (V3л) (светло-розовый)</t>
  </si>
  <si>
    <t>Lythrum salicaria Swirl</t>
  </si>
  <si>
    <t>Дицентра великолепная (Dicentra spectabilis)</t>
  </si>
  <si>
    <t xml:space="preserve"> Дицентра великолепная (V3л) (цветки розовые)</t>
  </si>
  <si>
    <t>Dicentra spectabilis</t>
  </si>
  <si>
    <t xml:space="preserve"> Дицентра великолепная Альба (V3л) (цветки белые)</t>
  </si>
  <si>
    <t>Dicentra spectabilis Alba</t>
  </si>
  <si>
    <t xml:space="preserve"> Дицентра великолепная Валентина (V1,5-3л) (цветки красные)</t>
  </si>
  <si>
    <t>Dicentra spectabilis Valentine</t>
  </si>
  <si>
    <t xml:space="preserve"> Дицентра великолепная Голд Харт (V2л) (цветки розовые, лист золотисто-жёлтый)</t>
  </si>
  <si>
    <t>Dicentra spectabilis Gold Heart</t>
  </si>
  <si>
    <t>Дудник гигантский (Angelica gigas)</t>
  </si>
  <si>
    <t xml:space="preserve"> Дудник гигантский (V7,5л) (соцветия темно-фиолетовые)</t>
  </si>
  <si>
    <t>Angelica gigas</t>
  </si>
  <si>
    <t>Живучка ползучая (Ajuga reptans)</t>
  </si>
  <si>
    <t xml:space="preserve"> Живучка ползучая Блэк Скэллоп (Р9) (лист фиолетово-черный с металлическим блеском, гофрированнный)</t>
  </si>
  <si>
    <t>Ajuga reptans Black Scallop</t>
  </si>
  <si>
    <t xml:space="preserve"> Живучка ползучая Браун Хетс (Р9) (лист бронзовый, глянцевый, цветки синие)</t>
  </si>
  <si>
    <t>Ajuga reptans Braunherz</t>
  </si>
  <si>
    <t xml:space="preserve"> Живучка ползучая Бургунди Глоу (Р9) (лист зеленовато-красный с розово-белой каймой)</t>
  </si>
  <si>
    <t xml:space="preserve">Ajuga reptans Burgundy Glow </t>
  </si>
  <si>
    <t xml:space="preserve"> Живучка ползучая Вариегата (Р9) (лист серебристо-зеленый с  неравномерной кремовой каймой)</t>
  </si>
  <si>
    <t>Ajuga reptans Variegata</t>
  </si>
  <si>
    <t xml:space="preserve"> Живучка ползучая Махагон (Р9) (лист темно-пурпурный)</t>
  </si>
  <si>
    <t>Ajuga reptans Mahogany</t>
  </si>
  <si>
    <t xml:space="preserve"> Живучка ползучая Спаклер (Р9) (лист зеленый с кремово-белой штриховкой)</t>
  </si>
  <si>
    <t>Ajuga reptans Sparkler</t>
  </si>
  <si>
    <t>Золотарник</t>
  </si>
  <si>
    <t xml:space="preserve"> Золотарник гибридный Голден Двоф (V2л) (золотисто-желтый, компактный, высота 40-50см)</t>
  </si>
  <si>
    <t>Solidago hybrid Golden Dwarf</t>
  </si>
  <si>
    <t xml:space="preserve"> Золотарник гибридный Страхленкрон (V1.5-2л) (соцветие метельчатое, золотисто-желтое, компактный)</t>
  </si>
  <si>
    <t>Solidago hybrid Strahlenkrone</t>
  </si>
  <si>
    <t xml:space="preserve"> Золотарник канадский Патио (V2л) (золотисто-желтый, компактный, высота 50-60см, ранний)</t>
  </si>
  <si>
    <t>Solidago сanadensis Patio</t>
  </si>
  <si>
    <t>Ирис бледный (Iris pallida)</t>
  </si>
  <si>
    <t xml:space="preserve"> Ирис бледный Вариегата (V2л) (фиолетовый, лист зеленый с кремово-белыми полосками)</t>
  </si>
  <si>
    <t>Iris pallida Variegata</t>
  </si>
  <si>
    <t>Ирис бородатый (Iris germanica)</t>
  </si>
  <si>
    <t xml:space="preserve"> Ирис бородатый Брейнвейт (V2л) (верх.лепестки бел.с голуб.оттенком,ниж.-тёмно-фиолет. с синим краем)</t>
  </si>
  <si>
    <t xml:space="preserve">Iris germanica Brainwaite
                  </t>
  </si>
  <si>
    <t xml:space="preserve"> Ирис бородатый Вирджиния Агнес (V2л) (нежно-белый)</t>
  </si>
  <si>
    <t xml:space="preserve">Iris germanica Virginia Agnes
                 </t>
  </si>
  <si>
    <t xml:space="preserve"> Ирис бородатый Гоуинг Май Вей (V2л) (сине-фиолетовый с белым пятном на каждом лепестке)</t>
  </si>
  <si>
    <t xml:space="preserve">Iris germanica Going My Way
                  </t>
  </si>
  <si>
    <t xml:space="preserve"> Ирис бородатый Кринолин (V2л) (темный розово-красный верх, белый с красной каймой низ)</t>
  </si>
  <si>
    <t xml:space="preserve">Iris germanica Crinoline
                     </t>
  </si>
  <si>
    <t xml:space="preserve"> Ирис бородатый Ред Зингер (V2л) (бордовый с фиолетовым пятном на бородке)</t>
  </si>
  <si>
    <t>Iris germanica Red Zinger</t>
  </si>
  <si>
    <t xml:space="preserve"> Ирис бородатый Самбука (V2л) (тёмно-фиолетовый)</t>
  </si>
  <si>
    <t xml:space="preserve">Iris germanica Sambuca
                   </t>
  </si>
  <si>
    <t>Ирис японский (Iris ensata)</t>
  </si>
  <si>
    <t xml:space="preserve"> Ирис японский Вариегата (V2л) (фиолетовый, лист зеленый с кремовыми прожилками)</t>
  </si>
  <si>
    <t>Iris ensata Variegata</t>
  </si>
  <si>
    <t>Калистегия плющелистная</t>
  </si>
  <si>
    <t xml:space="preserve"> Калистегия плющелистная Флора Плено (V2л)  (цветки розовые , махровые, лиана)</t>
  </si>
  <si>
    <t>Calystegia hederacea Flore Pleno</t>
  </si>
  <si>
    <t>Калужница болотная (Сaltha palustris)</t>
  </si>
  <si>
    <t xml:space="preserve"> Калужница болотная (V1.5л) (цветки желтые)</t>
  </si>
  <si>
    <t>Caltha palustris</t>
  </si>
  <si>
    <t>Камнеломка (Saxifraga)</t>
  </si>
  <si>
    <t xml:space="preserve"> Камнеломка Арендса Вайсцверг (Р9) (цветки белые)</t>
  </si>
  <si>
    <t>Saxifraga arendsii Weisszwerg</t>
  </si>
  <si>
    <t xml:space="preserve"> Камнеломка Арендса Розеа (Р9) (цветки розовые)</t>
  </si>
  <si>
    <t>Saxifraga arendsii Rosea</t>
  </si>
  <si>
    <t xml:space="preserve"> Камнеломка Арендса Триумф (Р9) (цветки рубиново-красные)</t>
  </si>
  <si>
    <t>Saxifraga arendsii Triumph</t>
  </si>
  <si>
    <t xml:space="preserve"> Камнеломка Арендса Шнитеппих (Р9) (цветки белые) </t>
  </si>
  <si>
    <t>Saxifraga arendsii Schneeteppich</t>
  </si>
  <si>
    <t xml:space="preserve"> Камнеломка вязовая Бобо (Р9) (лист жесткий с зазубринами)</t>
  </si>
  <si>
    <t>Saxifraga aizoon Bobo</t>
  </si>
  <si>
    <t>Клопогон простой (Actaea simplex)</t>
  </si>
  <si>
    <t xml:space="preserve"> Клопогон простой Атропурпурея (V3л) (лист красно-коричневый, цветки белые)</t>
  </si>
  <si>
    <t>Actaea simplex Atropurpurea</t>
  </si>
  <si>
    <t>Колокольчик (Campanula)</t>
  </si>
  <si>
    <t xml:space="preserve"> Колокольчик гарганский (Р9) (цветки фиолетовые с распростертыми лепестками)</t>
  </si>
  <si>
    <t>Campanula garganica</t>
  </si>
  <si>
    <t xml:space="preserve"> Колокольчик гарганский Филлигри (Р9) (цветки голубые с распростертыми лепестками)</t>
  </si>
  <si>
    <t>Campanula garganica Filigree</t>
  </si>
  <si>
    <t xml:space="preserve"> Колокольчик карпатский Блю Клипс (Р9) (цветки крупные, фиолетово-синие)</t>
  </si>
  <si>
    <t>Campanula carpatica Blue Clips</t>
  </si>
  <si>
    <t xml:space="preserve"> Колокольчик карпатский Вайс Клипс (Р9) (цветки белые)</t>
  </si>
  <si>
    <t>Campanula carpatica Weisse Clips</t>
  </si>
  <si>
    <t xml:space="preserve"> Колокольчик ложечницелистный (Р9) (цветки голубые, белые)</t>
  </si>
  <si>
    <t>Campanula pusilla</t>
  </si>
  <si>
    <t xml:space="preserve"> Колокольчик ложечницелистный Альба (Р9) (цветки крупные, белые)</t>
  </si>
  <si>
    <t>Campanula pusilla Alba</t>
  </si>
  <si>
    <t xml:space="preserve"> Колокольчик Пожарского Стелла (Р9) (цветки фиолетово-голубые)</t>
  </si>
  <si>
    <t>Campanula poscharskyana Stella</t>
  </si>
  <si>
    <t xml:space="preserve"> Колокольчик Портеншлага (Р9) (цветки фиолетовые)</t>
  </si>
  <si>
    <t>Campanula portenschlagiana</t>
  </si>
  <si>
    <t xml:space="preserve"> Колокольчик скученный Бельфлёр Блю (Р9) (цветки фиолетовые)</t>
  </si>
  <si>
    <t>Campanula glomerata Bellefleur blue</t>
  </si>
  <si>
    <t xml:space="preserve"> Колокольчик точечный Черри Белз (V1.5л) (цветки крупные, розовые)</t>
  </si>
  <si>
    <t>Campanula punctata Сherry Bells</t>
  </si>
  <si>
    <t>Кореопсис (Coreopsis)</t>
  </si>
  <si>
    <t xml:space="preserve"> Кореопсис Баттэкрим (V1.5л) (цветки сливочно-желтые)</t>
  </si>
  <si>
    <t>Coreopsis</t>
  </si>
  <si>
    <t xml:space="preserve"> Кореопсис Литтл Пенни (V1.5л) (цветки оранжево-красные с красно-желтым центром)</t>
  </si>
  <si>
    <t>Coreopsis Little Penny</t>
  </si>
  <si>
    <t xml:space="preserve"> Кореопсис Манго Пунш (V1.5л) (цветки лососевые)</t>
  </si>
  <si>
    <t>Coreopsis Mango Punch</t>
  </si>
  <si>
    <t xml:space="preserve"> Кореопсис Пайнэппл Пай (V1.5л) (цветки ярко-жетые с темно-красным центром</t>
  </si>
  <si>
    <t>Coreopsis Pineapple Pie</t>
  </si>
  <si>
    <t xml:space="preserve"> Кореопсис Пампкин Пай (V1.5л) (цветки оранжево-желтые с красным центром)</t>
  </si>
  <si>
    <t>Coreopsis Pumpkin Pie</t>
  </si>
  <si>
    <t xml:space="preserve"> Кореопсис Ром Пунш (V1.5л) (цветки розово-красные)</t>
  </si>
  <si>
    <t>Coreopsis  Rum Punch</t>
  </si>
  <si>
    <t xml:space="preserve"> Кореопсис Черри Пай (V1.5л) (цветки вишнёвые)</t>
  </si>
  <si>
    <t>Coreopsis Cherry Pie</t>
  </si>
  <si>
    <t>Котовник (Nepeta)</t>
  </si>
  <si>
    <t xml:space="preserve"> Котовник Фассена Волкез Лоу (V1.5л) (цветки сине-фиолетовые)</t>
  </si>
  <si>
    <t>Nepeta  faassenii Walker's Low</t>
  </si>
  <si>
    <t xml:space="preserve"> Котовник Фассена Сикс Хиллз Жиант (V1.5-2л) (цветки сине-голубые, ароматные)</t>
  </si>
  <si>
    <t>Nepeta  faassenii Six Hills Giant</t>
  </si>
  <si>
    <t>Кровохлёбка (Sanguisorba)</t>
  </si>
  <si>
    <t xml:space="preserve"> Кровохлёбка лекарственная Танна (V2л) (соцветия ярко-красные, поникающие)</t>
  </si>
  <si>
    <t>Sanguisorba Tanna</t>
  </si>
  <si>
    <t xml:space="preserve"> Кровохлебка Мензиса (V3л) (соцветия тёмно-красные)</t>
  </si>
  <si>
    <t>Sanguisorba menziesii</t>
  </si>
  <si>
    <t xml:space="preserve"> Кровохлёбка тупая (V2л) (соцветия ярко-розовые, поникающие)</t>
  </si>
  <si>
    <t xml:space="preserve">Sanguisorba obtusa </t>
  </si>
  <si>
    <t xml:space="preserve"> Кровохлёбка тупая Альба (V2л) (соцветия белые, пушистые, поникающие)</t>
  </si>
  <si>
    <t>Sanguisorba obtusa Alba</t>
  </si>
  <si>
    <t>Купальница культурная (Trollius cultorum)</t>
  </si>
  <si>
    <t xml:space="preserve"> Купальница культурная Голден Квин (V1.5л) (цветки оранжево-желтые)</t>
  </si>
  <si>
    <t>Trollius cultorum Golden Queen</t>
  </si>
  <si>
    <t xml:space="preserve"> Купальница культурная Лемон Квин (V1.5л) (цветки крупные, лимонно-желтые с длинными тычинками)</t>
  </si>
  <si>
    <t>Trollius cultorum Lemon Queen</t>
  </si>
  <si>
    <t>Лабазник вязолистный (Filipendula ulmaria)</t>
  </si>
  <si>
    <t xml:space="preserve"> Лабазник вязолистный Ауреа (V2л) (цветки кремовые, лист золотисто-салатовый)</t>
  </si>
  <si>
    <t>Filipendula ulmaria Aurea</t>
  </si>
  <si>
    <t xml:space="preserve"> Лабазник вязолистный Вариегата (V1,5-3л) (лист ажурный с желтым центром, соцветия белые)</t>
  </si>
  <si>
    <t>Filipendula ulmaria Variegata</t>
  </si>
  <si>
    <t>Лабазник красный (Filipendula rubra)</t>
  </si>
  <si>
    <t xml:space="preserve"> Лабазник красный Венуста (V2л)  (соцветия розово-красные)</t>
  </si>
  <si>
    <t>Filipendula rubra Venusta</t>
  </si>
  <si>
    <t>Лабазник пурпурный (Filipendula purpurea)</t>
  </si>
  <si>
    <t xml:space="preserve"> Лабазник пурпурный (V2л) (соцветия темно-розовые, низкорослый)</t>
  </si>
  <si>
    <t xml:space="preserve">Filipendula purpurea </t>
  </si>
  <si>
    <t>Лаванда узколистная (Lavandula angustifolia)</t>
  </si>
  <si>
    <t xml:space="preserve"> Лаванда узколистная Двоф Блу (V1.5-2л) (соцветия голубые)</t>
  </si>
  <si>
    <t>Lavandula angustifolia Dwarf Blue</t>
  </si>
  <si>
    <t xml:space="preserve"> Лаванда узколистная Нана Альба (V1.5-2л) (соцветия белые, компактный)</t>
  </si>
  <si>
    <t>Lavandula angustifolia Nana Alba</t>
  </si>
  <si>
    <t xml:space="preserve"> Лаванда узколистная Розеа (V1.5л) (соцветия лилово-розовые)</t>
  </si>
  <si>
    <t>Lavandula angustifolia Rosea</t>
  </si>
  <si>
    <t xml:space="preserve"> Лаванда узколистная Хидкот (V1.5л) (соцветия темно-фиолетовые)</t>
  </si>
  <si>
    <t>Lavandula angustifolia Hidcote</t>
  </si>
  <si>
    <t xml:space="preserve"> Лаванда узколистная Элеганс Пёпл (V1.5-2л) (соцветия фиолетово-синие)</t>
  </si>
  <si>
    <t xml:space="preserve">Lavandula angustifolia Ellagance </t>
  </si>
  <si>
    <t>Лаванда широколистная (Lavandula stoechas)</t>
  </si>
  <si>
    <t xml:space="preserve"> Лаванда широколистная Винтер Лэйс (V1.5л) (соцветия сливово-фиолетовые)</t>
  </si>
  <si>
    <t>Lavandula stoechas Winter Lace</t>
  </si>
  <si>
    <t xml:space="preserve"> Лаванда широколистная Дарк Роялти (V1.5л) (соцветия темно-фиолетовые)</t>
  </si>
  <si>
    <t xml:space="preserve">Lavandula stoechas Dark Royalty
 </t>
  </si>
  <si>
    <t xml:space="preserve"> Лаванда широколистная Педункулата (V1.5л) (соцветия розовые)</t>
  </si>
  <si>
    <t>Lavandula stoechas Pedunculata</t>
  </si>
  <si>
    <t xml:space="preserve"> Лаванда широколистная Принцесса (V1.5л) (темно-фиол. с темно-розовыми лепестками, компактный)</t>
  </si>
  <si>
    <t>Lavandula stoechas The Princess</t>
  </si>
  <si>
    <t>Лиатрис колосковый (Liatris spicata)</t>
  </si>
  <si>
    <t xml:space="preserve"> Лиатрис колосковый (V1.5-2л) (соцветия голубые)</t>
  </si>
  <si>
    <t>Liatris spicata</t>
  </si>
  <si>
    <t xml:space="preserve"> Лиатрис колосковый Альба (V1.5-2л) (соцветия белые)</t>
  </si>
  <si>
    <t>Liatris spicata Alba</t>
  </si>
  <si>
    <t xml:space="preserve"> Лиатрис колосковый Кобольд (V1.5-2л) (соцветия фиолетово-розовые)</t>
  </si>
  <si>
    <t xml:space="preserve">Liatris spicata Kobold </t>
  </si>
  <si>
    <t xml:space="preserve"> Лиатрис колосковый Флористан Вайолит (V1.5л) (соцветия фиолетовые)</t>
  </si>
  <si>
    <t>Liatris spicata Floristan Violett</t>
  </si>
  <si>
    <t>Лилейник гибридный (Нemerocallis hybrid)</t>
  </si>
  <si>
    <t xml:space="preserve"> Лилейник гибридный Амадеус (V2л) (красный с зелёным горлом,повторное цветение)</t>
  </si>
  <si>
    <t xml:space="preserve">Hemerocallis hybrid Amadeus
                  </t>
  </si>
  <si>
    <t xml:space="preserve"> Лилейник гибридный Арктик Сноу (V2л) (кремово-белый с желтоватым горлом,диаметр цветка 15см)</t>
  </si>
  <si>
    <t xml:space="preserve">Hemerocallis hybrid Arctic Snow
                </t>
  </si>
  <si>
    <t xml:space="preserve"> Лилейник гибридный Дабл Ривэ Вай (V2л) (лимонный, махровый, повторное цветение)</t>
  </si>
  <si>
    <t xml:space="preserve">Hemerocallis hybrid Double River Wye
           </t>
  </si>
  <si>
    <t xml:space="preserve"> Лилейник гибридный Дэринг Дисепшн (V2л) (розовый с пурпурным глазком и каймой)</t>
  </si>
  <si>
    <t xml:space="preserve">Hemerocallis   hybrid Daring Deception
           </t>
  </si>
  <si>
    <t xml:space="preserve"> Лилейник гибридный Маделин Нетлз Айз (V2л) (абрик-крем.с пурпур.глазком и каймой,повтор.цвет)</t>
  </si>
  <si>
    <t xml:space="preserve">Hemerocallis hybrid Madeline Nettles Eyes
      </t>
  </si>
  <si>
    <t xml:space="preserve"> Лилейник гибридный Мини Стелла (V2л) (желтый с оранжевым глазом, длительное цветение, компактный)</t>
  </si>
  <si>
    <t xml:space="preserve">Hemerocallis hybrid Mini Stella
                </t>
  </si>
  <si>
    <t xml:space="preserve"> Лилейник гибридный Пинк Страйпс (V2л) (розовый с пурпурной штриховкой и золотисто-оранжевым горлом)</t>
  </si>
  <si>
    <t xml:space="preserve">Hemerocallis hybrid Pink Stripes
               </t>
  </si>
  <si>
    <t xml:space="preserve"> Лилейник гибридный Прешиес Доро (V2л) (кремовый с жёлтым горлом, ароматный,повторное цветение)</t>
  </si>
  <si>
    <t xml:space="preserve">Hemerocallis hybrid Precious Dоro
              </t>
  </si>
  <si>
    <t xml:space="preserve"> Лилейник гибридный Росвита (V2л) (махровый кремово-персиковый с винно-красным центром)</t>
  </si>
  <si>
    <t>Hemerocallis hybrid Roswitha</t>
  </si>
  <si>
    <t xml:space="preserve"> Лилейник гибридный Стелла д'Оро (V2л) (желтый, длительное цветение)</t>
  </si>
  <si>
    <t xml:space="preserve">Hemerocallis hybrid Stella Tet
                 </t>
  </si>
  <si>
    <t xml:space="preserve"> Лилейник гибридный Строберри Кэнди (V2л) (нежно-роз.с тём.глазком и каймой,зел.горло,повтр.цветение)</t>
  </si>
  <si>
    <t xml:space="preserve">Hemerocallis hybrid Strawberry Candy
           </t>
  </si>
  <si>
    <t xml:space="preserve"> Лилейник гибридный Файнал Тач (V2л) (верхние лепестки розовые,нижние-бледно-роз,горло зелён)</t>
  </si>
  <si>
    <t xml:space="preserve">Hemerocallis hybrid Final Touch
                </t>
  </si>
  <si>
    <t xml:space="preserve"> Лилейник гибридный Чикаго Апач (V2л) (красный с зелёным горлом)</t>
  </si>
  <si>
    <t xml:space="preserve">Hemerocallis hybrid Chicago Apache
             </t>
  </si>
  <si>
    <t xml:space="preserve"> Лилейник гибридный Чикаго Джевел (V2л) (сиреневый с желтым центром и светлой продольной полосой)</t>
  </si>
  <si>
    <t>Hemerocallis hybrid Chicago Jewel</t>
  </si>
  <si>
    <t xml:space="preserve"> Лилейник гибридный Чилдренс Фестиваль (V2л)  (лососево-розовый с жёлтым горлом)</t>
  </si>
  <si>
    <t xml:space="preserve">Hemerocallis hybrid Children's Festival
        </t>
  </si>
  <si>
    <t>Лофант (Agastache)</t>
  </si>
  <si>
    <t xml:space="preserve"> Лофант (Агастахис) Саммэ Глоу (V1.5л) (соцветия кремово-желтые)</t>
  </si>
  <si>
    <t>Agastache Summer Glow</t>
  </si>
  <si>
    <t xml:space="preserve"> Лофант (Агастахис) Саммэ Лав (V1.5л) (соцветия темно-розовые)</t>
  </si>
  <si>
    <t>Agastache Summer Love</t>
  </si>
  <si>
    <t>Манжетка (Alchemilla)</t>
  </si>
  <si>
    <t xml:space="preserve"> Манжетка красноногая (V2л) (цветки светло-желтые)</t>
  </si>
  <si>
    <t>Alchemilla erythropoda</t>
  </si>
  <si>
    <t xml:space="preserve"> Манжетка мягкая (V1.5-2л) (цветки салатовые)</t>
  </si>
  <si>
    <t>Alchemilla mollis</t>
  </si>
  <si>
    <t xml:space="preserve"> Манжетка мягкая Робустика (V1,5-2л) (цветки салатовые)</t>
  </si>
  <si>
    <t>Alchemilla mollis Robustica</t>
  </si>
  <si>
    <t>Медуница гибридная (Pulmonaria hybrid)</t>
  </si>
  <si>
    <t xml:space="preserve"> Медуница гибридная Мажести (V1.5л) (лист серебристый, цветки голубо-розовые)</t>
  </si>
  <si>
    <t>Pulmonaria hybrid Majeste</t>
  </si>
  <si>
    <t xml:space="preserve"> Медуница гибридная Самурай (V1.5л) (лист ланцетный, серебристый, цветки пурпурные)</t>
  </si>
  <si>
    <t>Pulmonaria hybrid Samourai</t>
  </si>
  <si>
    <t>Медуница сахарная (Pulmonaria saccharata)</t>
  </si>
  <si>
    <t xml:space="preserve"> Медуница сахарная Сильверадо (V1.5л) (лист ярко-салатовый с серебристым центром и крапом)</t>
  </si>
  <si>
    <t>Pulmonaria saccharata Silverado</t>
  </si>
  <si>
    <t>Молодило (Sempervivum)</t>
  </si>
  <si>
    <t xml:space="preserve"> Молодило Алладин (Р9) (розетки крупные, лист пурпурный)</t>
  </si>
  <si>
    <t>Sempervivum Alladyn</t>
  </si>
  <si>
    <t xml:space="preserve"> Молодило Бронко (Р9) (розетки средние, пурпурно-зеленые)</t>
  </si>
  <si>
    <t>Sempervivum Bronco</t>
  </si>
  <si>
    <t xml:space="preserve"> Молодило горное (Р9) (розетки средние, зеленые с коричневым краем)</t>
  </si>
  <si>
    <t xml:space="preserve">Sempervivum montanum  </t>
  </si>
  <si>
    <t xml:space="preserve"> Молодило известковое (Р9) (розетки средние, зеленые с пурпурным краем)</t>
  </si>
  <si>
    <t>Sempervivum calcareum</t>
  </si>
  <si>
    <t xml:space="preserve"> Молодило Махогани (Р9) (розетки крупные, зеленые)</t>
  </si>
  <si>
    <t>Sempervivum Mahogany</t>
  </si>
  <si>
    <t xml:space="preserve"> Молодило Оддити (Р9) (розетки средние, зеленые, край листа образует воронку)</t>
  </si>
  <si>
    <t>Sempervivum Oddity</t>
  </si>
  <si>
    <t xml:space="preserve"> Молодило Паттон (Р9) (розетки средние, зелено-серые)</t>
  </si>
  <si>
    <t>Sempervivum Patton</t>
  </si>
  <si>
    <t xml:space="preserve"> Молодило паутинистое (Р9) (розетки средние, зеленые)</t>
  </si>
  <si>
    <t>Sempervivum arachnoideum</t>
  </si>
  <si>
    <t xml:space="preserve"> Молодило паутинистое Алабастер (Р9) (розетки средние, зеленые с белым опушением)</t>
  </si>
  <si>
    <t>Sempervivum arachnoideum Alabaster</t>
  </si>
  <si>
    <t xml:space="preserve"> Молодило паутинистое Спленденс (Р9) (розетки некрупные, зеленые с красным)</t>
  </si>
  <si>
    <t>Sempervivum arachnoideum Splendens</t>
  </si>
  <si>
    <t xml:space="preserve"> Молодило паутинистое Хамелеон (Р9) (розетки средние, темно-пурпурные)</t>
  </si>
  <si>
    <t>Sempervivum arachnoideum Cameleon</t>
  </si>
  <si>
    <t xml:space="preserve"> Молодило Юлия (Р9) (розетки очень крупные, сиренево-зеленые)</t>
  </si>
  <si>
    <t>Sempervivum Julia</t>
  </si>
  <si>
    <t>Монарда гибридная (Monarda hybrid)</t>
  </si>
  <si>
    <t xml:space="preserve"> Монарда гибридная Кэмбридж Скарлет (V1.5л) (цветки красные)</t>
  </si>
  <si>
    <t>Monarda hybrid Mahogany</t>
  </si>
  <si>
    <t xml:space="preserve"> Монарда гибридная Пинк Лэйс (V1.5л) (цветки розовые с темным центром)</t>
  </si>
  <si>
    <t>Monarda hybrid Pink Lace</t>
  </si>
  <si>
    <t xml:space="preserve"> Монарда гибридная Прейринахт (V1.5л) (цветки пурпурно-фиолетовые)</t>
  </si>
  <si>
    <t>Monarda hybrid Prärienacht</t>
  </si>
  <si>
    <t xml:space="preserve"> Монарда гибридная Файрболл (V1.5л) (цветки ярко-красные)</t>
  </si>
  <si>
    <t>Monarda hybrid Schneewittchen</t>
  </si>
  <si>
    <t xml:space="preserve"> Монарда гибридная Шнеевитхен (V1.5л) (цветки белые)</t>
  </si>
  <si>
    <t>Monarda hybrid Fireball</t>
  </si>
  <si>
    <t>Мордовник (Echinops)</t>
  </si>
  <si>
    <t xml:space="preserve"> Мордовник обыкновенный Вейчс Блу (V2л) (соцветия головчатые, тёмно-синие)</t>
  </si>
  <si>
    <t>Echinops ritro Veitch's Blue</t>
  </si>
  <si>
    <t>Мшанка шиловидная (Sagina subulata)</t>
  </si>
  <si>
    <t xml:space="preserve"> Мшанка шиловидная (Р9) (высота 5см, цветки белые)</t>
  </si>
  <si>
    <t>Sagina subulata</t>
  </si>
  <si>
    <t xml:space="preserve"> Мшанка шиловидная Ауреа (Р9) (высота 5см, лист желтый, цветки белые)</t>
  </si>
  <si>
    <t>Sagina subulata Aurea</t>
  </si>
  <si>
    <t>Нивяник наибольший (Leucanthemum maximum)</t>
  </si>
  <si>
    <t xml:space="preserve"> Нивяник наибольший Аглая (V2л) (цветки белые, махровые с рассеченными лепестками)</t>
  </si>
  <si>
    <t>Leucanthemum maximum Aglaia</t>
  </si>
  <si>
    <t xml:space="preserve"> Нивяник наибольший Крейзи Дейзи (V2л) (белый с желтым центром, лепестки рассеченные, махр.)</t>
  </si>
  <si>
    <t>Leucanthemum maximum  Crazy Daisy</t>
  </si>
  <si>
    <t xml:space="preserve"> Нивяник наибольший Олд Корт Верайети (V2л) (цветки белые, полумахровые, лепестки узкие, загнутые)</t>
  </si>
  <si>
    <t>Leucanthemum maximum Old Court Variety</t>
  </si>
  <si>
    <t xml:space="preserve"> Нивяник наибольший Сноукэп (V2л) (цветки белые)</t>
  </si>
  <si>
    <t>Leucanthemum maximum Snow Cap</t>
  </si>
  <si>
    <t>Обриетта ( Aubrieta )</t>
  </si>
  <si>
    <t xml:space="preserve"> Обриетта дельтовидная Блайе (Р9) (цветки лилово-пурпурные)</t>
  </si>
  <si>
    <t>Aubrieta deltoidea  Blauer</t>
  </si>
  <si>
    <t xml:space="preserve"> Обриетта дельтовидная Розеа (Р9) (цветки розовые)</t>
  </si>
  <si>
    <t>Aubrieta deltoidea  Rosea</t>
  </si>
  <si>
    <t xml:space="preserve"> Обриетта Ред Карпет  (Р9) (цветки малиново-красные)</t>
  </si>
  <si>
    <t>Aubrieta Red Carpet</t>
  </si>
  <si>
    <t>Пахизандра верхушечная (Pachysandra terminalis)</t>
  </si>
  <si>
    <t xml:space="preserve"> Пахизандра верхушечная (V1.5л) (лист зеленый, цветки белые)</t>
  </si>
  <si>
    <t>Pachysandra terminalis</t>
  </si>
  <si>
    <t>Пенстемон (Penstemon)</t>
  </si>
  <si>
    <t xml:space="preserve"> Пенстемон Хартвига Арабески Виолет (V1.5л) (фиолетовый с белым центром)</t>
  </si>
  <si>
    <t>Penstemon hartwegii Arabesque Violet</t>
  </si>
  <si>
    <t>Перовския (Perovskia atriplicifolia)</t>
  </si>
  <si>
    <t xml:space="preserve"> Перовския лебедолистная Блу Спайр (V1,5-2л) (цветки темно-фиолетовые)</t>
  </si>
  <si>
    <t>Perovskia atriplicifolia Blue Spire</t>
  </si>
  <si>
    <t>Песчанка горная (Arenaria montana)</t>
  </si>
  <si>
    <t xml:space="preserve"> Песчанка горная Близард Компакт (Р9) (высота 2-5см, цветки белые)</t>
  </si>
  <si>
    <t>Arenaria montana Blizzard Compact</t>
  </si>
  <si>
    <t>Пион Ито-гибрид (Paeonia Itoh)</t>
  </si>
  <si>
    <t>Paeonia Itoh -hybrid Border Charm</t>
  </si>
  <si>
    <t xml:space="preserve"> Пион ИТО-гибрид Бордер Чарм (V5-7,5л) (жёлтый с более светлыми краями,полумахр.)</t>
  </si>
  <si>
    <t xml:space="preserve"> Пион ИТО-гибрид Джулия Роуз (V3л) (кремово-лососево-розовый)</t>
  </si>
  <si>
    <t>Paeonia Itoh -hybrid Julia Rose</t>
  </si>
  <si>
    <t>Paeonia Itoh -hybrid Callies Memory</t>
  </si>
  <si>
    <t xml:space="preserve"> Пион Ито-гибрид Кэллис Мемори (V5-7,5л) (кремово-розовый с розовыми полосами и бордовым)</t>
  </si>
  <si>
    <t>Пион травянистый (Paeonia lactiflora)</t>
  </si>
  <si>
    <t xml:space="preserve"> Пион травянистый Александр Флеминг (V3л) (розовый, махровый)</t>
  </si>
  <si>
    <t>Paeonia lactiflora Dr. Alexander Fleming</t>
  </si>
  <si>
    <t xml:space="preserve"> Пион травянистый Алерти (V3л) (нежно-роз,аромат,куст компакт, махр)</t>
  </si>
  <si>
    <t>Paeonia lactiflora Allertie</t>
  </si>
  <si>
    <t xml:space="preserve"> Пион травянистый Боул ов Бьюти (V3л) (нежно-розовый с кремовым центром, крупный)</t>
  </si>
  <si>
    <t xml:space="preserve">Paeonia lactiflora Bowl of Beauty </t>
  </si>
  <si>
    <t xml:space="preserve"> Пион травянистый Гей Пари (V3л) (тёмно-розовый с кремово-розовым центром)</t>
  </si>
  <si>
    <t>Paeonia lactiflora Gay Paree</t>
  </si>
  <si>
    <t xml:space="preserve"> Пион травянистый Карл Розенфельд (V3л) (темно-рубиновый, махровый)</t>
  </si>
  <si>
    <t>Paeonia lactiflora Karl Rosenfield</t>
  </si>
  <si>
    <t xml:space="preserve"> Пион травянистый Корал Чарм (V3л) (полумахровый, темно-коралловый, диам.17см, ранний)</t>
  </si>
  <si>
    <t>Paeonia lactiflora Coral Charm</t>
  </si>
  <si>
    <t xml:space="preserve"> Пион травянистый Лаура Десерт (V3л) (кремово-белый с жёлтой серединой, махр)</t>
  </si>
  <si>
    <t>Paeonia lactiflora Laura Dessert</t>
  </si>
  <si>
    <t xml:space="preserve"> Пион травянистый Леди Александра Дафф (V3л) (светло-розовый.,махровый,позднее почти белый)</t>
  </si>
  <si>
    <t>Paeonia lactiflora Lady Alexander Duff</t>
  </si>
  <si>
    <t xml:space="preserve"> Пион травянистый Пинк Гавайан Корал (V3л) (ярко-кораллово-розовый, полумахровый)</t>
  </si>
  <si>
    <t>Paeonia lactiflora Pink Hawaiian Coral</t>
  </si>
  <si>
    <t xml:space="preserve"> Пион травянистый Пинк Камея (V3л) (нежно-розовый с белым основ, махровый)</t>
  </si>
  <si>
    <t>Paeonia lactiflora Pink Cameo</t>
  </si>
  <si>
    <t xml:space="preserve"> Пион травянистый Примавера (V3л) (крупный, кремовый  с жёлтым центром, душистый)</t>
  </si>
  <si>
    <t>Paeonia lactiflora Primevere</t>
  </si>
  <si>
    <t xml:space="preserve"> Пион травянистый Расберри Сандей (V3л) (нежно-розовый, махровый)</t>
  </si>
  <si>
    <t>Paeonia lactiflora Raspberry Sunday</t>
  </si>
  <si>
    <t xml:space="preserve"> Пион травянистый Сара Бернар (V3л) (розово-сиреневый, махр., аромат.)</t>
  </si>
  <si>
    <t>Paeonia lactiflora Sarah Bernhardt</t>
  </si>
  <si>
    <t xml:space="preserve"> Пион травянистый Селебрити (V3л) (трехслойный, лепестки ярко-сиреневые и белые, ароматный)</t>
  </si>
  <si>
    <t>Paeonia lactiflora Celebrity</t>
  </si>
  <si>
    <t xml:space="preserve"> Пион травянистый Сорбет (V3л) (крупный, трехслойный, лепестки розовые и кремовые)</t>
  </si>
  <si>
    <t>Paeonia lactiflora Sorbet</t>
  </si>
  <si>
    <t xml:space="preserve"> Пион травянистый Фестива Максима (V5-7,5л) (белый с красными штрихами, махровый, ароматный)</t>
  </si>
  <si>
    <t>Paeonia lactiflora Festiva Maxima</t>
  </si>
  <si>
    <t xml:space="preserve"> Пион травянистый Ширли Темпл (V3л) (крупный, розовато-белый, аромат )</t>
  </si>
  <si>
    <t>Paeonia lactiflora Shirley Temple</t>
  </si>
  <si>
    <t>Пион уклоняющийся (Paeonia anomala)</t>
  </si>
  <si>
    <t xml:space="preserve"> Пион уклоняющийся (V3л) (пурпурно-розовый, лист перисто-рассеченный)</t>
  </si>
  <si>
    <t xml:space="preserve">Paeonia anomala </t>
  </si>
  <si>
    <t>Полынь (Artemisia)</t>
  </si>
  <si>
    <t xml:space="preserve"> Полынь Людовика Силвер Квин (Р9) (лист ланцетный, серебристо-белый)</t>
  </si>
  <si>
    <t>Artemisia ludoviciana Silver Que</t>
  </si>
  <si>
    <t xml:space="preserve"> Полынь обыкновенная Ауреовариегата (V1.5л) (лист зелено-желтый)</t>
  </si>
  <si>
    <t>Artemisia vulgaris Aureovariegata</t>
  </si>
  <si>
    <t xml:space="preserve"> Полынь Стеллера Морис Форм (Р9) (лист почти белый, стелющаяся форма)</t>
  </si>
  <si>
    <t>Artemisia stelleriana Mori's Form</t>
  </si>
  <si>
    <t>Artemisia schmidtiana Nana</t>
  </si>
  <si>
    <t>Посконник (Eupatorium)</t>
  </si>
  <si>
    <t xml:space="preserve"> Посконник морщинистый Чоколит (V2-3л) (соцветия белые, лист пурпурный)</t>
  </si>
  <si>
    <t>Eupatorium rugosum  Chocolate</t>
  </si>
  <si>
    <t xml:space="preserve"> Посконник пятнистый Атропурпуреум (V2-3л) (соцветия ярко-розово-фиолетовые)</t>
  </si>
  <si>
    <t>Eupatorium maculatum Atropurpureum</t>
  </si>
  <si>
    <t xml:space="preserve"> Посконник пятнистый Беби Джо (V2-3л) (соцветия фиолетовые, невысокий)</t>
  </si>
  <si>
    <t>Eupatorium maculatum Baby Joe</t>
  </si>
  <si>
    <t>Примула (Рrimula)</t>
  </si>
  <si>
    <t xml:space="preserve"> Примула высокая Пиано Вайт (Р9) (цветки белые)</t>
  </si>
  <si>
    <t>Primula Piano White</t>
  </si>
  <si>
    <t xml:space="preserve"> Примула высокая Пиано Йеллоу (Р9) (цветки желтые)</t>
  </si>
  <si>
    <t>Primula Piano Yellow</t>
  </si>
  <si>
    <t xml:space="preserve"> Примула высокая Пиано Оранж (Р9) (цветки оранжевые)</t>
  </si>
  <si>
    <t>Primula Piano Orange</t>
  </si>
  <si>
    <t xml:space="preserve"> Примула высокая Пиано Файр (Р9) (цветки красные)</t>
  </si>
  <si>
    <t>Primula PIANO Fire</t>
  </si>
  <si>
    <t xml:space="preserve"> Примула пушистая Вайт (Р9) (цветки белые)</t>
  </si>
  <si>
    <t>Primula pubescens White</t>
  </si>
  <si>
    <t>Роджерсия конскокаштанолистная (Rodgersia aesculofolia)</t>
  </si>
  <si>
    <t xml:space="preserve"> Роджерсия конскокаштанолистная (V2-3л) (лист пальчаторассеченный, соцветия белые)</t>
  </si>
  <si>
    <t>Rodgersia aesculifolia</t>
  </si>
  <si>
    <t>Роджерсия перистая (Rodgersia pinnata)</t>
  </si>
  <si>
    <t xml:space="preserve"> Роджерсия перистая Чоколит Вингс (V2-3л) (лист коричнево-пурпурный, цветки розовые)</t>
  </si>
  <si>
    <t>Rodgersia pinnata Chocolate  Wings</t>
  </si>
  <si>
    <t xml:space="preserve"> Роджерсия перистая Элеганс (V2-3л) (лист перистораздельный, цветки кремово-розовые)</t>
  </si>
  <si>
    <t>Rodgersia pinnata Elegans</t>
  </si>
  <si>
    <t>Роджерсия пластинчатая (Astilboides tabularis)</t>
  </si>
  <si>
    <t xml:space="preserve"> Роджерсия пластинчатая (V3л) (соцветия белые, лист крупный, цельный)</t>
  </si>
  <si>
    <t>Astilboides tabularis</t>
  </si>
  <si>
    <t>Роджерсия подофилловая (Rodgersia podophylla)</t>
  </si>
  <si>
    <t>Rodgersia podophylla Braunlaub</t>
  </si>
  <si>
    <t>Рудбекия (Rudbeckia)</t>
  </si>
  <si>
    <t xml:space="preserve"> Рудбекия рассечённая Голдкелль (V2л) (цветки ярко-желтые, махровые, лист рассеченный)</t>
  </si>
  <si>
    <t>Rudbeckia laciniata Goldquelle</t>
  </si>
  <si>
    <t>Сальвия (Salvia)</t>
  </si>
  <si>
    <t xml:space="preserve"> Сальвия мутовчатая Пёпл Рейн (V1.5-2л) (соцветия пурпурно-фиолетовые)</t>
  </si>
  <si>
    <t>Salvia verticillata Purple Rain</t>
  </si>
  <si>
    <t xml:space="preserve"> Сальвия пышная Адора Блю (V1.5л) (соцветия сине-фиолетовые)</t>
  </si>
  <si>
    <t>Salvia superba Adora Blue</t>
  </si>
  <si>
    <t xml:space="preserve"> Сальвия пышная Блю Квин (V1.5л) (соцветия сине-фиолетовые)</t>
  </si>
  <si>
    <t>Salvia superba Blue Queen</t>
  </si>
  <si>
    <t>Сальвия дубравная (Salvia nemorosa)</t>
  </si>
  <si>
    <t xml:space="preserve"> Сальвия дубравная (Шалфей) Блаукенигин (V1,5л) (соцветия фиолетово-синие)</t>
  </si>
  <si>
    <t>Salvia nemorosa Blaukönigin</t>
  </si>
  <si>
    <t xml:space="preserve"> Сальвия дубравная (Шалфей) Остфризленд (V1.5л) (соцветия голубые)</t>
  </si>
  <si>
    <t>Salvia nemorosa Ostfriesland</t>
  </si>
  <si>
    <t xml:space="preserve"> Сальвия дубравная (Шалфей) Рюген (V1.5л) (соцветия фиолетово-голубые)</t>
  </si>
  <si>
    <t>Salvia nemorosa Rugen</t>
  </si>
  <si>
    <t xml:space="preserve"> Сальвия дубравная Карадонна (V1.5л) (соцветия темно-фиолетовые)</t>
  </si>
  <si>
    <t>Salvia nemorosa Caradonna</t>
  </si>
  <si>
    <t xml:space="preserve"> Сальвия дубравная Нью Деменшн Блю (V1.5л) (соцветия фиолетово-синие)</t>
  </si>
  <si>
    <t>Salvia nemorosa New Dimension Blue</t>
  </si>
  <si>
    <t xml:space="preserve"> Сальвия дубравная Нью Деменшн Роуз (V1.5л) (соцветия фиолетово-розовые)</t>
  </si>
  <si>
    <t>Salvia nemorosa New Dimension Rose</t>
  </si>
  <si>
    <t xml:space="preserve"> Сальвия дубравная Плюмоза (V1.5л) (Швеленбург) (соцветия сиренево-пурпурные)</t>
  </si>
  <si>
    <t>Salvia nemorosa Plumosa</t>
  </si>
  <si>
    <t xml:space="preserve"> Сальвия дубравная Роуз Квин (V1.5л) (соцветия розовые)</t>
  </si>
  <si>
    <t>Salvia nemorosa Rose Queen</t>
  </si>
  <si>
    <t xml:space="preserve"> Сальвия дубравная Шнеехёгль (V1.5л) (соцветия белые)</t>
  </si>
  <si>
    <t>Salvia nemorosa Schneehügel</t>
  </si>
  <si>
    <t>Седум (Sedum)</t>
  </si>
  <si>
    <t xml:space="preserve"> Седум белорозовый Медиовариегата (Р9) (лист желтый с зеленым краем)</t>
  </si>
  <si>
    <t>Sedum alboroseum Mediovariegatum</t>
  </si>
  <si>
    <t xml:space="preserve"> Седум камчатский Вариегата (Р9) (лист с белой каймой, цветки желтые)</t>
  </si>
  <si>
    <t>Sedum sieboldii Variegatum</t>
  </si>
  <si>
    <t xml:space="preserve"> Седум ложный Пурпуреум (Р9) (лист пурпурный)</t>
  </si>
  <si>
    <t>Sedum spurium Purpureum</t>
  </si>
  <si>
    <t xml:space="preserve"> Седум телефиум Хербштфройде (V1.5л) (цветки розовые)</t>
  </si>
  <si>
    <t>Sedum telephium Herbstfreude</t>
  </si>
  <si>
    <t>Седум видный (Sedum spectabile)</t>
  </si>
  <si>
    <t xml:space="preserve"> Седум видный Бриллиант (V5л) (лист салатовый с малиновой каймой, цветки малиновые)</t>
  </si>
  <si>
    <t>Sedum spectabile Brilliant</t>
  </si>
  <si>
    <t xml:space="preserve"> Седум видный Стардаст (V1.5л) (лист светло-зеленый, цветки белые)</t>
  </si>
  <si>
    <t>Sedum spectabile Stardust</t>
  </si>
  <si>
    <t>Седум гибридный (Sedum hybrid)</t>
  </si>
  <si>
    <t xml:space="preserve"> Седум гибридный Вера Джамесон (V1.5л) (лист пурпурный, цветки розовые)</t>
  </si>
  <si>
    <t>Sedum  hybrid Vera Jamison</t>
  </si>
  <si>
    <t xml:space="preserve"> Седум гибридный Йеллоу (Р9) (лист желтый)</t>
  </si>
  <si>
    <t>Sedum  hybrid Yellow</t>
  </si>
  <si>
    <t xml:space="preserve"> Седум гибридный Манстед Дарк Ред (V1.5л) (лист темно-зел, цветки розово-красные)</t>
  </si>
  <si>
    <t>Sedum  hybrid Munstead Dark Red</t>
  </si>
  <si>
    <t xml:space="preserve"> Седум гибридный Мини Джой (V1.5л) (цветки темно-розовые, компактный)</t>
  </si>
  <si>
    <t>Sedum  hybrid Mini Joy</t>
  </si>
  <si>
    <t xml:space="preserve"> Седум гибридный Пёпл Эмпэрэ (V1.5л) (лист пурпурный, цветки розовые)</t>
  </si>
  <si>
    <t>Sedum  hybrid Purple Emperor</t>
  </si>
  <si>
    <t xml:space="preserve"> Седум гибридный Эбби дор (V1.5л) (цветки розовые, компактный)</t>
  </si>
  <si>
    <t>Sedum  hybrid Abbey Dore</t>
  </si>
  <si>
    <t xml:space="preserve"> Седум гибридный Элсис Голд (V1.5л) (лист с желтой каймой, цветки розовые)</t>
  </si>
  <si>
    <t>Sedum  hybrid Elsies Gold</t>
  </si>
  <si>
    <t>Синеголовник (Eryngium)</t>
  </si>
  <si>
    <t xml:space="preserve"> Синеголовник альпийский Блу Стар (V2л) (сине-стальной)</t>
  </si>
  <si>
    <t>Eryngium alpinum  Blue Star</t>
  </si>
  <si>
    <t xml:space="preserve"> Синеголовник Бурже (V2л) (лист колючий, синевато-зелёный с белым)</t>
  </si>
  <si>
    <t>Eryngium bourgatii</t>
  </si>
  <si>
    <t xml:space="preserve"> Синеголовник гигантский (V3л) (беловатый с металлическим блеском)</t>
  </si>
  <si>
    <t>Eryngium giganteum</t>
  </si>
  <si>
    <t>Смолевка альпийская (Silene alpina)</t>
  </si>
  <si>
    <t xml:space="preserve"> Смолевка альпийская (Р9) (высота 2-5см, цветки розовые)</t>
  </si>
  <si>
    <t>Silene alpina</t>
  </si>
  <si>
    <t>Тиарелла (Tiarella)</t>
  </si>
  <si>
    <t xml:space="preserve"> Тиарелла Орегон Трейл (V1.5л) (листья глубоко-лопастные с бордовыми прожилками, цветки нежно-роз.)</t>
  </si>
  <si>
    <t>Tiarella Oregon Trail</t>
  </si>
  <si>
    <t xml:space="preserve"> Тиарелла сердцелистная (V1.5л) (цветки светло-кремовые)</t>
  </si>
  <si>
    <t>Tiarella cordifolia</t>
  </si>
  <si>
    <t>Традесканция (Tradescantia)</t>
  </si>
  <si>
    <t xml:space="preserve"> Традесканция Андерсона Инносенс (V1.5л) (цветки крупные, белоснежные)</t>
  </si>
  <si>
    <t xml:space="preserve">Tradescantia  Andersoniana Innocence
             </t>
  </si>
  <si>
    <t xml:space="preserve"> Традесканция Андерсона Оспрэй (V1.5-2л) (цветки бледно-голубые)</t>
  </si>
  <si>
    <t>Tradescantia  Andersoniana Osprey</t>
  </si>
  <si>
    <t xml:space="preserve"> Традесканция Андерсона Пьюэвел Жиант (V1.5-2л) (цветки фиолетовые)</t>
  </si>
  <si>
    <t>Tradescantia  Andersoniana Purewell Giant</t>
  </si>
  <si>
    <t xml:space="preserve"> Традесканция Андерсона Ред Грейп (V1.5-2л) (цветки темные, сиренево-розовые)</t>
  </si>
  <si>
    <t>Tradescantia  Andersoniana Red Grape</t>
  </si>
  <si>
    <t xml:space="preserve"> Традесканция Андерсона Рубра (V1.5л) (цветки пурпурно-красные)</t>
  </si>
  <si>
    <t xml:space="preserve">Tradescantia  Andersoniana Rubra               </t>
  </si>
  <si>
    <t>Тысячелистник (Achillea)</t>
  </si>
  <si>
    <t xml:space="preserve"> Тысячелистник обыкновенный Королева (V3л) (цветки карминово-красные)</t>
  </si>
  <si>
    <t>Achillea millefolium Queen</t>
  </si>
  <si>
    <t xml:space="preserve"> Тысячелистник обыкновенный Лилэк Бьюти (V3л) (цветки нежно-сиреневые)</t>
  </si>
  <si>
    <t>Achillea millefolium Lilac Beauty</t>
  </si>
  <si>
    <t xml:space="preserve"> Тысячелистник обыкновенный Паприка (V3л) (цветки вишнево-красные)</t>
  </si>
  <si>
    <t>Achillea millefolium Paprika</t>
  </si>
  <si>
    <t xml:space="preserve"> Тысячелистник обыкновенный Ред Вельвет (V3л) (цветки темно-розово-красные)</t>
  </si>
  <si>
    <t>Achillea millefolium Red Velvet</t>
  </si>
  <si>
    <t xml:space="preserve"> Тысячелистник обыкновенный Саммервайн (V3л) (цветки винно-красные)</t>
  </si>
  <si>
    <t>Achillea millefolium Summerwine</t>
  </si>
  <si>
    <t xml:space="preserve"> Тысячелистник обыкновенный Терракота (V3л) (цветки желтые, позднее оранжево-коричневые)</t>
  </si>
  <si>
    <t>Achillea millefolium Terracotta</t>
  </si>
  <si>
    <t xml:space="preserve"> Тысячелистник обыкновенный Триколор (V3л) (цветки оранжево-желтые с красным каймой)</t>
  </si>
  <si>
    <t>Achillea millefolium Tricolor</t>
  </si>
  <si>
    <t xml:space="preserve"> Тысячелистник птармика Белый жемчуг (V3л) (цветки белые, махровые)</t>
  </si>
  <si>
    <t>Achillea ptarmica The Perle</t>
  </si>
  <si>
    <t>Физостегия виргинская (Physostegia virginiana)</t>
  </si>
  <si>
    <t xml:space="preserve"> Физостегия виргинская Вариегата (V1.5л) (лист с белой каймой, цветки розовые)</t>
  </si>
  <si>
    <t>Physostegia virginiana Variegata</t>
  </si>
  <si>
    <t>Флокс метельчатый (Phlox paniculata)</t>
  </si>
  <si>
    <t xml:space="preserve"> Флокс метельчатый Аида (V1,5л) (тёмно-фиолетовый)</t>
  </si>
  <si>
    <t>Phlox paniculata Aida</t>
  </si>
  <si>
    <t xml:space="preserve"> Флокс метельчатый Блу Парадайз (V1.5-2л) (сиреневый, вечером и в пасмурную погоду- сине-голубой)</t>
  </si>
  <si>
    <t xml:space="preserve">Phlox paniculata Blue Paradise
 </t>
  </si>
  <si>
    <t xml:space="preserve"> Флокс метельчатый Брайт Айс (V1,5л) (светло-розовый с ярко-розовым глазком)</t>
  </si>
  <si>
    <t xml:space="preserve">Phlox paniculata Bright Eyes
 </t>
  </si>
  <si>
    <t xml:space="preserve"> Флокс метельчатый Голубь мира (V2л) (белый)</t>
  </si>
  <si>
    <t xml:space="preserve">Phlox paniculata 
 </t>
  </si>
  <si>
    <t xml:space="preserve"> Флокс метельчатый Грин Леди (V2л) (от зеленого до темно-розового, хамелеон)</t>
  </si>
  <si>
    <t xml:space="preserve">Phlox paniculata Green Lady
 </t>
  </si>
  <si>
    <t xml:space="preserve"> Флокс метельчатый Грин Лиф (V2л) (белый с зелёными кончиками)</t>
  </si>
  <si>
    <t xml:space="preserve">Phlox paniculata Green Leaf
 </t>
  </si>
  <si>
    <t xml:space="preserve"> Флокс метельчатый Далила (V1,5-2л) (пурпурный)</t>
  </si>
  <si>
    <t xml:space="preserve">Phlox paniculata Delilah
 </t>
  </si>
  <si>
    <t xml:space="preserve"> Флокс метельчатый Джейд (V1,5л) (белый с зеленым краем)</t>
  </si>
  <si>
    <t xml:space="preserve">Phlox paniculata Jade
  </t>
  </si>
  <si>
    <t xml:space="preserve"> Флокс метельчатый Джулиглут (V1,5-2л) (ярко-красный,на солнце не выгорает)</t>
  </si>
  <si>
    <t xml:space="preserve">Phlox paniculata Juliglut
 </t>
  </si>
  <si>
    <t xml:space="preserve"> Флокс метельчатый Дэвидс Лэвенде (V1.5л) (розово-сиреневый с белой звездочкой)</t>
  </si>
  <si>
    <t xml:space="preserve"> Флокс метельчатый Дюстерлое (V1,5-2л) (темно-фиолетово-пурпурный)</t>
  </si>
  <si>
    <t>Phlox paniculata Düsterlohe</t>
  </si>
  <si>
    <t xml:space="preserve"> Флокс метельчатый Европа (V1,5л) (белый с карминовым колечком)</t>
  </si>
  <si>
    <t xml:space="preserve">Phlox paniculata Europa
  </t>
  </si>
  <si>
    <t xml:space="preserve"> Флокс метельчатый Катерина (V1,5л) (сиренево-голубой с белой звездочкой в центре)</t>
  </si>
  <si>
    <t xml:space="preserve">Phlox paniculata Katherine
 </t>
  </si>
  <si>
    <t xml:space="preserve"> Флокс метельчатый Кинг (V1,5-2л) (пурпурно-фиолетовый)</t>
  </si>
  <si>
    <t xml:space="preserve">Phlox paniculata The King
  </t>
  </si>
  <si>
    <t xml:space="preserve"> Флокс метельчатый Кул Вотер (V1,5-2л) (белый с розовыми штрихами)</t>
  </si>
  <si>
    <t xml:space="preserve">Phlox paniculata Cool Water
 </t>
  </si>
  <si>
    <t xml:space="preserve"> Флокс метельчатый Мэджик Блу (V1,5-2л) (сиреневый с пепельной дымкой, с ярким центром)</t>
  </si>
  <si>
    <t xml:space="preserve">Phlox paniculata Magic Blue
 </t>
  </si>
  <si>
    <t xml:space="preserve"> Флокс метельчатый Неон Флэйр Блю (V2л) (двуцветный, розово-сиреневый с белым)</t>
  </si>
  <si>
    <t xml:space="preserve">Phlox paniculata Neon Flare Blue
 </t>
  </si>
  <si>
    <t xml:space="preserve"> Флокс метельчатый Ники (V1,5-2л) (темно-пурпурный)</t>
  </si>
  <si>
    <t xml:space="preserve">Phlox paniculata Nicky
 </t>
  </si>
  <si>
    <t xml:space="preserve"> Флокс метельчатый Новинка (V2л) (белый с голуб. тенями в центре ,лепестки волнистые)</t>
  </si>
  <si>
    <t xml:space="preserve"> Флокс метельчатый Ориндж Перфекшн (V1,5л) (оранжево-красный)</t>
  </si>
  <si>
    <t xml:space="preserve">Phlox paniculata Orange Perfection
 </t>
  </si>
  <si>
    <t xml:space="preserve"> Флокс метельчатый Пёпл Кисс (V1,5л) (темно-пурпурно-фиолетовый с белым глазком)</t>
  </si>
  <si>
    <t xml:space="preserve">Phlox paniculata Purple Kiss
 </t>
  </si>
  <si>
    <t xml:space="preserve"> Флокс метельчатый Пепперминт Твист (V1,5-2л) (белый с широкой  ярко-розовой полосой)</t>
  </si>
  <si>
    <t>Phlox paniculata Peppermint Twist</t>
  </si>
  <si>
    <t xml:space="preserve"> Флокс метельчатый Пикассо (V1,5-2л) (белый с розовыми штрихами)</t>
  </si>
  <si>
    <t xml:space="preserve">Phlox paniculata Picasso
  </t>
  </si>
  <si>
    <t xml:space="preserve"> Флокс метельчатый Пина Колада (V1,5л) (белый)</t>
  </si>
  <si>
    <t>Phlox paniculata Pina Colada</t>
  </si>
  <si>
    <t xml:space="preserve"> Флокс метельчатый Пинки Хилл (V1.5л) (жемчужно-розовый)</t>
  </si>
  <si>
    <t xml:space="preserve">Phlox paniculata Pinky Hill
  </t>
  </si>
  <si>
    <t xml:space="preserve"> Флокс метельчатый Пур Филингз (V1,5-2л) (белый с зелёным пламенем, с изнанки лиловый)</t>
  </si>
  <si>
    <t xml:space="preserve">Phlox paniculata Pure Feelings
 </t>
  </si>
  <si>
    <t xml:space="preserve"> Флокс метельчатый Ред Райдинг Худ (V1,5-2л) (вишнево-красный)</t>
  </si>
  <si>
    <t xml:space="preserve">Phlox paniculata Red Riding Hood
 </t>
  </si>
  <si>
    <t xml:space="preserve"> Флокс метельчатый Саншайн (V2л) (кремовый с желтым оттенком)</t>
  </si>
  <si>
    <t xml:space="preserve">Phlox paniculata Sunshine
 </t>
  </si>
  <si>
    <t xml:space="preserve"> Флокс метельчатый Свёрли Бёрли (V1,5л)  (двуцветный, розово-сиреневый с белым)</t>
  </si>
  <si>
    <t>Phlox paniculata Swirley Birly</t>
  </si>
  <si>
    <t xml:space="preserve"> Флокс метельчатый Скай Скрепер (V2л) (фиолетовый с пурпурным глазком,к концу дня становится синим)</t>
  </si>
  <si>
    <t xml:space="preserve">Phlox paniculata Sky Scraper
 </t>
  </si>
  <si>
    <t xml:space="preserve"> Флокс метельчатый Старбёст (V2л) (лавандово-розовый с оттенкам белого и фиолетового)</t>
  </si>
  <si>
    <t xml:space="preserve">Phlox paniculata Starburst 
 </t>
  </si>
  <si>
    <t xml:space="preserve"> Флокс метельчатый Твистер (V1,5л) (белый с чётким розовым штрихом по центру лепестка)</t>
  </si>
  <si>
    <t xml:space="preserve">Phlox paniculata Twister
 </t>
  </si>
  <si>
    <t xml:space="preserve"> Флокс метельчатый Текила Санрайз (V1,5л) (лососево-оранжевый с темным глазком)</t>
  </si>
  <si>
    <t>Phlox paniculata Tequilla Sunrise</t>
  </si>
  <si>
    <t xml:space="preserve"> Флокс метельчатый Уральские сказы (V2л) (розовый с дымкой и малиновым глазком, лепестки загнутые)</t>
  </si>
  <si>
    <t xml:space="preserve">Phlox paniculata Fairytale of the Ural
 </t>
  </si>
  <si>
    <t xml:space="preserve"> Флокс метельчатый Успех (V2л) (цветки густо-фиолет. с большой, белой звездой в центре)</t>
  </si>
  <si>
    <t xml:space="preserve">Phlox paniculata Uspech
 </t>
  </si>
  <si>
    <t xml:space="preserve"> Флокс метельчатый Фондант Фэнси (V1,5л) (сиреневато-розовый с более тёмным глазком)</t>
  </si>
  <si>
    <t xml:space="preserve">Phlox paniculata Fondant Fancy
  </t>
  </si>
  <si>
    <t xml:space="preserve"> Флокс метельчатый Франц Шуберт (V1,5л) (светло-сиренево-розовый, к вечеру сиренево-голубой)</t>
  </si>
  <si>
    <t xml:space="preserve">Phlox paniculata Franz Schubert
 </t>
  </si>
  <si>
    <t xml:space="preserve"> Флокс метельчатый Фрекл Пёпл Шейдес (V2л) (розово-лиловый с белыми прожилками, компактный)</t>
  </si>
  <si>
    <t xml:space="preserve">Phlox paniculata Freckle Purple Shades
 </t>
  </si>
  <si>
    <t xml:space="preserve"> Флокс метельчатый Фэнси Филингс (V1,5-2л) (ярко-роз,плотное соцветие из видоизм-ых лепестков)</t>
  </si>
  <si>
    <t xml:space="preserve">Phlox paniculata Fancy Feelings
 </t>
  </si>
  <si>
    <t xml:space="preserve"> Флокс метельчатый Эден Краш (V2л) (розовый с темным глазом)</t>
  </si>
  <si>
    <t xml:space="preserve">Phlox paniculata Eden's Crush
  </t>
  </si>
  <si>
    <t>Флокс шиловидный</t>
  </si>
  <si>
    <t xml:space="preserve"> Флокс шиловидный Бавария (V2л) (белый с сиреневым глазком)</t>
  </si>
  <si>
    <t>Phlox subulata Bavaria</t>
  </si>
  <si>
    <t xml:space="preserve"> Флокс шиловидный Г. Ф. Вилсон (V2л) (светло-лавандово-голубой, звёздчатой формы)</t>
  </si>
  <si>
    <t>Phlox subulata G.F.Wilson</t>
  </si>
  <si>
    <t xml:space="preserve"> Флокс шиловидный Кэнди Страйпс (V2л) (белый с широкой розовой полосой по центру лепестка)</t>
  </si>
  <si>
    <t>Phlox subulata Candy Stripes</t>
  </si>
  <si>
    <t xml:space="preserve"> Флокс шиловидный Мажори (V2л) (розовый с вишнёвым глазком)</t>
  </si>
  <si>
    <t>Phlox subulata Marjorie</t>
  </si>
  <si>
    <t xml:space="preserve"> Флокс шиловидный Майшнее (V2л) (белый)</t>
  </si>
  <si>
    <t>Phlox subulata Maischnee</t>
  </si>
  <si>
    <t xml:space="preserve"> Флокс шиловидный Пёпл Бьюти (V2л) (фиолетово-розовый)</t>
  </si>
  <si>
    <t>Phlox subulata Purple Beauty</t>
  </si>
  <si>
    <t xml:space="preserve"> Флокс шиловидный Ред вингз (V2л) (темно-малиновый с пурпурным глазком)</t>
  </si>
  <si>
    <t>Phlox subulata Red Wings</t>
  </si>
  <si>
    <t xml:space="preserve"> Флокс шиловидный Темискаминг (V2л) (тёмно-малиново-пурпурный)</t>
  </si>
  <si>
    <t>Phlox subulata Temiscaming</t>
  </si>
  <si>
    <t>Phlox subulata Esmerald Blue</t>
  </si>
  <si>
    <t>Хоста волнистая (Hosta undulata)</t>
  </si>
  <si>
    <t xml:space="preserve">Hosta undulata Albomarginata
                   </t>
  </si>
  <si>
    <t xml:space="preserve"> Хоста волнистая Медиовариегата (V1,5-2л) (лист овальный, волнистый, зеленый с белым центром)</t>
  </si>
  <si>
    <t xml:space="preserve">Hosta undulata Mediovariegata
                   </t>
  </si>
  <si>
    <t>Хоста гибридная (Hosta hybrid)</t>
  </si>
  <si>
    <t xml:space="preserve"> Хоста гибридная Абиква Дринкин Гурд (V3л) (гигант, лист круглый, морщинистый зелёно-голубой)</t>
  </si>
  <si>
    <t xml:space="preserve">Hosta  hybrid Abiqua Drinking Gourd
              </t>
  </si>
  <si>
    <t xml:space="preserve"> Хоста гибридная Америкэн Хело (V3л) (гигант, лист сине-зеленый с кремовой каймой, цветки белые)</t>
  </si>
  <si>
    <t xml:space="preserve">Hosta  hybrid American Halo
                      </t>
  </si>
  <si>
    <t xml:space="preserve"> Хоста гибридная Биг Мама (V3л) (гигант, лист плотный, тёмно сине-зелёный, чашевидный, цветы белые)</t>
  </si>
  <si>
    <t>Hosta undulata Big Mama</t>
  </si>
  <si>
    <t xml:space="preserve"> Хоста гибридная Блу Айвори (V2л) (лист голубой с широкой кремовой каймой)</t>
  </si>
  <si>
    <t>Hosta  hybrid Blue Ivory</t>
  </si>
  <si>
    <t xml:space="preserve"> Хоста гибридная Блу Амбреллаз (V3л) (гигант, лист сине-зеленый, цветки белые)</t>
  </si>
  <si>
    <t>Hosta  hybrid Blue Umbrellas</t>
  </si>
  <si>
    <t xml:space="preserve"> Хоста гибридная Блу Мэммуф (V3л) (гигант, лист голубовато-зеленый, цветки лавандовые)</t>
  </si>
  <si>
    <t xml:space="preserve">Hosta  hybrid Blue Mammoth
                       </t>
  </si>
  <si>
    <t xml:space="preserve"> Хоста гибридная Вайд Брим(V1.5-2л)(лист голубовато-зеленый с широкой неровной желто-кремовой каймой)</t>
  </si>
  <si>
    <t xml:space="preserve">Hosta  hybrid Wide Brim
                          </t>
  </si>
  <si>
    <t xml:space="preserve"> Хоста гибридная Вайт Бикини (V1.5л) (лист темно-зел. с белой полосой по центру)</t>
  </si>
  <si>
    <t>Hosta undulata White Bikini</t>
  </si>
  <si>
    <t xml:space="preserve"> Хоста гибридная Вайт Фезер (V1.5л) (молодой лист сливочно-белый)</t>
  </si>
  <si>
    <t xml:space="preserve">Hosta  hybrid White Feather
                      </t>
  </si>
  <si>
    <t xml:space="preserve"> Хоста гибридная Голден Тиара (V1.5-2л) (лист с широкой желтой каймой, цветки лавандовые)</t>
  </si>
  <si>
    <t xml:space="preserve">Hosta  hybrid Golden Tiara
                       </t>
  </si>
  <si>
    <t xml:space="preserve"> Хоста гибридная Джипси Роуз (V2л) (лис зелёный желтым центром и белой полоской)</t>
  </si>
  <si>
    <t>Hosta  hybrid Gypsy Rose</t>
  </si>
  <si>
    <t xml:space="preserve"> Хоста гибридная Дрим Вивэ (V2л) (лист плотный,голубовато-зелёный с кремово-жёлтым центром)</t>
  </si>
  <si>
    <t xml:space="preserve">Hosta  hybrid Dream Weaver
                       </t>
  </si>
  <si>
    <t xml:space="preserve"> Хоста гибридная Дрим Квин (V1,5-2л) (гигант,лист сине-зеленый с кремово-белым центром, цветки белые)</t>
  </si>
  <si>
    <t xml:space="preserve">Hosta  hybrid Dream Queen
                        </t>
  </si>
  <si>
    <t xml:space="preserve"> Хоста гибридная Дэвон Грин (V1,5-2л) (лист темно-зеленый, блестящий)</t>
  </si>
  <si>
    <t xml:space="preserve">Hosta  hybrid Devon Green
                        </t>
  </si>
  <si>
    <t xml:space="preserve"> Хоста гибридная Йеллоу Ривер (V2л) (лист тёмно-зелёный с жёлтой каймой)</t>
  </si>
  <si>
    <t xml:space="preserve">Hosta  hybrid Yellow River
                       </t>
  </si>
  <si>
    <t xml:space="preserve"> Хоста гибридная Капитан Кирк (V1.5-2л) (лист плотный, жёлто-зелёный с широкой зелёной каймой)</t>
  </si>
  <si>
    <t xml:space="preserve">Hosta  hybrid Captain Kirk
                       </t>
  </si>
  <si>
    <t xml:space="preserve"> Хоста гибридная Киви Фулл Монти (V3л) (лист голубовато-зелёный с золотистой полоской по центру)</t>
  </si>
  <si>
    <t xml:space="preserve">Hosta  hybrid Kiwi Full Monty
                    </t>
  </si>
  <si>
    <t xml:space="preserve"> Хоста гибридная КристмасТри (V1.5-2л) (лист темно-зеленый с кремовым неровным краем, цветки лиловые)</t>
  </si>
  <si>
    <t xml:space="preserve">Hosta  hybrid Christmas Tree
                     </t>
  </si>
  <si>
    <t xml:space="preserve"> Хоста гибридная Мама Миа (V1.5-2л) (листья темный зел.-голубой с широкой кремово-белой каймой, цветк</t>
  </si>
  <si>
    <t xml:space="preserve">Hosta  hybrid Mama Mia
                           </t>
  </si>
  <si>
    <t xml:space="preserve"> Хоста гибридная Найт Бифо Кристмас (V1.5-2л) (лист темно-зеленый с контрастным белым центром)</t>
  </si>
  <si>
    <t xml:space="preserve">Hosta  hybrid Night Before Christmas
             </t>
  </si>
  <si>
    <t xml:space="preserve"> Хоста гибридная Отем Фрост (V1.5л) (лист голубой с широкой кремово-желтой каймой, сердцевидный)</t>
  </si>
  <si>
    <t xml:space="preserve">Hosta  hybrid Autumn Frost
                       </t>
  </si>
  <si>
    <t xml:space="preserve"> Хоста гибридная Пэрэдайс Джойс (V1.5л) (лист зелен.-жёлтый с голубым налётом и зелёно-синей каймой)</t>
  </si>
  <si>
    <t>Hosta undulata Paradise Joyce</t>
  </si>
  <si>
    <t xml:space="preserve"> Хоста гибридная Реверсед (V1.5-2л) (лист кремово-белый с широким сине-зеленым краем)</t>
  </si>
  <si>
    <t>Hosta undulata</t>
  </si>
  <si>
    <t xml:space="preserve"> Хоста гибридная Революшн (V1,5л) (лист темно-зеленый с белым центром)</t>
  </si>
  <si>
    <t xml:space="preserve">Hosta  hybrid Revolution
                         </t>
  </si>
  <si>
    <t xml:space="preserve"> Хоста гибридная Рейнбоуз Энд (V1.5л) (лист золотистый с темно-зеленой каймой и полосками)</t>
  </si>
  <si>
    <t xml:space="preserve">Hosta  hybrid Rainbows End
                       </t>
  </si>
  <si>
    <t xml:space="preserve"> Хоста гибридная Роберт Фрост (V1,5-2л)(лист крупный, сине-зел. с широкой белой каймой, цветки белые)</t>
  </si>
  <si>
    <t xml:space="preserve">Hosta  hybrid Robert Frost
                       </t>
  </si>
  <si>
    <t xml:space="preserve"> Хоста гибридная Сага (V2л) (лист голубовато-зеленый с желтой каймой)</t>
  </si>
  <si>
    <t xml:space="preserve">Hosta  hybrid Sagae
                              </t>
  </si>
  <si>
    <t xml:space="preserve"> Хоста гибридная Саммер Мьюзик (V1,5л) (лист зеленый с кремовым центром)</t>
  </si>
  <si>
    <t>Hosta undulata Summer Music</t>
  </si>
  <si>
    <t xml:space="preserve"> Хоста гибридная Стинг (V2л (лист глянцевый,тёмно-зелёный с вертикальными кремовыми полосами)</t>
  </si>
  <si>
    <t>Hosta  hybrid Sting</t>
  </si>
  <si>
    <t xml:space="preserve"> Хоста гибридная Стриптиз (V1,5л) (лист с желтой полосой по центру, цветки фиолетовые)</t>
  </si>
  <si>
    <t xml:space="preserve">Hosta  hybrid Striptease
                         </t>
  </si>
  <si>
    <t xml:space="preserve"> Хоста гибридная Твилайт (V2л) (лист зеленый с широким ярко-желтым краем, цветки белые)</t>
  </si>
  <si>
    <t xml:space="preserve">Hosta  hybrid Twilight
                           </t>
  </si>
  <si>
    <t xml:space="preserve"> Хоста гибридная Ти Рекс (V3л) (гигант, лист огромный ярко-зелёный, цветы почти белые)</t>
  </si>
  <si>
    <t xml:space="preserve">Hosta  hybrid T-Dawg
                             </t>
  </si>
  <si>
    <t xml:space="preserve"> Хоста гибридная Файр энд Айс (V1,5-2л) (лист белый с узкой зеленой каймой, цветки сиреневые)</t>
  </si>
  <si>
    <t xml:space="preserve">Hosta  hybrid Fire and Ice
                       </t>
  </si>
  <si>
    <t xml:space="preserve"> Хоста гибридная Фёст Фрост (V2л) (лист сине-зеленый с кремово-желтой каймой, цветки фиолетовые)</t>
  </si>
  <si>
    <t xml:space="preserve">Hosta  hybrid First Frost
                        </t>
  </si>
  <si>
    <t xml:space="preserve"> Хоста гибридная Хедспен Блу (V1.5л) (лист сердцевидный, сине-зеленый, цветки лавандовые)</t>
  </si>
  <si>
    <t xml:space="preserve">Hosta undulata Hadspen Blue </t>
  </si>
  <si>
    <t xml:space="preserve"> Хоста гибридная Чейн Лайтнинг (V2л (лист серо-зеленыйс желтовато-белым центром)</t>
  </si>
  <si>
    <t>Hosta  hybrid Chain Lightning</t>
  </si>
  <si>
    <t xml:space="preserve"> Хоста гибридная Черри Берри (V2л) (лист белый с темно-зел.краем, цветки фиол.)</t>
  </si>
  <si>
    <t xml:space="preserve">Hosta  hybrid Cherry Berry
                       </t>
  </si>
  <si>
    <t xml:space="preserve"> Хоста гибридная Шармон (V1.5-2л) (лист светло-зеленый с желтым центром)</t>
  </si>
  <si>
    <t xml:space="preserve">Hosta  hybrid Sharmon
                            </t>
  </si>
  <si>
    <t xml:space="preserve"> Хоста гибридная Эс Энджел (V1.5л) (лист темно-зеленый со светло-зеленой каймой)</t>
  </si>
  <si>
    <t xml:space="preserve">Hosta  hybrid Earth Angel
                        </t>
  </si>
  <si>
    <t xml:space="preserve"> Хоста гибридная Эскимо Пай (V3-5л) (лист светло-желтый с ярким узким зелено-синим краем)</t>
  </si>
  <si>
    <t xml:space="preserve">Hosta  hybrid Eskimo Pie
                         </t>
  </si>
  <si>
    <t>С3/С5</t>
  </si>
  <si>
    <t>Хоста Зибольда (Hosta sieboldiana)</t>
  </si>
  <si>
    <t xml:space="preserve"> Хоста Зибольда Фрэнсис Вилльямс (V2л) (лист голубовато-зел. с широкой желтой каймой, цветки белые)</t>
  </si>
  <si>
    <t xml:space="preserve">Hosta sieboldiana Frances Williams
             </t>
  </si>
  <si>
    <t>Хоста поздняя (Hosta tardiana)</t>
  </si>
  <si>
    <t xml:space="preserve"> Хоста поздняя Халцион (V2л) (лист темно-голубой, цветки лавандовые)</t>
  </si>
  <si>
    <t>Hosta tardiana Halcyon</t>
  </si>
  <si>
    <t>Хоста Форчуна (Hosta fortunei)</t>
  </si>
  <si>
    <t xml:space="preserve"> Хоста Форчуна Альбопикта (V1.5-2л) (лист узкий, с зеленым краем, цветки фиолетовые)</t>
  </si>
  <si>
    <t xml:space="preserve">Hosta fortunei Albopicta
                      </t>
  </si>
  <si>
    <t xml:space="preserve"> Хоста Форчуна Ауреомаргината (V1,5-2л) (лист широкий, зеленый с желтым краем, цветки фиолетовые)</t>
  </si>
  <si>
    <t xml:space="preserve">Hosta fortunei Aureomarginata
                    </t>
  </si>
  <si>
    <t xml:space="preserve"> Хоста Форчуна Моерхейм (V1,5-2л) (лист с серебристой каймой, цветки сиреневые)</t>
  </si>
  <si>
    <t xml:space="preserve">Hosta                  </t>
  </si>
  <si>
    <t xml:space="preserve"> Хоста Форчуна Патриот (V1,5-2л) (лист темно-зел. с ярко-белой каймой, цветки сиреневые)</t>
  </si>
  <si>
    <t xml:space="preserve">Hosta fortunei Patriot
                       </t>
  </si>
  <si>
    <t xml:space="preserve"> Хоста Форчуна Франси (V1,5-2л) (лист темно-зеленый с узкой белой каймой, цветки лавандовые)</t>
  </si>
  <si>
    <t xml:space="preserve">Hosta fortunei Francee
                      </t>
  </si>
  <si>
    <t xml:space="preserve"> Хоста прямолистная Хионеа (V1.5-2л) (узкие ланцетные зеленые листья с белой каймой)</t>
  </si>
  <si>
    <t xml:space="preserve"> Хоста Токудама Флавоцирциналис (V1.5-2л) (лист крупный, сине-зеленый с широкой желтой каймой)</t>
  </si>
  <si>
    <t>Эдельвейс альпийский</t>
  </si>
  <si>
    <t xml:space="preserve"> Эдельвейс альпийский (V1.5л) (лист опушенный серебристый, цветки белые восковые)</t>
  </si>
  <si>
    <t>Leontopodium alpinum</t>
  </si>
  <si>
    <t>Эхинацея пурпурная (Echinacea purpurea)</t>
  </si>
  <si>
    <t xml:space="preserve"> Эхинацея пурпурная Арш (V1.5л) (цветки бронзовые, компактный)</t>
  </si>
  <si>
    <t>Echinacea purpurea (Sunacea) Arches</t>
  </si>
  <si>
    <t xml:space="preserve"> Эхинацея пурпурная Вайт Лимонад (V1.5л) (цветки белые с зеленым центром, компактный)</t>
  </si>
  <si>
    <t>Echinacea purpurea (Sunacea) White Lemonade</t>
  </si>
  <si>
    <t xml:space="preserve"> Эхинацея пурпурная Дабл Вайт Глэсир (V1.5л) (цветки белые, махровые, компактный)</t>
  </si>
  <si>
    <t>Echinacea purpurea (Sunacea) Double White Glazier</t>
  </si>
  <si>
    <t xml:space="preserve"> Эхинацея пурпурная Саммер Коктейл (V1.5-2л) (окраска меняется от жёлтого до оранжево-розового)</t>
  </si>
  <si>
    <t>Echinacea purpurea Summer Cocktail</t>
  </si>
  <si>
    <t xml:space="preserve"> Эхинацея пурпурная Эксцентрик (V1.5л) (цветки темно-красные с пышным набитым помпоном)</t>
  </si>
  <si>
    <t>Echinacea purpurea Eccentric</t>
  </si>
  <si>
    <t>Ясколка</t>
  </si>
  <si>
    <t xml:space="preserve"> Ясколка войлочная (Р9) (цветки белые) </t>
  </si>
  <si>
    <t>Cerastium tomentosum</t>
  </si>
  <si>
    <t>1. Злаки</t>
  </si>
  <si>
    <t>2. Папоротники</t>
  </si>
  <si>
    <t>3. Пряные травы</t>
  </si>
  <si>
    <t>4. Различные многолетники</t>
  </si>
  <si>
    <t xml:space="preserve"> Астильба Арендса Анита Пфейфер (V1.5л) (соцветия розовые)</t>
  </si>
  <si>
    <t xml:space="preserve"> Астильба Арендса Драм энд Бэсс (V1,5л) (соцветия яркие, красно-лиловые)</t>
  </si>
  <si>
    <t xml:space="preserve">Astilbe Аrendsii Drum and Bass                   </t>
  </si>
  <si>
    <t xml:space="preserve"> Астильба китайская Вижнс ин Пинк (V1.5л) (соцветия розовые)</t>
  </si>
  <si>
    <t>Astilbe chinensis Visions in Pink</t>
  </si>
  <si>
    <t xml:space="preserve"> Астильба простолистная Афродита (V3л) (соцветия кораллово-красные)</t>
  </si>
  <si>
    <t>Astilbe simplicifolia Aphrodite</t>
  </si>
  <si>
    <t xml:space="preserve"> Полынь Шмидта Нана (Р9) (низкорослый, лист серебристый)</t>
  </si>
  <si>
    <t xml:space="preserve"> Примула мелкозубчатая Пинк (V1.5л) (цветки розовые)</t>
  </si>
  <si>
    <t>Primula denticulata pink</t>
  </si>
  <si>
    <t xml:space="preserve"> Сальвия дубравная Роуз Квин (Р9) (соцветия розовые)</t>
  </si>
  <si>
    <t xml:space="preserve"> Седум видный Бриллиант (V3л) (лист салатовый с малиновой каймой, цветки малиновые)</t>
  </si>
  <si>
    <t>Прайс-лист (оптовый) Многолетники (контейнер) 2017г</t>
  </si>
  <si>
    <r>
      <rPr>
        <b/>
        <sz val="11"/>
        <color indexed="10"/>
        <rFont val="Times New Roman"/>
        <family val="1"/>
      </rPr>
      <t>ВНИМАНИЕ!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Предлагаемая нами продукция - это живой посадочный материал,  требующий соблюдения особых условий транспортировки и хранения!</t>
    </r>
  </si>
  <si>
    <t>(данные на 01.06.17г)</t>
  </si>
  <si>
    <t xml:space="preserve"> Аир болотный Вариегата (V1.5л) (лист с кремово-белыми яркими полосами)</t>
  </si>
  <si>
    <t>Acorus calamus Variegatus</t>
  </si>
  <si>
    <t>доступно с 1 июня</t>
  </si>
  <si>
    <t xml:space="preserve"> Бухарник мягкий Альбавариегатус (V5-7,5л) (лист узкий с бело-розовой каймой)</t>
  </si>
  <si>
    <t xml:space="preserve"> Вейник коротковолосистый (V2л) (лист зел., соцветия пурпурно-красные , затем серебристые) </t>
  </si>
  <si>
    <t>Calamagrostis brachytricha</t>
  </si>
  <si>
    <t xml:space="preserve"> Овсяница сизая (Р9) (лист узкий, линейный,от серо-зеленого до синего цвета,высота 30-60 см.)</t>
  </si>
  <si>
    <t xml:space="preserve"> Осока Петри Милк Чоколэйт (V2л) (лист бронзовый, осенью оранжево-бронзовый)</t>
  </si>
  <si>
    <t xml:space="preserve"> Аквилегия обыкновенная Винки Ред-Вайт (V1.5л) (цветки красные с белыми кончиками, махровые)</t>
  </si>
  <si>
    <t>Aquilegia vulgaris Winky Double Red and White</t>
  </si>
  <si>
    <t>информация о доступности будет позже.</t>
  </si>
  <si>
    <t xml:space="preserve"> Астильба гибридная Юник Салмон (V1.5л) (соцветия лососево-розовые, низкорослый)</t>
  </si>
  <si>
    <t xml:space="preserve">Astilbe hybrid Younique Salmon </t>
  </si>
  <si>
    <t xml:space="preserve"> Астильба Арендса Кантри энд Вестерн (V1.5л) (соцветия ярко-розовые, пышные)</t>
  </si>
  <si>
    <t xml:space="preserve">Astilbe Аrendsii Country and Western              </t>
  </si>
  <si>
    <t xml:space="preserve"> Астильба Арендса Ред Шарм (V1.5л) (советия красно-розовые)</t>
  </si>
  <si>
    <t xml:space="preserve">Astilbe Аrendsii Red Charm                   </t>
  </si>
  <si>
    <t xml:space="preserve"> Астильба Арендса Спинелл (V1,5л) (соцветия красные)</t>
  </si>
  <si>
    <t xml:space="preserve">Astilbe Аrendsii Spinell
                  </t>
  </si>
  <si>
    <t xml:space="preserve"> Астильба Арендса Фанал (V1,5л) (соцветия малиново-красные)</t>
  </si>
  <si>
    <t xml:space="preserve">Astilbe Аrendsii Fanal
                  </t>
  </si>
  <si>
    <t xml:space="preserve"> Астильба китайская Вероника Клоз (V1.5л) (соцветия темно-розовые)</t>
  </si>
  <si>
    <t>Astilbe chinensis Veronica Klose</t>
  </si>
  <si>
    <t xml:space="preserve"> Астильба китайская Суперба (V1,5л) (соцветия фиолетово-розовые)</t>
  </si>
  <si>
    <t>Astilbe chinensis Superba</t>
  </si>
  <si>
    <t xml:space="preserve"> Астильба простолистная Вайт Вингс (V3л) (соцветия белые)</t>
  </si>
  <si>
    <t xml:space="preserve">Astilbe simplicifolia White Wings </t>
  </si>
  <si>
    <t xml:space="preserve"> Астильба простолистная Пинк Лайтнинг (V3л) (соцветия светло-розовые, поникающие)</t>
  </si>
  <si>
    <t xml:space="preserve">Astilbe simplicifolia Pink Lightning </t>
  </si>
  <si>
    <t xml:space="preserve"> Астильба простолистная Тач оф Пинк (V2л) (соцветия абрикосово-розовые)</t>
  </si>
  <si>
    <t>Astilbe simplicifolia Touch of Pink</t>
  </si>
  <si>
    <t xml:space="preserve"> Астильба простолистная Энни Граафланд (V2л) (соцветия розовые, поникающие)</t>
  </si>
  <si>
    <t>Astilbe simplicifolia Hennie Graafland</t>
  </si>
  <si>
    <t xml:space="preserve"> Астильба японская Бонн (V1.5л) (соцветия ярко-розовые)</t>
  </si>
  <si>
    <t>Astilbe japonica Bonn</t>
  </si>
  <si>
    <t xml:space="preserve"> Астильба японская Бронзлауб (V1.5л) (соцветия розовые)</t>
  </si>
  <si>
    <t xml:space="preserve">Astilbe japonica Bronzelaub
                  </t>
  </si>
  <si>
    <t xml:space="preserve"> Астильба японская Квин Александра (V1,5л) (соцветия светло-розовые)</t>
  </si>
  <si>
    <t xml:space="preserve">Astilbe japonica Queen Alexandra
                 </t>
  </si>
  <si>
    <t xml:space="preserve"> Астильба японская Мэйнц (V1,5л) (соцветия малиново-розовые)</t>
  </si>
  <si>
    <t>Astilbe japonica Mainz</t>
  </si>
  <si>
    <t xml:space="preserve"> Астильба японская Пич Блоссом (V1,5л) (соцветия светло-розовые)</t>
  </si>
  <si>
    <t xml:space="preserve">Astilbe japonica Peach Blossom
                   </t>
  </si>
  <si>
    <t xml:space="preserve"> Бадан гибридный Брессингем Вайт (V2л) (цветки белые)</t>
  </si>
  <si>
    <t>Bergenia  hybrid Bressingham White</t>
  </si>
  <si>
    <t xml:space="preserve"> Вероника колосковая Юник Бэби Вайт (V1.5л) (соцветия белые, компактный)</t>
  </si>
  <si>
    <t>Veronica spicata Younique Baby White</t>
  </si>
  <si>
    <t xml:space="preserve"> Гейхера гибридная Марс (V1.5л) (лист серебристо-лилово-красный, цветки белые)</t>
  </si>
  <si>
    <t xml:space="preserve"> Лилейник гибридный Бонанза (V2л) (ярко-жёл.с кр.глазком и жёл.горлом,цвет-е обильное,неприхотливый)</t>
  </si>
  <si>
    <t xml:space="preserve">Hemerocallis   hybrid Bonanza
                  </t>
  </si>
  <si>
    <t xml:space="preserve"> Лилейник гибридный Джокей Клаб (V2л) (пурпурный, с глубоким желтым горлом и светлыми краями, махр.)</t>
  </si>
  <si>
    <t xml:space="preserve"> Лилейник гибридный Чайна Брайд (V2л) (двухцветный розовый:светлый и насыщенный,крупный,повтор.цвет)</t>
  </si>
  <si>
    <t xml:space="preserve">Hemerocallis   hybrid China Bride
                </t>
  </si>
  <si>
    <t xml:space="preserve"> Роджерсия подофилловая Браунлауб (V2л) (молодой лист коричнево-бронзовый, блестящий)</t>
  </si>
  <si>
    <t xml:space="preserve"> Тысячелистник обыкновенный Вальтер Фанке (V3л) (цветки лососевые)</t>
  </si>
  <si>
    <t xml:space="preserve"> Физостегия виргинская Вариегата (V5-7,5л) (лист с белой каймой, цветки розовые)</t>
  </si>
  <si>
    <t xml:space="preserve"> Флокс метельчатый Анастасия (V1,5л) (ярко-розовый с белым центром)</t>
  </si>
  <si>
    <t>Phlox paniculata Anastasia</t>
  </si>
  <si>
    <t xml:space="preserve"> Флокс метельчатый Валентина (V1,5л) (светло-розовый с ярко-розовым глазком)</t>
  </si>
  <si>
    <t xml:space="preserve"> Флокс метельчатый Виндзор (V1,5л) (оранжево-красный с легким высветлением и малин.колечком)</t>
  </si>
  <si>
    <t xml:space="preserve">Phlox paniculata Windsor
 </t>
  </si>
  <si>
    <t xml:space="preserve"> Флокс метельчатый Граф Цеппелин (V1,5л) (белый с красным глазком)</t>
  </si>
  <si>
    <t xml:space="preserve">Phlox paniculata Graf Zeppelin
 </t>
  </si>
  <si>
    <t xml:space="preserve"> Флокс метельчатый Джуниор Сюрпрайз (V1,5л) (белый с фиолетово-синим глазком, компактный)</t>
  </si>
  <si>
    <t xml:space="preserve"> Флокс метельчатый Мисс Мэри (V1,5л) (красно-малиновый с более темным глазком)</t>
  </si>
  <si>
    <t xml:space="preserve">Phlox paniculata Miss Mary
 </t>
  </si>
  <si>
    <t xml:space="preserve"> Флокс метельчатый Штернхиммель (V1.5л) (сиреневый с бело-голуб. тенями и темным колечком)</t>
  </si>
  <si>
    <t xml:space="preserve"> Флокс метельчатый Щербет Коктейль (V2л) (желто-зеленый с розово-сиреневым центром)</t>
  </si>
  <si>
    <t xml:space="preserve"> Флокс метельчатый Эрли Стар (V1,5л) (белый с яркой малиновой звездой)</t>
  </si>
  <si>
    <t xml:space="preserve"> Флокс шиловидный Эмералд Кьюшн Блю (V2л) (лиловый, цветение обильное)</t>
  </si>
  <si>
    <t xml:space="preserve"> Хоста волнистая Альбомаргината (V1,5-2л) (тёмно-зелёные листья с тонким белым краем)</t>
  </si>
  <si>
    <t xml:space="preserve"> Хоста волнистая Унивитата (V1,5л) (лист тёмно-зелёный с узкой белой полосой по центру)</t>
  </si>
  <si>
    <t xml:space="preserve">Hosta undulata Univitata
                   </t>
  </si>
  <si>
    <t xml:space="preserve"> Хоста гибридная Колор Глори (V1,5-2л) (лист крупный, зеленый с жетым центром, цветки белые)</t>
  </si>
  <si>
    <t xml:space="preserve">Hosta  hybrid Color Glory
                        </t>
  </si>
  <si>
    <t xml:space="preserve"> Хоста Форчуна Патриот (V5л) (лист темно-зел. с ярко-белой каймой, цветки сиреневые)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</si>
</sst>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\ [$€-1]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0000000;[Red]\-00000000000"/>
    <numFmt numFmtId="178" formatCode="#,##0_р_."/>
    <numFmt numFmtId="179" formatCode="#,##0.00&quot;р.&quot;"/>
    <numFmt numFmtId="180" formatCode="00000000000"/>
    <numFmt numFmtId="181" formatCode="#,##0.00000"/>
    <numFmt numFmtId="182" formatCode="0.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sz val="10"/>
      <name val="Arial"/>
      <family val="2"/>
    </font>
    <font>
      <b/>
      <u val="single"/>
      <sz val="11"/>
      <name val="Times New Roman"/>
      <family val="1"/>
    </font>
    <font>
      <sz val="8"/>
      <name val="Times New Roman"/>
      <family val="1"/>
    </font>
    <font>
      <b/>
      <sz val="11"/>
      <name val="Arial Narrow"/>
      <family val="2"/>
    </font>
    <font>
      <b/>
      <sz val="12"/>
      <name val="Arial Narrow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23"/>
      <name val="Times New Roman"/>
      <family val="1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i/>
      <sz val="11"/>
      <color theme="1" tint="0.34999001026153564"/>
      <name val="Times New Roman"/>
      <family val="1"/>
    </font>
    <font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3" fillId="0" borderId="0">
      <alignment horizontal="left"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99">
    <xf numFmtId="0" fontId="0" fillId="0" borderId="0" xfId="0" applyFont="1" applyAlignment="1">
      <alignment/>
    </xf>
    <xf numFmtId="0" fontId="5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53" applyFont="1" applyFill="1" applyBorder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6" fillId="0" borderId="0" xfId="53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5" fillId="0" borderId="0" xfId="53" applyFont="1" applyBorder="1" applyAlignment="1">
      <alignment horizontal="left" vertical="center"/>
      <protection/>
    </xf>
    <xf numFmtId="0" fontId="5" fillId="0" borderId="0" xfId="0" applyFont="1" applyAlignment="1">
      <alignment vertical="center"/>
    </xf>
    <xf numFmtId="0" fontId="5" fillId="0" borderId="0" xfId="53" applyFont="1" applyBorder="1" applyAlignment="1">
      <alignment horizontal="left" vertical="center" shrinkToFit="1"/>
      <protection/>
    </xf>
    <xf numFmtId="0" fontId="5" fillId="0" borderId="0" xfId="53" applyFont="1" applyBorder="1" applyAlignment="1">
      <alignment vertical="center"/>
      <protection/>
    </xf>
    <xf numFmtId="0" fontId="5" fillId="0" borderId="0" xfId="53" applyFont="1" applyBorder="1" applyAlignment="1">
      <alignment horizontal="center" vertical="center"/>
      <protection/>
    </xf>
    <xf numFmtId="0" fontId="8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6" fillId="0" borderId="0" xfId="53" applyFont="1" applyBorder="1" applyAlignment="1">
      <alignment horizont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" fontId="10" fillId="0" borderId="10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horizontal="center" vertical="center"/>
    </xf>
    <xf numFmtId="1" fontId="61" fillId="0" borderId="0" xfId="0" applyNumberFormat="1" applyFont="1" applyFill="1" applyBorder="1" applyAlignment="1">
      <alignment horizontal="center" vertical="center"/>
    </xf>
    <xf numFmtId="0" fontId="61" fillId="0" borderId="0" xfId="0" applyFont="1" applyBorder="1" applyAlignment="1">
      <alignment/>
    </xf>
    <xf numFmtId="0" fontId="61" fillId="0" borderId="0" xfId="0" applyFont="1" applyFill="1" applyBorder="1" applyAlignment="1">
      <alignment horizontal="left" vertical="center"/>
    </xf>
    <xf numFmtId="0" fontId="61" fillId="0" borderId="0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left" vertical="center"/>
    </xf>
    <xf numFmtId="1" fontId="61" fillId="0" borderId="0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/>
    </xf>
    <xf numFmtId="1" fontId="12" fillId="0" borderId="10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0" fontId="13" fillId="0" borderId="0" xfId="0" applyNumberFormat="1" applyFont="1" applyAlignment="1">
      <alignment horizontal="left" wrapText="1"/>
    </xf>
    <xf numFmtId="0" fontId="1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6" fillId="0" borderId="11" xfId="53" applyFont="1" applyBorder="1" applyAlignment="1">
      <alignment vertical="center"/>
      <protection/>
    </xf>
    <xf numFmtId="0" fontId="5" fillId="0" borderId="11" xfId="53" applyFont="1" applyBorder="1" applyAlignment="1">
      <alignment vertical="center"/>
      <protection/>
    </xf>
    <xf numFmtId="0" fontId="17" fillId="0" borderId="0" xfId="0" applyFont="1" applyAlignment="1">
      <alignment horizontal="left"/>
    </xf>
    <xf numFmtId="0" fontId="15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left"/>
    </xf>
    <xf numFmtId="3" fontId="5" fillId="33" borderId="15" xfId="0" applyNumberFormat="1" applyFont="1" applyFill="1" applyBorder="1" applyAlignment="1">
      <alignment horizontal="center" vertical="justify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left"/>
    </xf>
    <xf numFmtId="179" fontId="5" fillId="0" borderId="19" xfId="0" applyNumberFormat="1" applyFont="1" applyFill="1" applyBorder="1" applyAlignment="1">
      <alignment horizontal="center" vertical="justify"/>
    </xf>
    <xf numFmtId="0" fontId="4" fillId="0" borderId="0" xfId="0" applyFont="1" applyFill="1" applyAlignment="1">
      <alignment horizontal="center" vertical="center"/>
    </xf>
    <xf numFmtId="0" fontId="17" fillId="0" borderId="0" xfId="0" applyFont="1" applyAlignment="1">
      <alignment horizontal="center"/>
    </xf>
    <xf numFmtId="0" fontId="5" fillId="0" borderId="20" xfId="53" applyFont="1" applyBorder="1" applyAlignment="1">
      <alignment horizontal="left" vertical="center" wrapText="1"/>
      <protection/>
    </xf>
    <xf numFmtId="0" fontId="18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2" fontId="18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2" fillId="0" borderId="1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5" fillId="0" borderId="20" xfId="53" applyFont="1" applyBorder="1" applyAlignment="1">
      <alignment horizontal="center" vertical="center" wrapText="1"/>
      <protection/>
    </xf>
    <xf numFmtId="178" fontId="0" fillId="0" borderId="0" xfId="0" applyNumberFormat="1" applyFill="1" applyBorder="1" applyAlignment="1">
      <alignment horizontal="left" vertical="center"/>
    </xf>
    <xf numFmtId="1" fontId="12" fillId="0" borderId="0" xfId="0" applyNumberFormat="1" applyFont="1" applyFill="1" applyBorder="1" applyAlignment="1">
      <alignment horizontal="left" vertical="center"/>
    </xf>
    <xf numFmtId="178" fontId="12" fillId="0" borderId="10" xfId="0" applyNumberFormat="1" applyFont="1" applyBorder="1" applyAlignment="1">
      <alignment horizontal="center" vertical="center"/>
    </xf>
    <xf numFmtId="0" fontId="22" fillId="34" borderId="0" xfId="0" applyNumberFormat="1" applyFont="1" applyFill="1" applyBorder="1" applyAlignment="1">
      <alignment horizontal="left" vertical="center"/>
    </xf>
    <xf numFmtId="0" fontId="22" fillId="34" borderId="0" xfId="0" applyNumberFormat="1" applyFont="1" applyFill="1" applyBorder="1" applyAlignment="1">
      <alignment horizontal="left" vertical="center" wrapText="1"/>
    </xf>
    <xf numFmtId="1" fontId="23" fillId="34" borderId="0" xfId="0" applyNumberFormat="1" applyFont="1" applyFill="1" applyBorder="1" applyAlignment="1">
      <alignment horizontal="center" vertical="center" wrapText="1"/>
    </xf>
    <xf numFmtId="1" fontId="23" fillId="34" borderId="0" xfId="0" applyNumberFormat="1" applyFont="1" applyFill="1" applyBorder="1" applyAlignment="1">
      <alignment horizontal="left" vertical="center"/>
    </xf>
    <xf numFmtId="1" fontId="23" fillId="34" borderId="0" xfId="0" applyNumberFormat="1" applyFont="1" applyFill="1" applyBorder="1" applyAlignment="1">
      <alignment horizontal="left" vertical="center" wrapText="1"/>
    </xf>
    <xf numFmtId="1" fontId="22" fillId="34" borderId="0" xfId="0" applyNumberFormat="1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vertical="center"/>
    </xf>
    <xf numFmtId="0" fontId="12" fillId="34" borderId="0" xfId="0" applyFont="1" applyFill="1" applyBorder="1" applyAlignment="1">
      <alignment vertical="center"/>
    </xf>
    <xf numFmtId="0" fontId="12" fillId="0" borderId="0" xfId="0" applyNumberFormat="1" applyFont="1" applyFill="1" applyBorder="1" applyAlignment="1">
      <alignment horizontal="left" vertical="center"/>
    </xf>
    <xf numFmtId="1" fontId="12" fillId="0" borderId="10" xfId="0" applyNumberFormat="1" applyFont="1" applyFill="1" applyBorder="1" applyAlignment="1">
      <alignment horizontal="left" vertical="center"/>
    </xf>
    <xf numFmtId="1" fontId="10" fillId="0" borderId="10" xfId="0" applyNumberFormat="1" applyFont="1" applyFill="1" applyBorder="1" applyAlignment="1">
      <alignment horizontal="center" vertical="center" wrapText="1"/>
    </xf>
    <xf numFmtId="0" fontId="11" fillId="35" borderId="0" xfId="0" applyNumberFormat="1" applyFont="1" applyFill="1" applyBorder="1" applyAlignment="1">
      <alignment horizontal="left" vertical="center"/>
    </xf>
    <xf numFmtId="0" fontId="11" fillId="35" borderId="0" xfId="0" applyNumberFormat="1" applyFont="1" applyFill="1" applyBorder="1" applyAlignment="1">
      <alignment horizontal="left" vertical="center" wrapText="1"/>
    </xf>
    <xf numFmtId="1" fontId="12" fillId="35" borderId="0" xfId="0" applyNumberFormat="1" applyFont="1" applyFill="1" applyBorder="1" applyAlignment="1">
      <alignment horizontal="center" vertical="center" wrapText="1"/>
    </xf>
    <xf numFmtId="1" fontId="12" fillId="35" borderId="0" xfId="0" applyNumberFormat="1" applyFont="1" applyFill="1" applyBorder="1" applyAlignment="1">
      <alignment horizontal="left" vertical="center"/>
    </xf>
    <xf numFmtId="1" fontId="12" fillId="35" borderId="0" xfId="0" applyNumberFormat="1" applyFont="1" applyFill="1" applyBorder="1" applyAlignment="1">
      <alignment horizontal="left" vertical="center" wrapText="1"/>
    </xf>
    <xf numFmtId="1" fontId="10" fillId="35" borderId="0" xfId="0" applyNumberFormat="1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vertical="center"/>
    </xf>
    <xf numFmtId="178" fontId="12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/>
    </xf>
    <xf numFmtId="0" fontId="16" fillId="0" borderId="10" xfId="53" applyFont="1" applyBorder="1" applyAlignment="1">
      <alignment horizontal="center" vertical="center"/>
      <protection/>
    </xf>
    <xf numFmtId="0" fontId="16" fillId="0" borderId="11" xfId="53" applyFont="1" applyBorder="1" applyAlignment="1">
      <alignment horizontal="center" vertical="center"/>
      <protection/>
    </xf>
    <xf numFmtId="0" fontId="16" fillId="0" borderId="21" xfId="53" applyFont="1" applyBorder="1" applyAlignment="1">
      <alignment horizontal="center" vertical="center"/>
      <protection/>
    </xf>
    <xf numFmtId="0" fontId="16" fillId="0" borderId="22" xfId="53" applyFont="1" applyBorder="1" applyAlignment="1">
      <alignment horizontal="center" vertical="center"/>
      <protection/>
    </xf>
    <xf numFmtId="0" fontId="5" fillId="0" borderId="0" xfId="53" applyFont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9" fillId="0" borderId="0" xfId="53" applyNumberFormat="1" applyFont="1" applyBorder="1" applyAlignment="1">
      <alignment horizontal="left" vertical="center" wrapText="1"/>
      <protection/>
    </xf>
    <xf numFmtId="0" fontId="9" fillId="0" borderId="0" xfId="53" applyFont="1" applyBorder="1" applyAlignment="1">
      <alignment horizontal="left" vertical="center" wrapText="1"/>
      <protection/>
    </xf>
    <xf numFmtId="0" fontId="9" fillId="36" borderId="0" xfId="53" applyFont="1" applyFill="1" applyBorder="1" applyAlignment="1">
      <alignment horizontal="left" vertical="center" wrapText="1"/>
      <protection/>
    </xf>
  </cellXfs>
  <cellStyles count="49">
    <cellStyle name="Normal" xfId="0"/>
    <cellStyle name="0,0&#13;&#10;NA&#13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indexed="17"/>
        </patternFill>
      </fill>
    </dxf>
    <dxf/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552450</xdr:colOff>
      <xdr:row>5</xdr:row>
      <xdr:rowOff>133350</xdr:rowOff>
    </xdr:to>
    <xdr:pic>
      <xdr:nvPicPr>
        <xdr:cNvPr id="1" name="Рисунок 4" descr="топ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536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34</xdr:row>
      <xdr:rowOff>123825</xdr:rowOff>
    </xdr:from>
    <xdr:to>
      <xdr:col>0</xdr:col>
      <xdr:colOff>1933575</xdr:colOff>
      <xdr:row>34</xdr:row>
      <xdr:rowOff>1971675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00825"/>
          <a:ext cx="162877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34</xdr:row>
      <xdr:rowOff>238125</xdr:rowOff>
    </xdr:from>
    <xdr:to>
      <xdr:col>1</xdr:col>
      <xdr:colOff>1562100</xdr:colOff>
      <xdr:row>34</xdr:row>
      <xdr:rowOff>2038350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95525" y="6715125"/>
          <a:ext cx="140017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34</xdr:row>
      <xdr:rowOff>495300</xdr:rowOff>
    </xdr:from>
    <xdr:to>
      <xdr:col>2</xdr:col>
      <xdr:colOff>1838325</xdr:colOff>
      <xdr:row>34</xdr:row>
      <xdr:rowOff>1952625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76675" y="6972300"/>
          <a:ext cx="18002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6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3.57421875" style="26" customWidth="1"/>
    <col min="2" max="2" width="52.00390625" style="26" customWidth="1"/>
    <col min="3" max="3" width="10.00390625" style="26" customWidth="1"/>
    <col min="4" max="4" width="8.57421875" style="30" customWidth="1"/>
    <col min="5" max="5" width="2.57421875" style="30" customWidth="1"/>
    <col min="6" max="6" width="12.421875" style="24" customWidth="1"/>
    <col min="7" max="7" width="13.7109375" style="23" customWidth="1"/>
    <col min="8" max="9" width="13.7109375" style="24" customWidth="1"/>
    <col min="10" max="10" width="13.7109375" style="23" customWidth="1"/>
    <col min="11" max="11" width="34.57421875" style="26" bestFit="1" customWidth="1"/>
    <col min="12" max="16384" width="9.140625" style="25" customWidth="1"/>
  </cols>
  <sheetData>
    <row r="1" spans="1:11" ht="12">
      <c r="A1" s="28"/>
      <c r="B1" s="28"/>
      <c r="C1" s="27"/>
      <c r="F1" s="29"/>
      <c r="J1" s="24"/>
      <c r="K1" s="22"/>
    </row>
    <row r="2" spans="2:11" ht="15">
      <c r="B2" s="20"/>
      <c r="C2" s="32"/>
      <c r="D2" s="32"/>
      <c r="E2" s="32"/>
      <c r="F2" s="32"/>
      <c r="G2" s="32"/>
      <c r="H2" s="32"/>
      <c r="I2" s="32"/>
      <c r="J2" s="32"/>
      <c r="K2" s="33"/>
    </row>
    <row r="3" spans="2:11" ht="15">
      <c r="B3" s="20"/>
      <c r="C3" s="32"/>
      <c r="D3" s="32"/>
      <c r="E3" s="32"/>
      <c r="F3" s="32"/>
      <c r="G3" s="32"/>
      <c r="H3" s="32"/>
      <c r="I3" s="32"/>
      <c r="J3" s="32"/>
      <c r="K3" s="33"/>
    </row>
    <row r="4" spans="2:11" ht="15">
      <c r="B4" s="20"/>
      <c r="C4" s="32"/>
      <c r="D4" s="32"/>
      <c r="E4" s="32"/>
      <c r="F4" s="32"/>
      <c r="G4" s="32"/>
      <c r="H4" s="32"/>
      <c r="I4" s="32"/>
      <c r="J4" s="32"/>
      <c r="K4" s="33"/>
    </row>
    <row r="5" spans="2:11" ht="15">
      <c r="B5" s="20"/>
      <c r="C5" s="32"/>
      <c r="D5" s="32"/>
      <c r="E5" s="32"/>
      <c r="F5" s="32"/>
      <c r="G5" s="32"/>
      <c r="H5" s="32"/>
      <c r="I5" s="32"/>
      <c r="J5" s="32"/>
      <c r="K5" s="33"/>
    </row>
    <row r="6" spans="2:11" ht="15">
      <c r="B6" s="20"/>
      <c r="C6" s="32"/>
      <c r="D6" s="32"/>
      <c r="E6" s="32"/>
      <c r="F6" s="32"/>
      <c r="G6" s="32"/>
      <c r="H6" s="32"/>
      <c r="I6" s="32"/>
      <c r="J6" s="32"/>
      <c r="K6" s="33"/>
    </row>
    <row r="7" spans="2:11" ht="15">
      <c r="B7" s="20"/>
      <c r="C7" s="32"/>
      <c r="D7" s="32"/>
      <c r="E7" s="32"/>
      <c r="F7" s="32"/>
      <c r="G7" s="32"/>
      <c r="H7" s="32"/>
      <c r="I7" s="32"/>
      <c r="J7" s="32"/>
      <c r="K7" s="33"/>
    </row>
    <row r="8" spans="1:11" s="37" customFormat="1" ht="18.75">
      <c r="A8" s="34"/>
      <c r="B8" s="88" t="s">
        <v>1298</v>
      </c>
      <c r="C8" s="88"/>
      <c r="D8" s="88"/>
      <c r="E8" s="88"/>
      <c r="F8" s="88"/>
      <c r="G8" s="88"/>
      <c r="H8" s="88"/>
      <c r="I8" s="88"/>
      <c r="J8" s="88"/>
      <c r="K8" s="36"/>
    </row>
    <row r="9" spans="1:11" s="37" customFormat="1" ht="14.25">
      <c r="A9" s="89" t="s">
        <v>1300</v>
      </c>
      <c r="B9" s="89"/>
      <c r="C9" s="89"/>
      <c r="D9" s="89"/>
      <c r="E9" s="89"/>
      <c r="F9" s="89"/>
      <c r="G9" s="89"/>
      <c r="H9" s="89"/>
      <c r="I9" s="89"/>
      <c r="J9" s="89"/>
      <c r="K9" s="36"/>
    </row>
    <row r="10" spans="1:11" s="37" customFormat="1" ht="18.75">
      <c r="A10" s="34"/>
      <c r="B10" s="38" t="s">
        <v>52</v>
      </c>
      <c r="C10" s="35"/>
      <c r="D10" s="64"/>
      <c r="E10" s="64"/>
      <c r="F10" s="35"/>
      <c r="G10" s="35"/>
      <c r="H10" s="35"/>
      <c r="I10" s="35"/>
      <c r="J10" s="35"/>
      <c r="K10" s="36"/>
    </row>
    <row r="11" spans="1:11" s="37" customFormat="1" ht="14.25">
      <c r="A11" s="39"/>
      <c r="B11" s="40" t="s">
        <v>53</v>
      </c>
      <c r="C11" s="90" t="s">
        <v>54</v>
      </c>
      <c r="D11" s="90"/>
      <c r="E11" s="90"/>
      <c r="F11" s="90"/>
      <c r="G11" s="90"/>
      <c r="H11" s="90"/>
      <c r="I11" s="90"/>
      <c r="J11" s="90"/>
      <c r="K11" s="36"/>
    </row>
    <row r="12" spans="1:11" s="37" customFormat="1" ht="14.25">
      <c r="A12" s="39"/>
      <c r="B12" s="41" t="s">
        <v>55</v>
      </c>
      <c r="C12" s="91"/>
      <c r="D12" s="92"/>
      <c r="E12" s="92"/>
      <c r="F12" s="92"/>
      <c r="G12" s="92"/>
      <c r="H12" s="92"/>
      <c r="I12" s="92"/>
      <c r="J12" s="93"/>
      <c r="K12" s="36"/>
    </row>
    <row r="13" spans="1:11" s="37" customFormat="1" ht="14.25">
      <c r="A13" s="39"/>
      <c r="B13" s="41" t="s">
        <v>56</v>
      </c>
      <c r="C13" s="91"/>
      <c r="D13" s="92"/>
      <c r="E13" s="92"/>
      <c r="F13" s="92"/>
      <c r="G13" s="92"/>
      <c r="H13" s="92"/>
      <c r="I13" s="92"/>
      <c r="J13" s="93"/>
      <c r="K13" s="36"/>
    </row>
    <row r="14" spans="1:11" s="37" customFormat="1" ht="14.25">
      <c r="A14" s="39"/>
      <c r="B14" s="41" t="s">
        <v>57</v>
      </c>
      <c r="C14" s="91"/>
      <c r="D14" s="92"/>
      <c r="E14" s="92"/>
      <c r="F14" s="92"/>
      <c r="G14" s="92"/>
      <c r="H14" s="92"/>
      <c r="I14" s="92"/>
      <c r="J14" s="93"/>
      <c r="K14" s="36"/>
    </row>
    <row r="15" spans="1:11" s="37" customFormat="1" ht="14.25">
      <c r="A15" s="39"/>
      <c r="B15" s="41" t="s">
        <v>58</v>
      </c>
      <c r="C15" s="91"/>
      <c r="D15" s="92"/>
      <c r="E15" s="92"/>
      <c r="F15" s="92"/>
      <c r="G15" s="92"/>
      <c r="H15" s="92"/>
      <c r="I15" s="92"/>
      <c r="J15" s="93"/>
      <c r="K15" s="36"/>
    </row>
    <row r="16" spans="1:11" s="37" customFormat="1" ht="14.25">
      <c r="A16" s="39"/>
      <c r="B16" s="41" t="s">
        <v>59</v>
      </c>
      <c r="C16" s="91"/>
      <c r="D16" s="92"/>
      <c r="E16" s="92"/>
      <c r="F16" s="92"/>
      <c r="G16" s="92"/>
      <c r="H16" s="92"/>
      <c r="I16" s="92"/>
      <c r="J16" s="93"/>
      <c r="K16" s="36"/>
    </row>
    <row r="17" spans="1:11" s="37" customFormat="1" ht="14.25">
      <c r="A17" s="39"/>
      <c r="B17" s="41" t="s">
        <v>60</v>
      </c>
      <c r="C17" s="91"/>
      <c r="D17" s="92"/>
      <c r="E17" s="92"/>
      <c r="F17" s="92"/>
      <c r="G17" s="92"/>
      <c r="H17" s="92"/>
      <c r="I17" s="92"/>
      <c r="J17" s="93"/>
      <c r="K17" s="36"/>
    </row>
    <row r="18" spans="1:11" s="37" customFormat="1" ht="14.25">
      <c r="A18" s="39"/>
      <c r="B18" s="41" t="s">
        <v>61</v>
      </c>
      <c r="C18" s="91"/>
      <c r="D18" s="92"/>
      <c r="E18" s="92"/>
      <c r="F18" s="92"/>
      <c r="G18" s="92"/>
      <c r="H18" s="92"/>
      <c r="I18" s="92"/>
      <c r="J18" s="93"/>
      <c r="K18" s="36"/>
    </row>
    <row r="19" spans="1:11" s="37" customFormat="1" ht="15" thickBot="1">
      <c r="A19" s="39"/>
      <c r="B19" s="41" t="s">
        <v>62</v>
      </c>
      <c r="C19" s="91"/>
      <c r="D19" s="92"/>
      <c r="E19" s="92"/>
      <c r="F19" s="92"/>
      <c r="G19" s="92"/>
      <c r="H19" s="92"/>
      <c r="I19" s="92"/>
      <c r="J19" s="93"/>
      <c r="K19" s="36"/>
    </row>
    <row r="20" spans="1:11" s="37" customFormat="1" ht="14.25">
      <c r="A20" s="39"/>
      <c r="B20" s="42"/>
      <c r="D20" s="43"/>
      <c r="E20" s="43"/>
      <c r="F20" s="44" t="s">
        <v>63</v>
      </c>
      <c r="G20" s="45"/>
      <c r="H20" s="45"/>
      <c r="I20" s="46"/>
      <c r="J20" s="47">
        <f>SUM(I32:I746)</f>
        <v>0</v>
      </c>
      <c r="K20" s="36"/>
    </row>
    <row r="21" spans="1:11" s="37" customFormat="1" ht="15" thickBot="1">
      <c r="A21" s="39"/>
      <c r="B21" s="42"/>
      <c r="D21" s="43"/>
      <c r="E21" s="43"/>
      <c r="F21" s="48" t="s">
        <v>64</v>
      </c>
      <c r="G21" s="49"/>
      <c r="H21" s="49"/>
      <c r="I21" s="50"/>
      <c r="J21" s="51">
        <f>SUM(J32:J746)</f>
        <v>0</v>
      </c>
      <c r="K21" s="36"/>
    </row>
    <row r="22" spans="1:11" s="37" customFormat="1" ht="15">
      <c r="A22" s="39"/>
      <c r="B22" s="1" t="s">
        <v>0</v>
      </c>
      <c r="C22" s="2"/>
      <c r="D22" s="2"/>
      <c r="E22" s="2"/>
      <c r="F22" s="2"/>
      <c r="G22" s="52"/>
      <c r="H22" s="52"/>
      <c r="I22" s="53"/>
      <c r="J22" s="53"/>
      <c r="K22" s="67"/>
    </row>
    <row r="23" ht="15">
      <c r="K23" s="66"/>
    </row>
    <row r="24" ht="15">
      <c r="B24" s="59" t="s">
        <v>76</v>
      </c>
    </row>
    <row r="25" ht="14.25">
      <c r="B25" s="60" t="s">
        <v>1282</v>
      </c>
    </row>
    <row r="26" ht="14.25">
      <c r="B26" s="60" t="s">
        <v>1283</v>
      </c>
    </row>
    <row r="27" spans="1:11" s="37" customFormat="1" ht="15">
      <c r="A27" s="39"/>
      <c r="B27" s="60" t="s">
        <v>1284</v>
      </c>
      <c r="C27" s="2"/>
      <c r="D27" s="2"/>
      <c r="E27" s="2"/>
      <c r="F27" s="2"/>
      <c r="G27" s="52"/>
      <c r="H27" s="52"/>
      <c r="I27" s="53"/>
      <c r="J27" s="53"/>
      <c r="K27" s="36"/>
    </row>
    <row r="28" spans="1:11" s="37" customFormat="1" ht="15">
      <c r="A28" s="39"/>
      <c r="B28" s="60" t="s">
        <v>1285</v>
      </c>
      <c r="C28" s="2"/>
      <c r="D28" s="2"/>
      <c r="E28" s="2"/>
      <c r="F28" s="2"/>
      <c r="G28" s="52"/>
      <c r="H28" s="52"/>
      <c r="I28" s="53"/>
      <c r="J28" s="53"/>
      <c r="K28" s="36"/>
    </row>
    <row r="29" spans="1:11" s="37" customFormat="1" ht="14.25">
      <c r="A29" s="39"/>
      <c r="B29" s="94" t="s">
        <v>65</v>
      </c>
      <c r="C29" s="94"/>
      <c r="D29" s="94"/>
      <c r="E29" s="94"/>
      <c r="F29" s="94"/>
      <c r="G29" s="94"/>
      <c r="H29" s="94"/>
      <c r="I29" s="94"/>
      <c r="J29" s="94"/>
      <c r="K29" s="36"/>
    </row>
    <row r="30" spans="1:11" s="37" customFormat="1" ht="14.25">
      <c r="A30" s="39"/>
      <c r="B30" s="54"/>
      <c r="C30" s="54"/>
      <c r="D30" s="65"/>
      <c r="E30" s="65"/>
      <c r="F30" s="54"/>
      <c r="I30" s="54"/>
      <c r="J30" s="54"/>
      <c r="K30" s="36"/>
    </row>
    <row r="31" spans="1:11" s="37" customFormat="1" ht="34.5" customHeight="1">
      <c r="A31" s="55"/>
      <c r="B31" s="56" t="s">
        <v>66</v>
      </c>
      <c r="C31" s="56" t="s">
        <v>67</v>
      </c>
      <c r="D31" s="56" t="s">
        <v>69</v>
      </c>
      <c r="E31" s="56" t="s">
        <v>68</v>
      </c>
      <c r="F31" s="57" t="s">
        <v>70</v>
      </c>
      <c r="G31" s="58" t="s">
        <v>72</v>
      </c>
      <c r="H31" s="58" t="s">
        <v>71</v>
      </c>
      <c r="I31" s="57" t="s">
        <v>73</v>
      </c>
      <c r="J31" s="57" t="s">
        <v>74</v>
      </c>
      <c r="K31" s="57" t="s">
        <v>75</v>
      </c>
    </row>
    <row r="32" spans="1:11" s="62" customFormat="1" ht="18.75">
      <c r="A32" s="69" t="s">
        <v>77</v>
      </c>
      <c r="B32" s="70"/>
      <c r="C32" s="72"/>
      <c r="D32" s="72"/>
      <c r="E32" s="72"/>
      <c r="F32" s="71"/>
      <c r="G32" s="73"/>
      <c r="H32" s="74"/>
      <c r="I32" s="75"/>
      <c r="J32" s="75"/>
      <c r="K32" s="76"/>
    </row>
    <row r="33" spans="1:11" s="62" customFormat="1" ht="24">
      <c r="A33" s="77"/>
      <c r="B33" s="63" t="s">
        <v>1301</v>
      </c>
      <c r="C33" s="78" t="s">
        <v>1302</v>
      </c>
      <c r="D33" s="78" t="s">
        <v>87</v>
      </c>
      <c r="E33" s="78"/>
      <c r="F33" s="31">
        <v>668894</v>
      </c>
      <c r="G33" s="21">
        <f aca="true" t="shared" si="0" ref="G33:G67">H33*1.3</f>
        <v>214.5</v>
      </c>
      <c r="H33" s="79">
        <v>165</v>
      </c>
      <c r="I33" s="31"/>
      <c r="J33" s="68">
        <f>IF(I33&gt;4,I33*H33,I33*H33*1.3)</f>
        <v>0</v>
      </c>
      <c r="K33" s="67" t="s">
        <v>1303</v>
      </c>
    </row>
    <row r="34" spans="1:11" s="62" customFormat="1" ht="24">
      <c r="A34" s="77"/>
      <c r="B34" s="63" t="s">
        <v>79</v>
      </c>
      <c r="C34" s="78" t="s">
        <v>80</v>
      </c>
      <c r="D34" s="78" t="s">
        <v>45</v>
      </c>
      <c r="E34" s="78"/>
      <c r="F34" s="31">
        <v>170708</v>
      </c>
      <c r="G34" s="21">
        <f t="shared" si="0"/>
        <v>175.5</v>
      </c>
      <c r="H34" s="79">
        <v>135</v>
      </c>
      <c r="I34" s="31"/>
      <c r="J34" s="68">
        <f>IF(I34&gt;4,I34*H34,I34*H34*1.3)</f>
        <v>0</v>
      </c>
      <c r="K34" s="67" t="s">
        <v>1303</v>
      </c>
    </row>
    <row r="35" spans="1:11" s="62" customFormat="1" ht="24">
      <c r="A35" s="77"/>
      <c r="B35" s="63" t="s">
        <v>1304</v>
      </c>
      <c r="C35" s="78" t="s">
        <v>80</v>
      </c>
      <c r="D35" s="78" t="s">
        <v>78</v>
      </c>
      <c r="E35" s="78"/>
      <c r="F35" s="31">
        <v>715572</v>
      </c>
      <c r="G35" s="21">
        <f t="shared" si="0"/>
        <v>286</v>
      </c>
      <c r="H35" s="79">
        <v>220</v>
      </c>
      <c r="I35" s="31"/>
      <c r="J35" s="68">
        <f aca="true" t="shared" si="1" ref="J35:J67">IF(I35&gt;4,I35*H35,I35*H35*1.3)</f>
        <v>0</v>
      </c>
      <c r="K35" s="67" t="s">
        <v>1303</v>
      </c>
    </row>
    <row r="36" spans="1:11" s="62" customFormat="1" ht="24">
      <c r="A36" s="77"/>
      <c r="B36" s="63" t="s">
        <v>1305</v>
      </c>
      <c r="C36" s="78" t="s">
        <v>1306</v>
      </c>
      <c r="D36" s="78" t="s">
        <v>47</v>
      </c>
      <c r="E36" s="78"/>
      <c r="F36" s="31">
        <v>674019</v>
      </c>
      <c r="G36" s="21">
        <f t="shared" si="0"/>
        <v>175.5</v>
      </c>
      <c r="H36" s="79">
        <v>135</v>
      </c>
      <c r="I36" s="31"/>
      <c r="J36" s="68">
        <f t="shared" si="1"/>
        <v>0</v>
      </c>
      <c r="K36" s="67" t="s">
        <v>1303</v>
      </c>
    </row>
    <row r="37" spans="1:11" s="62" customFormat="1" ht="24">
      <c r="A37" s="77"/>
      <c r="B37" s="63" t="s">
        <v>81</v>
      </c>
      <c r="C37" s="78" t="s">
        <v>82</v>
      </c>
      <c r="D37" s="78" t="s">
        <v>47</v>
      </c>
      <c r="E37" s="78"/>
      <c r="F37" s="31">
        <v>668934</v>
      </c>
      <c r="G37" s="21">
        <f t="shared" si="0"/>
        <v>175.5</v>
      </c>
      <c r="H37" s="79">
        <v>135</v>
      </c>
      <c r="I37" s="31"/>
      <c r="J37" s="68">
        <f t="shared" si="1"/>
        <v>0</v>
      </c>
      <c r="K37" s="67" t="s">
        <v>1303</v>
      </c>
    </row>
    <row r="38" spans="1:11" s="62" customFormat="1" ht="24">
      <c r="A38" s="77"/>
      <c r="B38" s="63" t="s">
        <v>83</v>
      </c>
      <c r="C38" s="78" t="s">
        <v>84</v>
      </c>
      <c r="D38" s="78" t="s">
        <v>47</v>
      </c>
      <c r="E38" s="78"/>
      <c r="F38" s="31">
        <v>674021</v>
      </c>
      <c r="G38" s="21">
        <f t="shared" si="0"/>
        <v>214.5</v>
      </c>
      <c r="H38" s="79">
        <v>165</v>
      </c>
      <c r="I38" s="31"/>
      <c r="J38" s="68">
        <f t="shared" si="1"/>
        <v>0</v>
      </c>
      <c r="K38" s="67" t="s">
        <v>1303</v>
      </c>
    </row>
    <row r="39" spans="1:11" s="62" customFormat="1" ht="24">
      <c r="A39" s="77"/>
      <c r="B39" s="63" t="s">
        <v>85</v>
      </c>
      <c r="C39" s="78" t="s">
        <v>86</v>
      </c>
      <c r="D39" s="78" t="s">
        <v>87</v>
      </c>
      <c r="E39" s="78"/>
      <c r="F39" s="31">
        <v>715232</v>
      </c>
      <c r="G39" s="21">
        <f t="shared" si="0"/>
        <v>175.5</v>
      </c>
      <c r="H39" s="79">
        <v>135</v>
      </c>
      <c r="I39" s="31"/>
      <c r="J39" s="68">
        <f t="shared" si="1"/>
        <v>0</v>
      </c>
      <c r="K39" s="67" t="s">
        <v>1303</v>
      </c>
    </row>
    <row r="40" spans="1:11" s="62" customFormat="1" ht="24">
      <c r="A40" s="77"/>
      <c r="B40" s="63" t="s">
        <v>88</v>
      </c>
      <c r="C40" s="78" t="s">
        <v>89</v>
      </c>
      <c r="D40" s="78" t="s">
        <v>50</v>
      </c>
      <c r="E40" s="78"/>
      <c r="F40" s="31">
        <v>674022</v>
      </c>
      <c r="G40" s="21">
        <f t="shared" si="0"/>
        <v>227.5</v>
      </c>
      <c r="H40" s="79">
        <v>175</v>
      </c>
      <c r="I40" s="31"/>
      <c r="J40" s="68">
        <f t="shared" si="1"/>
        <v>0</v>
      </c>
      <c r="K40" s="67" t="s">
        <v>1303</v>
      </c>
    </row>
    <row r="41" spans="1:11" s="62" customFormat="1" ht="24">
      <c r="A41" s="77"/>
      <c r="B41" s="63" t="s">
        <v>90</v>
      </c>
      <c r="C41" s="78" t="s">
        <v>89</v>
      </c>
      <c r="D41" s="78" t="s">
        <v>78</v>
      </c>
      <c r="E41" s="78"/>
      <c r="F41" s="31">
        <v>717328</v>
      </c>
      <c r="G41" s="21">
        <f t="shared" si="0"/>
        <v>435.5</v>
      </c>
      <c r="H41" s="79">
        <v>335</v>
      </c>
      <c r="I41" s="31"/>
      <c r="J41" s="68">
        <f t="shared" si="1"/>
        <v>0</v>
      </c>
      <c r="K41" s="67" t="s">
        <v>1303</v>
      </c>
    </row>
    <row r="42" spans="1:11" s="62" customFormat="1" ht="24">
      <c r="A42" s="77"/>
      <c r="B42" s="63" t="s">
        <v>91</v>
      </c>
      <c r="C42" s="78" t="s">
        <v>92</v>
      </c>
      <c r="D42" s="78" t="s">
        <v>48</v>
      </c>
      <c r="E42" s="78"/>
      <c r="F42" s="31">
        <v>590751</v>
      </c>
      <c r="G42" s="21">
        <f t="shared" si="0"/>
        <v>175.5</v>
      </c>
      <c r="H42" s="79">
        <v>135</v>
      </c>
      <c r="I42" s="31"/>
      <c r="J42" s="68">
        <f t="shared" si="1"/>
        <v>0</v>
      </c>
      <c r="K42" s="67" t="s">
        <v>1303</v>
      </c>
    </row>
    <row r="43" spans="1:11" s="62" customFormat="1" ht="24">
      <c r="A43" s="77"/>
      <c r="B43" s="63" t="s">
        <v>93</v>
      </c>
      <c r="C43" s="78" t="s">
        <v>94</v>
      </c>
      <c r="D43" s="78" t="s">
        <v>45</v>
      </c>
      <c r="E43" s="78"/>
      <c r="F43" s="31">
        <v>691129</v>
      </c>
      <c r="G43" s="21">
        <f t="shared" si="0"/>
        <v>175.5</v>
      </c>
      <c r="H43" s="79">
        <v>135</v>
      </c>
      <c r="I43" s="31"/>
      <c r="J43" s="68">
        <f t="shared" si="1"/>
        <v>0</v>
      </c>
      <c r="K43" s="67" t="s">
        <v>1303</v>
      </c>
    </row>
    <row r="44" spans="1:11" s="62" customFormat="1" ht="24">
      <c r="A44" s="77"/>
      <c r="B44" s="63" t="s">
        <v>95</v>
      </c>
      <c r="C44" s="78" t="s">
        <v>96</v>
      </c>
      <c r="D44" s="78" t="s">
        <v>47</v>
      </c>
      <c r="E44" s="78"/>
      <c r="F44" s="31">
        <v>691130</v>
      </c>
      <c r="G44" s="21">
        <f t="shared" si="0"/>
        <v>175.5</v>
      </c>
      <c r="H44" s="79">
        <v>135</v>
      </c>
      <c r="I44" s="31"/>
      <c r="J44" s="68">
        <f t="shared" si="1"/>
        <v>0</v>
      </c>
      <c r="K44" s="67" t="s">
        <v>1303</v>
      </c>
    </row>
    <row r="45" spans="1:11" s="62" customFormat="1" ht="24">
      <c r="A45" s="77"/>
      <c r="B45" s="63" t="s">
        <v>97</v>
      </c>
      <c r="C45" s="78" t="s">
        <v>98</v>
      </c>
      <c r="D45" s="78" t="s">
        <v>47</v>
      </c>
      <c r="E45" s="78"/>
      <c r="F45" s="31">
        <v>669505</v>
      </c>
      <c r="G45" s="21">
        <f t="shared" si="0"/>
        <v>175.5</v>
      </c>
      <c r="H45" s="79">
        <v>135</v>
      </c>
      <c r="I45" s="31"/>
      <c r="J45" s="68">
        <f t="shared" si="1"/>
        <v>0</v>
      </c>
      <c r="K45" s="67" t="s">
        <v>1303</v>
      </c>
    </row>
    <row r="46" spans="1:11" s="62" customFormat="1" ht="24">
      <c r="A46" s="77"/>
      <c r="B46" s="63" t="s">
        <v>99</v>
      </c>
      <c r="C46" s="78" t="s">
        <v>100</v>
      </c>
      <c r="D46" s="78" t="s">
        <v>47</v>
      </c>
      <c r="E46" s="78"/>
      <c r="F46" s="31">
        <v>693265</v>
      </c>
      <c r="G46" s="21">
        <f t="shared" si="0"/>
        <v>227.5</v>
      </c>
      <c r="H46" s="79">
        <v>175</v>
      </c>
      <c r="I46" s="31"/>
      <c r="J46" s="68">
        <f t="shared" si="1"/>
        <v>0</v>
      </c>
      <c r="K46" s="67" t="s">
        <v>1303</v>
      </c>
    </row>
    <row r="47" spans="1:11" s="62" customFormat="1" ht="24">
      <c r="A47" s="77"/>
      <c r="B47" s="63" t="s">
        <v>101</v>
      </c>
      <c r="C47" s="78" t="s">
        <v>102</v>
      </c>
      <c r="D47" s="78" t="s">
        <v>48</v>
      </c>
      <c r="E47" s="78"/>
      <c r="F47" s="31">
        <v>714492</v>
      </c>
      <c r="G47" s="21">
        <f t="shared" si="0"/>
        <v>227.5</v>
      </c>
      <c r="H47" s="79">
        <v>175</v>
      </c>
      <c r="I47" s="31"/>
      <c r="J47" s="68">
        <f t="shared" si="1"/>
        <v>0</v>
      </c>
      <c r="K47" s="67" t="s">
        <v>1303</v>
      </c>
    </row>
    <row r="48" spans="1:11" s="62" customFormat="1" ht="24">
      <c r="A48" s="77"/>
      <c r="B48" s="63" t="s">
        <v>103</v>
      </c>
      <c r="C48" s="78" t="s">
        <v>104</v>
      </c>
      <c r="D48" s="78" t="s">
        <v>47</v>
      </c>
      <c r="E48" s="78"/>
      <c r="F48" s="31">
        <v>360710</v>
      </c>
      <c r="G48" s="21">
        <f t="shared" si="0"/>
        <v>227.5</v>
      </c>
      <c r="H48" s="79">
        <v>175</v>
      </c>
      <c r="I48" s="31"/>
      <c r="J48" s="68">
        <f t="shared" si="1"/>
        <v>0</v>
      </c>
      <c r="K48" s="67" t="s">
        <v>1303</v>
      </c>
    </row>
    <row r="49" spans="1:11" s="62" customFormat="1" ht="24">
      <c r="A49" s="77"/>
      <c r="B49" s="63" t="s">
        <v>105</v>
      </c>
      <c r="C49" s="78" t="s">
        <v>106</v>
      </c>
      <c r="D49" s="78" t="s">
        <v>47</v>
      </c>
      <c r="E49" s="78"/>
      <c r="F49" s="31">
        <v>691255</v>
      </c>
      <c r="G49" s="21">
        <f t="shared" si="0"/>
        <v>227.5</v>
      </c>
      <c r="H49" s="79">
        <v>175</v>
      </c>
      <c r="I49" s="31"/>
      <c r="J49" s="68">
        <f t="shared" si="1"/>
        <v>0</v>
      </c>
      <c r="K49" s="67" t="s">
        <v>1303</v>
      </c>
    </row>
    <row r="50" spans="1:11" s="62" customFormat="1" ht="24">
      <c r="A50" s="77"/>
      <c r="B50" s="63" t="s">
        <v>107</v>
      </c>
      <c r="C50" s="78" t="s">
        <v>108</v>
      </c>
      <c r="D50" s="78" t="s">
        <v>47</v>
      </c>
      <c r="E50" s="78"/>
      <c r="F50" s="31">
        <v>360720</v>
      </c>
      <c r="G50" s="21">
        <f t="shared" si="0"/>
        <v>227.5</v>
      </c>
      <c r="H50" s="79">
        <v>175</v>
      </c>
      <c r="I50" s="31"/>
      <c r="J50" s="68">
        <f t="shared" si="1"/>
        <v>0</v>
      </c>
      <c r="K50" s="67" t="s">
        <v>1303</v>
      </c>
    </row>
    <row r="51" spans="1:11" s="62" customFormat="1" ht="24">
      <c r="A51" s="77"/>
      <c r="B51" s="63" t="s">
        <v>109</v>
      </c>
      <c r="C51" s="78" t="s">
        <v>110</v>
      </c>
      <c r="D51" s="78" t="s">
        <v>48</v>
      </c>
      <c r="E51" s="78"/>
      <c r="F51" s="31">
        <v>693267</v>
      </c>
      <c r="G51" s="21">
        <f t="shared" si="0"/>
        <v>227.5</v>
      </c>
      <c r="H51" s="79">
        <v>175</v>
      </c>
      <c r="I51" s="31"/>
      <c r="J51" s="68">
        <f t="shared" si="1"/>
        <v>0</v>
      </c>
      <c r="K51" s="67" t="s">
        <v>1303</v>
      </c>
    </row>
    <row r="52" spans="1:11" s="62" customFormat="1" ht="12">
      <c r="A52" s="77"/>
      <c r="B52" s="63" t="s">
        <v>111</v>
      </c>
      <c r="C52" s="78" t="s">
        <v>112</v>
      </c>
      <c r="D52" s="78" t="s">
        <v>47</v>
      </c>
      <c r="E52" s="78"/>
      <c r="F52" s="31">
        <v>370071</v>
      </c>
      <c r="G52" s="21">
        <f t="shared" si="0"/>
        <v>214.5</v>
      </c>
      <c r="H52" s="79">
        <v>165</v>
      </c>
      <c r="I52" s="31"/>
      <c r="J52" s="68">
        <f t="shared" si="1"/>
        <v>0</v>
      </c>
      <c r="K52" s="67" t="s">
        <v>1303</v>
      </c>
    </row>
    <row r="53" spans="1:11" s="62" customFormat="1" ht="24">
      <c r="A53" s="77"/>
      <c r="B53" s="63" t="s">
        <v>113</v>
      </c>
      <c r="C53" s="78" t="s">
        <v>114</v>
      </c>
      <c r="D53" s="78" t="s">
        <v>47</v>
      </c>
      <c r="E53" s="78"/>
      <c r="F53" s="31">
        <v>703798</v>
      </c>
      <c r="G53" s="21">
        <f t="shared" si="0"/>
        <v>214.5</v>
      </c>
      <c r="H53" s="79">
        <v>165</v>
      </c>
      <c r="I53" s="31"/>
      <c r="J53" s="68">
        <f t="shared" si="1"/>
        <v>0</v>
      </c>
      <c r="K53" s="67" t="s">
        <v>1303</v>
      </c>
    </row>
    <row r="54" spans="1:11" s="62" customFormat="1" ht="24">
      <c r="A54" s="77"/>
      <c r="B54" s="63" t="s">
        <v>115</v>
      </c>
      <c r="C54" s="78" t="s">
        <v>116</v>
      </c>
      <c r="D54" s="78" t="s">
        <v>47</v>
      </c>
      <c r="E54" s="78"/>
      <c r="F54" s="31">
        <v>674029</v>
      </c>
      <c r="G54" s="21">
        <f t="shared" si="0"/>
        <v>214.5</v>
      </c>
      <c r="H54" s="79">
        <v>165</v>
      </c>
      <c r="I54" s="31"/>
      <c r="J54" s="68">
        <f t="shared" si="1"/>
        <v>0</v>
      </c>
      <c r="K54" s="67" t="s">
        <v>1303</v>
      </c>
    </row>
    <row r="55" spans="1:11" s="62" customFormat="1" ht="24">
      <c r="A55" s="77"/>
      <c r="B55" s="63" t="s">
        <v>1307</v>
      </c>
      <c r="C55" s="78" t="s">
        <v>117</v>
      </c>
      <c r="D55" s="78" t="s">
        <v>184</v>
      </c>
      <c r="E55" s="78"/>
      <c r="F55" s="31">
        <v>390583</v>
      </c>
      <c r="G55" s="21">
        <f t="shared" si="0"/>
        <v>123.5</v>
      </c>
      <c r="H55" s="79">
        <v>95</v>
      </c>
      <c r="I55" s="31"/>
      <c r="J55" s="68">
        <f t="shared" si="1"/>
        <v>0</v>
      </c>
      <c r="K55" s="67" t="s">
        <v>1303</v>
      </c>
    </row>
    <row r="56" spans="1:11" s="62" customFormat="1" ht="24">
      <c r="A56" s="77"/>
      <c r="B56" s="63" t="s">
        <v>118</v>
      </c>
      <c r="C56" s="78" t="s">
        <v>119</v>
      </c>
      <c r="D56" s="78" t="s">
        <v>48</v>
      </c>
      <c r="E56" s="78"/>
      <c r="F56" s="31">
        <v>715565</v>
      </c>
      <c r="G56" s="21">
        <f t="shared" si="0"/>
        <v>260</v>
      </c>
      <c r="H56" s="79">
        <v>200</v>
      </c>
      <c r="I56" s="31"/>
      <c r="J56" s="68">
        <f t="shared" si="1"/>
        <v>0</v>
      </c>
      <c r="K56" s="67" t="s">
        <v>1303</v>
      </c>
    </row>
    <row r="57" spans="1:11" s="62" customFormat="1" ht="24">
      <c r="A57" s="77"/>
      <c r="B57" s="63" t="s">
        <v>121</v>
      </c>
      <c r="C57" s="78" t="s">
        <v>120</v>
      </c>
      <c r="D57" s="78" t="s">
        <v>47</v>
      </c>
      <c r="E57" s="78"/>
      <c r="F57" s="31">
        <v>400775</v>
      </c>
      <c r="G57" s="21">
        <f t="shared" si="0"/>
        <v>260</v>
      </c>
      <c r="H57" s="79">
        <v>200</v>
      </c>
      <c r="I57" s="31"/>
      <c r="J57" s="68">
        <f t="shared" si="1"/>
        <v>0</v>
      </c>
      <c r="K57" s="67" t="s">
        <v>1303</v>
      </c>
    </row>
    <row r="58" spans="1:11" s="62" customFormat="1" ht="24">
      <c r="A58" s="77"/>
      <c r="B58" s="63" t="s">
        <v>122</v>
      </c>
      <c r="C58" s="78" t="s">
        <v>120</v>
      </c>
      <c r="D58" s="78" t="s">
        <v>47</v>
      </c>
      <c r="E58" s="78"/>
      <c r="F58" s="31">
        <v>400791</v>
      </c>
      <c r="G58" s="21">
        <f t="shared" si="0"/>
        <v>260</v>
      </c>
      <c r="H58" s="79">
        <v>200</v>
      </c>
      <c r="I58" s="31"/>
      <c r="J58" s="68">
        <f t="shared" si="1"/>
        <v>0</v>
      </c>
      <c r="K58" s="67" t="s">
        <v>1303</v>
      </c>
    </row>
    <row r="59" spans="1:11" s="62" customFormat="1" ht="24">
      <c r="A59" s="77"/>
      <c r="B59" s="63" t="s">
        <v>1308</v>
      </c>
      <c r="C59" s="78" t="s">
        <v>120</v>
      </c>
      <c r="D59" s="78" t="s">
        <v>47</v>
      </c>
      <c r="E59" s="78"/>
      <c r="F59" s="31">
        <v>693264</v>
      </c>
      <c r="G59" s="21">
        <f t="shared" si="0"/>
        <v>260</v>
      </c>
      <c r="H59" s="79">
        <v>200</v>
      </c>
      <c r="I59" s="31"/>
      <c r="J59" s="68">
        <f t="shared" si="1"/>
        <v>0</v>
      </c>
      <c r="K59" s="67" t="s">
        <v>1303</v>
      </c>
    </row>
    <row r="60" spans="1:11" s="62" customFormat="1" ht="24">
      <c r="A60" s="77"/>
      <c r="B60" s="63" t="s">
        <v>123</v>
      </c>
      <c r="C60" s="78" t="s">
        <v>124</v>
      </c>
      <c r="D60" s="78" t="s">
        <v>87</v>
      </c>
      <c r="E60" s="78"/>
      <c r="F60" s="31">
        <v>671933</v>
      </c>
      <c r="G60" s="21">
        <f t="shared" si="0"/>
        <v>299</v>
      </c>
      <c r="H60" s="79">
        <v>230</v>
      </c>
      <c r="I60" s="31"/>
      <c r="J60" s="68">
        <f t="shared" si="1"/>
        <v>0</v>
      </c>
      <c r="K60" s="67" t="s">
        <v>1303</v>
      </c>
    </row>
    <row r="61" spans="1:11" s="62" customFormat="1" ht="24">
      <c r="A61" s="77"/>
      <c r="B61" s="63" t="s">
        <v>126</v>
      </c>
      <c r="C61" s="78" t="s">
        <v>125</v>
      </c>
      <c r="D61" s="78" t="s">
        <v>78</v>
      </c>
      <c r="E61" s="78"/>
      <c r="F61" s="31">
        <v>717300</v>
      </c>
      <c r="G61" s="21">
        <f t="shared" si="0"/>
        <v>286</v>
      </c>
      <c r="H61" s="79">
        <v>220</v>
      </c>
      <c r="I61" s="31"/>
      <c r="J61" s="68">
        <f t="shared" si="1"/>
        <v>0</v>
      </c>
      <c r="K61" s="67" t="s">
        <v>1303</v>
      </c>
    </row>
    <row r="62" spans="1:11" s="62" customFormat="1" ht="24">
      <c r="A62" s="77"/>
      <c r="B62" s="63" t="s">
        <v>127</v>
      </c>
      <c r="C62" s="78" t="s">
        <v>128</v>
      </c>
      <c r="D62" s="78" t="s">
        <v>48</v>
      </c>
      <c r="E62" s="78"/>
      <c r="F62" s="31">
        <v>520447</v>
      </c>
      <c r="G62" s="21">
        <f t="shared" si="0"/>
        <v>260</v>
      </c>
      <c r="H62" s="79">
        <v>200</v>
      </c>
      <c r="I62" s="31"/>
      <c r="J62" s="68">
        <f t="shared" si="1"/>
        <v>0</v>
      </c>
      <c r="K62" s="67" t="s">
        <v>1303</v>
      </c>
    </row>
    <row r="63" spans="1:11" s="62" customFormat="1" ht="24">
      <c r="A63" s="77"/>
      <c r="B63" s="63" t="s">
        <v>129</v>
      </c>
      <c r="C63" s="78" t="s">
        <v>130</v>
      </c>
      <c r="D63" s="78" t="s">
        <v>48</v>
      </c>
      <c r="E63" s="78"/>
      <c r="F63" s="31">
        <v>715274</v>
      </c>
      <c r="G63" s="21">
        <f t="shared" si="0"/>
        <v>175.5</v>
      </c>
      <c r="H63" s="79">
        <v>135</v>
      </c>
      <c r="I63" s="31"/>
      <c r="J63" s="68">
        <f t="shared" si="1"/>
        <v>0</v>
      </c>
      <c r="K63" s="67" t="s">
        <v>1303</v>
      </c>
    </row>
    <row r="64" spans="1:11" s="62" customFormat="1" ht="24">
      <c r="A64" s="77"/>
      <c r="B64" s="63" t="s">
        <v>131</v>
      </c>
      <c r="C64" s="78" t="s">
        <v>132</v>
      </c>
      <c r="D64" s="78" t="s">
        <v>87</v>
      </c>
      <c r="E64" s="78"/>
      <c r="F64" s="31">
        <v>731946</v>
      </c>
      <c r="G64" s="21">
        <f t="shared" si="0"/>
        <v>143</v>
      </c>
      <c r="H64" s="79">
        <v>110</v>
      </c>
      <c r="I64" s="31"/>
      <c r="J64" s="68">
        <f t="shared" si="1"/>
        <v>0</v>
      </c>
      <c r="K64" s="67" t="s">
        <v>1303</v>
      </c>
    </row>
    <row r="65" spans="1:11" s="62" customFormat="1" ht="24">
      <c r="A65" s="77"/>
      <c r="B65" s="63" t="s">
        <v>133</v>
      </c>
      <c r="C65" s="78" t="s">
        <v>134</v>
      </c>
      <c r="D65" s="78" t="s">
        <v>45</v>
      </c>
      <c r="E65" s="78"/>
      <c r="F65" s="31">
        <v>560535</v>
      </c>
      <c r="G65" s="21">
        <f t="shared" si="0"/>
        <v>143</v>
      </c>
      <c r="H65" s="79">
        <v>110</v>
      </c>
      <c r="I65" s="31"/>
      <c r="J65" s="68">
        <f t="shared" si="1"/>
        <v>0</v>
      </c>
      <c r="K65" s="67" t="s">
        <v>1303</v>
      </c>
    </row>
    <row r="66" spans="1:11" s="62" customFormat="1" ht="24">
      <c r="A66" s="77"/>
      <c r="B66" s="63" t="s">
        <v>135</v>
      </c>
      <c r="C66" s="78" t="s">
        <v>134</v>
      </c>
      <c r="D66" s="78" t="s">
        <v>78</v>
      </c>
      <c r="E66" s="78"/>
      <c r="F66" s="31">
        <v>717325</v>
      </c>
      <c r="G66" s="21">
        <f t="shared" si="0"/>
        <v>286</v>
      </c>
      <c r="H66" s="79">
        <v>220</v>
      </c>
      <c r="I66" s="31"/>
      <c r="J66" s="68">
        <f t="shared" si="1"/>
        <v>0</v>
      </c>
      <c r="K66" s="67" t="s">
        <v>1303</v>
      </c>
    </row>
    <row r="67" spans="1:11" s="62" customFormat="1" ht="24">
      <c r="A67" s="77"/>
      <c r="B67" s="63" t="s">
        <v>136</v>
      </c>
      <c r="C67" s="78" t="s">
        <v>137</v>
      </c>
      <c r="D67" s="78" t="s">
        <v>87</v>
      </c>
      <c r="E67" s="78"/>
      <c r="F67" s="31">
        <v>669170</v>
      </c>
      <c r="G67" s="21">
        <f t="shared" si="0"/>
        <v>143</v>
      </c>
      <c r="H67" s="79">
        <v>110</v>
      </c>
      <c r="I67" s="31"/>
      <c r="J67" s="68">
        <f t="shared" si="1"/>
        <v>0</v>
      </c>
      <c r="K67" s="67" t="s">
        <v>1303</v>
      </c>
    </row>
    <row r="68" spans="1:11" s="62" customFormat="1" ht="18.75">
      <c r="A68" s="69" t="s">
        <v>138</v>
      </c>
      <c r="B68" s="70"/>
      <c r="C68" s="72"/>
      <c r="D68" s="72"/>
      <c r="E68" s="72"/>
      <c r="F68" s="71"/>
      <c r="G68" s="73"/>
      <c r="H68" s="74"/>
      <c r="I68" s="75"/>
      <c r="J68" s="75"/>
      <c r="K68" s="76"/>
    </row>
    <row r="69" spans="1:11" s="62" customFormat="1" ht="24">
      <c r="A69" s="77"/>
      <c r="B69" s="63" t="s">
        <v>139</v>
      </c>
      <c r="C69" s="78" t="s">
        <v>140</v>
      </c>
      <c r="D69" s="78" t="s">
        <v>47</v>
      </c>
      <c r="E69" s="78"/>
      <c r="F69" s="31">
        <v>300718</v>
      </c>
      <c r="G69" s="21">
        <f>H69*1.3</f>
        <v>370.5</v>
      </c>
      <c r="H69" s="79">
        <v>285</v>
      </c>
      <c r="I69" s="31"/>
      <c r="J69" s="68">
        <f>IF(I69&gt;4,I69*H69,I69*H69*1.3)</f>
        <v>0</v>
      </c>
      <c r="K69" s="67" t="s">
        <v>1303</v>
      </c>
    </row>
    <row r="70" spans="1:11" s="62" customFormat="1" ht="24">
      <c r="A70" s="77"/>
      <c r="B70" s="63" t="s">
        <v>141</v>
      </c>
      <c r="C70" s="78" t="s">
        <v>142</v>
      </c>
      <c r="D70" s="78" t="s">
        <v>47</v>
      </c>
      <c r="E70" s="78"/>
      <c r="F70" s="31">
        <v>500277</v>
      </c>
      <c r="G70" s="21">
        <f>H70*1.3</f>
        <v>325</v>
      </c>
      <c r="H70" s="79">
        <v>250</v>
      </c>
      <c r="I70" s="31"/>
      <c r="J70" s="68">
        <f>IF(I70&gt;4,I70*H70,I70*H70*1.3)</f>
        <v>0</v>
      </c>
      <c r="K70" s="67" t="s">
        <v>1303</v>
      </c>
    </row>
    <row r="71" spans="1:11" s="62" customFormat="1" ht="24">
      <c r="A71" s="77"/>
      <c r="B71" s="63" t="s">
        <v>143</v>
      </c>
      <c r="C71" s="78" t="s">
        <v>144</v>
      </c>
      <c r="D71" s="78" t="s">
        <v>47</v>
      </c>
      <c r="E71" s="78"/>
      <c r="F71" s="31">
        <v>590735</v>
      </c>
      <c r="G71" s="21">
        <f>H71*1.3</f>
        <v>370.5</v>
      </c>
      <c r="H71" s="79">
        <v>285</v>
      </c>
      <c r="I71" s="31"/>
      <c r="J71" s="68">
        <f>IF(I71&gt;4,I71*H71,I71*H71*1.3)</f>
        <v>0</v>
      </c>
      <c r="K71" s="67" t="s">
        <v>1303</v>
      </c>
    </row>
    <row r="72" spans="1:11" s="62" customFormat="1" ht="24">
      <c r="A72" s="77"/>
      <c r="B72" s="63" t="s">
        <v>145</v>
      </c>
      <c r="C72" s="78" t="s">
        <v>146</v>
      </c>
      <c r="D72" s="78" t="s">
        <v>47</v>
      </c>
      <c r="E72" s="78"/>
      <c r="F72" s="31">
        <v>590737</v>
      </c>
      <c r="G72" s="21">
        <f>H72*1.3</f>
        <v>370.5</v>
      </c>
      <c r="H72" s="79">
        <v>285</v>
      </c>
      <c r="I72" s="31"/>
      <c r="J72" s="68">
        <f>IF(I72&gt;4,I72*H72,I72*H72*1.3)</f>
        <v>0</v>
      </c>
      <c r="K72" s="67" t="s">
        <v>1303</v>
      </c>
    </row>
    <row r="73" spans="1:11" s="62" customFormat="1" ht="18.75">
      <c r="A73" s="69" t="s">
        <v>147</v>
      </c>
      <c r="B73" s="70"/>
      <c r="C73" s="72"/>
      <c r="D73" s="72"/>
      <c r="E73" s="72"/>
      <c r="F73" s="71"/>
      <c r="G73" s="73"/>
      <c r="H73" s="74"/>
      <c r="I73" s="75"/>
      <c r="J73" s="75"/>
      <c r="K73" s="76"/>
    </row>
    <row r="74" spans="1:11" s="62" customFormat="1" ht="24">
      <c r="A74" s="77"/>
      <c r="B74" s="63" t="s">
        <v>148</v>
      </c>
      <c r="C74" s="78" t="s">
        <v>149</v>
      </c>
      <c r="D74" s="78" t="s">
        <v>87</v>
      </c>
      <c r="E74" s="78"/>
      <c r="F74" s="31">
        <v>690771</v>
      </c>
      <c r="G74" s="21">
        <f aca="true" t="shared" si="2" ref="G74:G98">H74*1.3</f>
        <v>117</v>
      </c>
      <c r="H74" s="79">
        <v>90</v>
      </c>
      <c r="I74" s="31"/>
      <c r="J74" s="68">
        <f aca="true" t="shared" si="3" ref="J74:J98">IF(I74&gt;4,I74*H74,I74*H74*1.3)</f>
        <v>0</v>
      </c>
      <c r="K74" s="67" t="s">
        <v>1303</v>
      </c>
    </row>
    <row r="75" spans="1:11" s="62" customFormat="1" ht="24">
      <c r="A75" s="77"/>
      <c r="B75" s="63" t="s">
        <v>150</v>
      </c>
      <c r="C75" s="78" t="s">
        <v>151</v>
      </c>
      <c r="D75" s="78" t="s">
        <v>87</v>
      </c>
      <c r="E75" s="78"/>
      <c r="F75" s="31">
        <v>671292</v>
      </c>
      <c r="G75" s="21">
        <f t="shared" si="2"/>
        <v>117</v>
      </c>
      <c r="H75" s="79">
        <v>90</v>
      </c>
      <c r="I75" s="31"/>
      <c r="J75" s="68">
        <f t="shared" si="3"/>
        <v>0</v>
      </c>
      <c r="K75" s="67" t="s">
        <v>1303</v>
      </c>
    </row>
    <row r="76" spans="1:11" s="62" customFormat="1" ht="24">
      <c r="A76" s="77"/>
      <c r="B76" s="63" t="s">
        <v>152</v>
      </c>
      <c r="C76" s="78" t="s">
        <v>153</v>
      </c>
      <c r="D76" s="78" t="s">
        <v>87</v>
      </c>
      <c r="E76" s="78"/>
      <c r="F76" s="31">
        <v>671294</v>
      </c>
      <c r="G76" s="21">
        <f t="shared" si="2"/>
        <v>117</v>
      </c>
      <c r="H76" s="79">
        <v>90</v>
      </c>
      <c r="I76" s="31"/>
      <c r="J76" s="68">
        <f t="shared" si="3"/>
        <v>0</v>
      </c>
      <c r="K76" s="67" t="s">
        <v>1303</v>
      </c>
    </row>
    <row r="77" spans="1:11" s="62" customFormat="1" ht="24">
      <c r="A77" s="77"/>
      <c r="B77" s="63" t="s">
        <v>154</v>
      </c>
      <c r="C77" s="78" t="s">
        <v>155</v>
      </c>
      <c r="D77" s="78" t="s">
        <v>87</v>
      </c>
      <c r="E77" s="78"/>
      <c r="F77" s="31">
        <v>671291</v>
      </c>
      <c r="G77" s="21">
        <f t="shared" si="2"/>
        <v>117</v>
      </c>
      <c r="H77" s="79">
        <v>90</v>
      </c>
      <c r="I77" s="31"/>
      <c r="J77" s="68">
        <f t="shared" si="3"/>
        <v>0</v>
      </c>
      <c r="K77" s="67" t="s">
        <v>1303</v>
      </c>
    </row>
    <row r="78" spans="1:11" s="62" customFormat="1" ht="24">
      <c r="A78" s="77"/>
      <c r="B78" s="63" t="s">
        <v>156</v>
      </c>
      <c r="C78" s="78" t="s">
        <v>157</v>
      </c>
      <c r="D78" s="78" t="s">
        <v>87</v>
      </c>
      <c r="E78" s="78"/>
      <c r="F78" s="31">
        <v>671298</v>
      </c>
      <c r="G78" s="21">
        <f t="shared" si="2"/>
        <v>117</v>
      </c>
      <c r="H78" s="79">
        <v>90</v>
      </c>
      <c r="I78" s="31"/>
      <c r="J78" s="68">
        <f t="shared" si="3"/>
        <v>0</v>
      </c>
      <c r="K78" s="67" t="s">
        <v>1303</v>
      </c>
    </row>
    <row r="79" spans="1:11" s="62" customFormat="1" ht="12">
      <c r="A79" s="77"/>
      <c r="B79" s="63" t="s">
        <v>158</v>
      </c>
      <c r="C79" s="78" t="s">
        <v>159</v>
      </c>
      <c r="D79" s="78" t="s">
        <v>87</v>
      </c>
      <c r="E79" s="78"/>
      <c r="F79" s="31">
        <v>732198</v>
      </c>
      <c r="G79" s="21">
        <f t="shared" si="2"/>
        <v>117</v>
      </c>
      <c r="H79" s="79">
        <v>90</v>
      </c>
      <c r="I79" s="31"/>
      <c r="J79" s="68">
        <f t="shared" si="3"/>
        <v>0</v>
      </c>
      <c r="K79" s="67" t="s">
        <v>1303</v>
      </c>
    </row>
    <row r="80" spans="1:11" s="62" customFormat="1" ht="24">
      <c r="A80" s="77"/>
      <c r="B80" s="63" t="s">
        <v>160</v>
      </c>
      <c r="C80" s="78" t="s">
        <v>161</v>
      </c>
      <c r="D80" s="78" t="s">
        <v>87</v>
      </c>
      <c r="E80" s="78"/>
      <c r="F80" s="31">
        <v>671301</v>
      </c>
      <c r="G80" s="21">
        <f t="shared" si="2"/>
        <v>117</v>
      </c>
      <c r="H80" s="79">
        <v>90</v>
      </c>
      <c r="I80" s="31"/>
      <c r="J80" s="68">
        <f t="shared" si="3"/>
        <v>0</v>
      </c>
      <c r="K80" s="67" t="s">
        <v>1303</v>
      </c>
    </row>
    <row r="81" spans="1:11" s="62" customFormat="1" ht="24">
      <c r="A81" s="77"/>
      <c r="B81" s="63" t="s">
        <v>162</v>
      </c>
      <c r="C81" s="78" t="s">
        <v>163</v>
      </c>
      <c r="D81" s="78" t="s">
        <v>87</v>
      </c>
      <c r="E81" s="78"/>
      <c r="F81" s="31">
        <v>671304</v>
      </c>
      <c r="G81" s="21">
        <f t="shared" si="2"/>
        <v>117</v>
      </c>
      <c r="H81" s="79">
        <v>90</v>
      </c>
      <c r="I81" s="31"/>
      <c r="J81" s="68">
        <f t="shared" si="3"/>
        <v>0</v>
      </c>
      <c r="K81" s="67" t="s">
        <v>1303</v>
      </c>
    </row>
    <row r="82" spans="1:11" s="62" customFormat="1" ht="12">
      <c r="A82" s="77"/>
      <c r="B82" s="63" t="s">
        <v>164</v>
      </c>
      <c r="C82" s="78" t="s">
        <v>165</v>
      </c>
      <c r="D82" s="78" t="s">
        <v>87</v>
      </c>
      <c r="E82" s="78"/>
      <c r="F82" s="31">
        <v>671307</v>
      </c>
      <c r="G82" s="21">
        <f t="shared" si="2"/>
        <v>117</v>
      </c>
      <c r="H82" s="79">
        <v>90</v>
      </c>
      <c r="I82" s="31"/>
      <c r="J82" s="68">
        <f t="shared" si="3"/>
        <v>0</v>
      </c>
      <c r="K82" s="67" t="s">
        <v>1303</v>
      </c>
    </row>
    <row r="83" spans="1:11" s="62" customFormat="1" ht="12">
      <c r="A83" s="77"/>
      <c r="B83" s="63" t="s">
        <v>166</v>
      </c>
      <c r="C83" s="78" t="s">
        <v>167</v>
      </c>
      <c r="D83" s="78" t="s">
        <v>87</v>
      </c>
      <c r="E83" s="78"/>
      <c r="F83" s="31">
        <v>671308</v>
      </c>
      <c r="G83" s="21">
        <f t="shared" si="2"/>
        <v>117</v>
      </c>
      <c r="H83" s="79">
        <v>90</v>
      </c>
      <c r="I83" s="31"/>
      <c r="J83" s="68">
        <f t="shared" si="3"/>
        <v>0</v>
      </c>
      <c r="K83" s="67" t="s">
        <v>1303</v>
      </c>
    </row>
    <row r="84" spans="1:11" s="62" customFormat="1" ht="24">
      <c r="A84" s="77"/>
      <c r="B84" s="63" t="s">
        <v>168</v>
      </c>
      <c r="C84" s="78" t="s">
        <v>169</v>
      </c>
      <c r="D84" s="78" t="s">
        <v>87</v>
      </c>
      <c r="E84" s="78"/>
      <c r="F84" s="31">
        <v>671302</v>
      </c>
      <c r="G84" s="21">
        <f t="shared" si="2"/>
        <v>117</v>
      </c>
      <c r="H84" s="79">
        <v>90</v>
      </c>
      <c r="I84" s="31"/>
      <c r="J84" s="68">
        <f t="shared" si="3"/>
        <v>0</v>
      </c>
      <c r="K84" s="67" t="s">
        <v>1303</v>
      </c>
    </row>
    <row r="85" spans="1:11" s="62" customFormat="1" ht="12">
      <c r="A85" s="77"/>
      <c r="B85" s="63" t="s">
        <v>170</v>
      </c>
      <c r="C85" s="78" t="s">
        <v>171</v>
      </c>
      <c r="D85" s="78" t="s">
        <v>87</v>
      </c>
      <c r="E85" s="78"/>
      <c r="F85" s="31">
        <v>671299</v>
      </c>
      <c r="G85" s="21">
        <f t="shared" si="2"/>
        <v>117</v>
      </c>
      <c r="H85" s="79">
        <v>90</v>
      </c>
      <c r="I85" s="31"/>
      <c r="J85" s="68">
        <f t="shared" si="3"/>
        <v>0</v>
      </c>
      <c r="K85" s="67" t="s">
        <v>1303</v>
      </c>
    </row>
    <row r="86" spans="1:11" s="62" customFormat="1" ht="24">
      <c r="A86" s="77"/>
      <c r="B86" s="63" t="s">
        <v>172</v>
      </c>
      <c r="C86" s="78" t="s">
        <v>173</v>
      </c>
      <c r="D86" s="78" t="s">
        <v>87</v>
      </c>
      <c r="E86" s="78"/>
      <c r="F86" s="31">
        <v>671300</v>
      </c>
      <c r="G86" s="21">
        <f t="shared" si="2"/>
        <v>117</v>
      </c>
      <c r="H86" s="79">
        <v>90</v>
      </c>
      <c r="I86" s="31"/>
      <c r="J86" s="68">
        <f t="shared" si="3"/>
        <v>0</v>
      </c>
      <c r="K86" s="67" t="s">
        <v>1303</v>
      </c>
    </row>
    <row r="87" spans="1:11" s="62" customFormat="1" ht="24">
      <c r="A87" s="77"/>
      <c r="B87" s="63" t="s">
        <v>174</v>
      </c>
      <c r="C87" s="78" t="s">
        <v>175</v>
      </c>
      <c r="D87" s="78" t="s">
        <v>87</v>
      </c>
      <c r="E87" s="78"/>
      <c r="F87" s="31">
        <v>671305</v>
      </c>
      <c r="G87" s="21">
        <f t="shared" si="2"/>
        <v>117</v>
      </c>
      <c r="H87" s="79">
        <v>90</v>
      </c>
      <c r="I87" s="31"/>
      <c r="J87" s="68">
        <f t="shared" si="3"/>
        <v>0</v>
      </c>
      <c r="K87" s="67" t="s">
        <v>1303</v>
      </c>
    </row>
    <row r="88" spans="1:11" s="62" customFormat="1" ht="24">
      <c r="A88" s="77"/>
      <c r="B88" s="63" t="s">
        <v>176</v>
      </c>
      <c r="C88" s="78" t="s">
        <v>177</v>
      </c>
      <c r="D88" s="78" t="s">
        <v>45</v>
      </c>
      <c r="E88" s="78"/>
      <c r="F88" s="31">
        <v>669145</v>
      </c>
      <c r="G88" s="21">
        <f t="shared" si="2"/>
        <v>325</v>
      </c>
      <c r="H88" s="79">
        <v>250</v>
      </c>
      <c r="I88" s="31"/>
      <c r="J88" s="68">
        <f t="shared" si="3"/>
        <v>0</v>
      </c>
      <c r="K88" s="67" t="s">
        <v>1303</v>
      </c>
    </row>
    <row r="89" spans="1:11" s="62" customFormat="1" ht="24">
      <c r="A89" s="77"/>
      <c r="B89" s="63" t="s">
        <v>178</v>
      </c>
      <c r="C89" s="78" t="s">
        <v>179</v>
      </c>
      <c r="D89" s="78" t="s">
        <v>87</v>
      </c>
      <c r="E89" s="78"/>
      <c r="F89" s="31">
        <v>702820</v>
      </c>
      <c r="G89" s="21">
        <f t="shared" si="2"/>
        <v>325</v>
      </c>
      <c r="H89" s="79">
        <v>250</v>
      </c>
      <c r="I89" s="31"/>
      <c r="J89" s="68">
        <f t="shared" si="3"/>
        <v>0</v>
      </c>
      <c r="K89" s="67" t="s">
        <v>1303</v>
      </c>
    </row>
    <row r="90" spans="1:11" s="62" customFormat="1" ht="24">
      <c r="A90" s="77"/>
      <c r="B90" s="63" t="s">
        <v>180</v>
      </c>
      <c r="C90" s="78" t="s">
        <v>181</v>
      </c>
      <c r="D90" s="78" t="s">
        <v>87</v>
      </c>
      <c r="E90" s="78"/>
      <c r="F90" s="31">
        <v>690774</v>
      </c>
      <c r="G90" s="21">
        <f t="shared" si="2"/>
        <v>260</v>
      </c>
      <c r="H90" s="79">
        <v>200</v>
      </c>
      <c r="I90" s="31"/>
      <c r="J90" s="68">
        <f t="shared" si="3"/>
        <v>0</v>
      </c>
      <c r="K90" s="67" t="s">
        <v>1303</v>
      </c>
    </row>
    <row r="91" spans="1:11" s="62" customFormat="1" ht="24">
      <c r="A91" s="77"/>
      <c r="B91" s="63" t="s">
        <v>182</v>
      </c>
      <c r="C91" s="78" t="s">
        <v>183</v>
      </c>
      <c r="D91" s="78" t="s">
        <v>184</v>
      </c>
      <c r="E91" s="78"/>
      <c r="F91" s="31">
        <v>671319</v>
      </c>
      <c r="G91" s="21">
        <f t="shared" si="2"/>
        <v>104</v>
      </c>
      <c r="H91" s="79">
        <v>80</v>
      </c>
      <c r="I91" s="31"/>
      <c r="J91" s="68">
        <f t="shared" si="3"/>
        <v>0</v>
      </c>
      <c r="K91" s="67" t="s">
        <v>1303</v>
      </c>
    </row>
    <row r="92" spans="1:11" s="62" customFormat="1" ht="24">
      <c r="A92" s="77"/>
      <c r="B92" s="63" t="s">
        <v>185</v>
      </c>
      <c r="C92" s="78" t="s">
        <v>186</v>
      </c>
      <c r="D92" s="78" t="s">
        <v>184</v>
      </c>
      <c r="E92" s="78"/>
      <c r="F92" s="31">
        <v>671320</v>
      </c>
      <c r="G92" s="21">
        <f t="shared" si="2"/>
        <v>104</v>
      </c>
      <c r="H92" s="79">
        <v>80</v>
      </c>
      <c r="I92" s="31"/>
      <c r="J92" s="68">
        <f t="shared" si="3"/>
        <v>0</v>
      </c>
      <c r="K92" s="67" t="s">
        <v>1303</v>
      </c>
    </row>
    <row r="93" spans="1:11" s="62" customFormat="1" ht="24">
      <c r="A93" s="77"/>
      <c r="B93" s="63" t="s">
        <v>187</v>
      </c>
      <c r="C93" s="78" t="s">
        <v>183</v>
      </c>
      <c r="D93" s="78" t="s">
        <v>184</v>
      </c>
      <c r="E93" s="78"/>
      <c r="F93" s="31">
        <v>671318</v>
      </c>
      <c r="G93" s="21">
        <f t="shared" si="2"/>
        <v>104</v>
      </c>
      <c r="H93" s="79">
        <v>80</v>
      </c>
      <c r="I93" s="31"/>
      <c r="J93" s="68">
        <f t="shared" si="3"/>
        <v>0</v>
      </c>
      <c r="K93" s="67" t="s">
        <v>1303</v>
      </c>
    </row>
    <row r="94" spans="1:11" s="62" customFormat="1" ht="12">
      <c r="A94" s="77"/>
      <c r="B94" s="63" t="s">
        <v>188</v>
      </c>
      <c r="C94" s="78" t="s">
        <v>189</v>
      </c>
      <c r="D94" s="78" t="s">
        <v>184</v>
      </c>
      <c r="E94" s="78"/>
      <c r="F94" s="31">
        <v>683531</v>
      </c>
      <c r="G94" s="21">
        <f t="shared" si="2"/>
        <v>104</v>
      </c>
      <c r="H94" s="79">
        <v>80</v>
      </c>
      <c r="I94" s="31"/>
      <c r="J94" s="68">
        <f t="shared" si="3"/>
        <v>0</v>
      </c>
      <c r="K94" s="67" t="s">
        <v>1303</v>
      </c>
    </row>
    <row r="95" spans="1:11" s="62" customFormat="1" ht="12">
      <c r="A95" s="77"/>
      <c r="B95" s="63" t="s">
        <v>190</v>
      </c>
      <c r="C95" s="78" t="s">
        <v>191</v>
      </c>
      <c r="D95" s="78" t="s">
        <v>184</v>
      </c>
      <c r="E95" s="78"/>
      <c r="F95" s="31">
        <v>671323</v>
      </c>
      <c r="G95" s="21">
        <f t="shared" si="2"/>
        <v>104</v>
      </c>
      <c r="H95" s="79">
        <v>80</v>
      </c>
      <c r="I95" s="31"/>
      <c r="J95" s="68">
        <f t="shared" si="3"/>
        <v>0</v>
      </c>
      <c r="K95" s="67" t="s">
        <v>1303</v>
      </c>
    </row>
    <row r="96" spans="1:11" s="62" customFormat="1" ht="24">
      <c r="A96" s="77"/>
      <c r="B96" s="63" t="s">
        <v>192</v>
      </c>
      <c r="C96" s="78" t="s">
        <v>193</v>
      </c>
      <c r="D96" s="78" t="s">
        <v>184</v>
      </c>
      <c r="E96" s="78"/>
      <c r="F96" s="31">
        <v>671322</v>
      </c>
      <c r="G96" s="21">
        <f t="shared" si="2"/>
        <v>104</v>
      </c>
      <c r="H96" s="79">
        <v>80</v>
      </c>
      <c r="I96" s="31"/>
      <c r="J96" s="68">
        <f t="shared" si="3"/>
        <v>0</v>
      </c>
      <c r="K96" s="67" t="s">
        <v>1303</v>
      </c>
    </row>
    <row r="97" spans="1:11" s="62" customFormat="1" ht="12">
      <c r="A97" s="77"/>
      <c r="B97" s="63" t="s">
        <v>194</v>
      </c>
      <c r="C97" s="78" t="s">
        <v>195</v>
      </c>
      <c r="D97" s="78" t="s">
        <v>87</v>
      </c>
      <c r="E97" s="78"/>
      <c r="F97" s="31">
        <v>690776</v>
      </c>
      <c r="G97" s="21">
        <f t="shared" si="2"/>
        <v>149.5</v>
      </c>
      <c r="H97" s="79">
        <v>115</v>
      </c>
      <c r="I97" s="31"/>
      <c r="J97" s="68">
        <f t="shared" si="3"/>
        <v>0</v>
      </c>
      <c r="K97" s="67" t="s">
        <v>1303</v>
      </c>
    </row>
    <row r="98" spans="1:11" s="62" customFormat="1" ht="12">
      <c r="A98" s="77"/>
      <c r="B98" s="63" t="s">
        <v>196</v>
      </c>
      <c r="C98" s="78" t="s">
        <v>197</v>
      </c>
      <c r="D98" s="78" t="s">
        <v>87</v>
      </c>
      <c r="E98" s="78"/>
      <c r="F98" s="31">
        <v>671324</v>
      </c>
      <c r="G98" s="21">
        <f t="shared" si="2"/>
        <v>149.5</v>
      </c>
      <c r="H98" s="79">
        <v>115</v>
      </c>
      <c r="I98" s="31"/>
      <c r="J98" s="68">
        <f t="shared" si="3"/>
        <v>0</v>
      </c>
      <c r="K98" s="67" t="s">
        <v>1303</v>
      </c>
    </row>
    <row r="99" spans="1:11" s="62" customFormat="1" ht="18.75">
      <c r="A99" s="69" t="s">
        <v>198</v>
      </c>
      <c r="B99" s="70"/>
      <c r="C99" s="72"/>
      <c r="D99" s="72"/>
      <c r="E99" s="72"/>
      <c r="F99" s="71"/>
      <c r="G99" s="73"/>
      <c r="H99" s="74"/>
      <c r="I99" s="75"/>
      <c r="J99" s="75"/>
      <c r="K99" s="76"/>
    </row>
    <row r="100" spans="1:11" s="62" customFormat="1" ht="12">
      <c r="A100" s="80" t="s">
        <v>199</v>
      </c>
      <c r="B100" s="81"/>
      <c r="C100" s="83"/>
      <c r="D100" s="83"/>
      <c r="E100" s="83"/>
      <c r="F100" s="82"/>
      <c r="G100" s="84"/>
      <c r="H100" s="85"/>
      <c r="I100" s="86"/>
      <c r="J100" s="86"/>
      <c r="K100" s="86"/>
    </row>
    <row r="101" spans="1:11" s="62" customFormat="1" ht="24">
      <c r="A101" s="77"/>
      <c r="B101" s="63" t="s">
        <v>200</v>
      </c>
      <c r="C101" s="78" t="s">
        <v>201</v>
      </c>
      <c r="D101" s="78" t="s">
        <v>87</v>
      </c>
      <c r="E101" s="78"/>
      <c r="F101" s="31">
        <v>714506</v>
      </c>
      <c r="G101" s="21">
        <f>H101*1.3</f>
        <v>143</v>
      </c>
      <c r="H101" s="79">
        <v>110</v>
      </c>
      <c r="I101" s="31"/>
      <c r="J101" s="68">
        <f>IF(I101&gt;4,I101*H101,I101*H101*1.3)</f>
        <v>0</v>
      </c>
      <c r="K101" s="67" t="s">
        <v>1303</v>
      </c>
    </row>
    <row r="102" spans="1:11" s="62" customFormat="1" ht="24">
      <c r="A102" s="77"/>
      <c r="B102" s="63" t="s">
        <v>202</v>
      </c>
      <c r="C102" s="78" t="s">
        <v>203</v>
      </c>
      <c r="D102" s="78" t="s">
        <v>87</v>
      </c>
      <c r="E102" s="78"/>
      <c r="F102" s="31">
        <v>714505</v>
      </c>
      <c r="G102" s="21">
        <f>H102*1.3</f>
        <v>143</v>
      </c>
      <c r="H102" s="79">
        <v>110</v>
      </c>
      <c r="I102" s="31"/>
      <c r="J102" s="68">
        <f>IF(I102&gt;4,I102*H102,I102*H102*1.3)</f>
        <v>0</v>
      </c>
      <c r="K102" s="67" t="s">
        <v>1303</v>
      </c>
    </row>
    <row r="103" spans="1:11" s="62" customFormat="1" ht="24">
      <c r="A103" s="77"/>
      <c r="B103" s="63" t="s">
        <v>204</v>
      </c>
      <c r="C103" s="78" t="s">
        <v>203</v>
      </c>
      <c r="D103" s="78" t="s">
        <v>87</v>
      </c>
      <c r="E103" s="78"/>
      <c r="F103" s="31">
        <v>714541</v>
      </c>
      <c r="G103" s="21">
        <f>H103*1.3</f>
        <v>143</v>
      </c>
      <c r="H103" s="79">
        <v>110</v>
      </c>
      <c r="I103" s="31"/>
      <c r="J103" s="68">
        <f>IF(I103&gt;4,I103*H103,I103*H103*1.3)</f>
        <v>0</v>
      </c>
      <c r="K103" s="67" t="s">
        <v>1303</v>
      </c>
    </row>
    <row r="104" spans="1:11" s="62" customFormat="1" ht="24">
      <c r="A104" s="77"/>
      <c r="B104" s="63" t="s">
        <v>205</v>
      </c>
      <c r="C104" s="78" t="s">
        <v>206</v>
      </c>
      <c r="D104" s="78" t="s">
        <v>87</v>
      </c>
      <c r="E104" s="78"/>
      <c r="F104" s="31">
        <v>714540</v>
      </c>
      <c r="G104" s="21">
        <f>H104*1.3</f>
        <v>143</v>
      </c>
      <c r="H104" s="79">
        <v>110</v>
      </c>
      <c r="I104" s="31"/>
      <c r="J104" s="68">
        <f>IF(I104&gt;4,I104*H104,I104*H104*1.3)</f>
        <v>0</v>
      </c>
      <c r="K104" s="67" t="s">
        <v>1303</v>
      </c>
    </row>
    <row r="105" spans="1:11" s="62" customFormat="1" ht="24">
      <c r="A105" s="77"/>
      <c r="B105" s="63" t="s">
        <v>1309</v>
      </c>
      <c r="C105" s="78" t="s">
        <v>1310</v>
      </c>
      <c r="D105" s="78" t="s">
        <v>87</v>
      </c>
      <c r="E105" s="78"/>
      <c r="F105" s="31">
        <v>714504</v>
      </c>
      <c r="G105" s="21">
        <f>H105*1.3</f>
        <v>143</v>
      </c>
      <c r="H105" s="79">
        <v>110</v>
      </c>
      <c r="I105" s="31"/>
      <c r="J105" s="68">
        <f>IF(I105&gt;4,I105*H105,I105*H105*1.3)</f>
        <v>0</v>
      </c>
      <c r="K105" s="67" t="s">
        <v>1303</v>
      </c>
    </row>
    <row r="106" spans="1:11" s="62" customFormat="1" ht="12">
      <c r="A106" s="80" t="s">
        <v>207</v>
      </c>
      <c r="B106" s="81"/>
      <c r="C106" s="83"/>
      <c r="D106" s="83"/>
      <c r="E106" s="83"/>
      <c r="F106" s="82"/>
      <c r="G106" s="84"/>
      <c r="H106" s="85"/>
      <c r="I106" s="86"/>
      <c r="J106" s="86"/>
      <c r="K106" s="86"/>
    </row>
    <row r="107" spans="1:11" s="62" customFormat="1" ht="24">
      <c r="A107" s="77"/>
      <c r="B107" s="63" t="s">
        <v>208</v>
      </c>
      <c r="C107" s="78" t="s">
        <v>209</v>
      </c>
      <c r="D107" s="78" t="s">
        <v>51</v>
      </c>
      <c r="E107" s="78"/>
      <c r="F107" s="31">
        <v>692441</v>
      </c>
      <c r="G107" s="21">
        <f>H107*1.3</f>
        <v>312</v>
      </c>
      <c r="H107" s="79">
        <v>240</v>
      </c>
      <c r="I107" s="31"/>
      <c r="J107" s="68">
        <f>IF(I107&gt;4,I107*H107,I107*H107*1.3)</f>
        <v>0</v>
      </c>
      <c r="K107" s="67" t="s">
        <v>1303</v>
      </c>
    </row>
    <row r="108" spans="1:11" s="62" customFormat="1" ht="24">
      <c r="A108" s="77"/>
      <c r="B108" s="63" t="s">
        <v>210</v>
      </c>
      <c r="C108" s="78" t="s">
        <v>211</v>
      </c>
      <c r="D108" s="78" t="s">
        <v>51</v>
      </c>
      <c r="E108" s="78"/>
      <c r="F108" s="31">
        <v>730795</v>
      </c>
      <c r="G108" s="21">
        <f>H108*1.3</f>
        <v>312</v>
      </c>
      <c r="H108" s="79">
        <v>240</v>
      </c>
      <c r="I108" s="31"/>
      <c r="J108" s="68">
        <f>IF(I108&gt;4,I108*H108,I108*H108*1.3)</f>
        <v>0</v>
      </c>
      <c r="K108" s="67" t="s">
        <v>1303</v>
      </c>
    </row>
    <row r="109" spans="1:11" s="62" customFormat="1" ht="12">
      <c r="A109" s="80" t="s">
        <v>212</v>
      </c>
      <c r="B109" s="81"/>
      <c r="C109" s="83"/>
      <c r="D109" s="83"/>
      <c r="E109" s="83"/>
      <c r="F109" s="82"/>
      <c r="G109" s="84"/>
      <c r="H109" s="85"/>
      <c r="I109" s="86"/>
      <c r="J109" s="86"/>
      <c r="K109" s="86"/>
    </row>
    <row r="110" spans="1:11" s="62" customFormat="1" ht="24">
      <c r="A110" s="77"/>
      <c r="B110" s="63" t="s">
        <v>213</v>
      </c>
      <c r="C110" s="78" t="s">
        <v>214</v>
      </c>
      <c r="D110" s="78" t="s">
        <v>87</v>
      </c>
      <c r="E110" s="78"/>
      <c r="F110" s="31">
        <v>669516</v>
      </c>
      <c r="G110" s="21">
        <f>H110*1.3</f>
        <v>234</v>
      </c>
      <c r="H110" s="79">
        <v>180</v>
      </c>
      <c r="I110" s="31"/>
      <c r="J110" s="68">
        <f>IF(I110&gt;4,I110*H110,I110*H110*1.3)</f>
        <v>0</v>
      </c>
      <c r="K110" s="67" t="s">
        <v>1303</v>
      </c>
    </row>
    <row r="111" spans="1:11" s="62" customFormat="1" ht="24">
      <c r="A111" s="77"/>
      <c r="B111" s="63" t="s">
        <v>215</v>
      </c>
      <c r="C111" s="78" t="s">
        <v>216</v>
      </c>
      <c r="D111" s="78" t="s">
        <v>87</v>
      </c>
      <c r="E111" s="78"/>
      <c r="F111" s="31">
        <v>731740</v>
      </c>
      <c r="G111" s="21">
        <f>H111*1.3</f>
        <v>234</v>
      </c>
      <c r="H111" s="79">
        <v>180</v>
      </c>
      <c r="I111" s="31"/>
      <c r="J111" s="68">
        <f>IF(I111&gt;4,I111*H111,I111*H111*1.3)</f>
        <v>0</v>
      </c>
      <c r="K111" s="87" t="s">
        <v>1311</v>
      </c>
    </row>
    <row r="112" spans="1:11" s="62" customFormat="1" ht="24">
      <c r="A112" s="77"/>
      <c r="B112" s="63" t="s">
        <v>217</v>
      </c>
      <c r="C112" s="78" t="s">
        <v>218</v>
      </c>
      <c r="D112" s="78" t="s">
        <v>87</v>
      </c>
      <c r="E112" s="78"/>
      <c r="F112" s="31">
        <v>690829</v>
      </c>
      <c r="G112" s="21">
        <f>H112*1.3</f>
        <v>234</v>
      </c>
      <c r="H112" s="79">
        <v>180</v>
      </c>
      <c r="I112" s="31"/>
      <c r="J112" s="68">
        <f>IF(I112&gt;4,I112*H112,I112*H112*1.3)</f>
        <v>0</v>
      </c>
      <c r="K112" s="67" t="s">
        <v>1303</v>
      </c>
    </row>
    <row r="113" spans="1:11" s="62" customFormat="1" ht="12">
      <c r="A113" s="80" t="s">
        <v>219</v>
      </c>
      <c r="B113" s="81"/>
      <c r="C113" s="83"/>
      <c r="D113" s="83"/>
      <c r="E113" s="83"/>
      <c r="F113" s="82"/>
      <c r="G113" s="84"/>
      <c r="H113" s="85"/>
      <c r="I113" s="86"/>
      <c r="J113" s="86"/>
      <c r="K113" s="86"/>
    </row>
    <row r="114" spans="1:11" s="62" customFormat="1" ht="24">
      <c r="A114" s="77"/>
      <c r="B114" s="63" t="s">
        <v>220</v>
      </c>
      <c r="C114" s="78" t="s">
        <v>221</v>
      </c>
      <c r="D114" s="78" t="s">
        <v>184</v>
      </c>
      <c r="E114" s="78"/>
      <c r="F114" s="31">
        <v>130769</v>
      </c>
      <c r="G114" s="21">
        <f>H114*1.3</f>
        <v>185.9</v>
      </c>
      <c r="H114" s="79">
        <v>143</v>
      </c>
      <c r="I114" s="31"/>
      <c r="J114" s="68">
        <f>IF(I114&gt;4,I114*H114,I114*H114*1.3)</f>
        <v>0</v>
      </c>
      <c r="K114" s="67" t="s">
        <v>1303</v>
      </c>
    </row>
    <row r="115" spans="1:11" s="62" customFormat="1" ht="12">
      <c r="A115" s="80" t="s">
        <v>222</v>
      </c>
      <c r="B115" s="81"/>
      <c r="C115" s="83"/>
      <c r="D115" s="83"/>
      <c r="E115" s="83"/>
      <c r="F115" s="82"/>
      <c r="G115" s="84"/>
      <c r="H115" s="85"/>
      <c r="I115" s="86"/>
      <c r="J115" s="86"/>
      <c r="K115" s="86"/>
    </row>
    <row r="116" spans="1:11" s="62" customFormat="1" ht="12">
      <c r="A116" s="77"/>
      <c r="B116" s="63" t="s">
        <v>223</v>
      </c>
      <c r="C116" s="78" t="s">
        <v>224</v>
      </c>
      <c r="D116" s="78" t="s">
        <v>184</v>
      </c>
      <c r="E116" s="78"/>
      <c r="F116" s="31">
        <v>672082</v>
      </c>
      <c r="G116" s="21">
        <f>H116*1.3</f>
        <v>175.5</v>
      </c>
      <c r="H116" s="79">
        <v>135</v>
      </c>
      <c r="I116" s="31"/>
      <c r="J116" s="68">
        <f>IF(I116&gt;4,I116*H116,I116*H116*1.3)</f>
        <v>0</v>
      </c>
      <c r="K116" s="67" t="s">
        <v>1303</v>
      </c>
    </row>
    <row r="117" spans="1:11" s="62" customFormat="1" ht="24">
      <c r="A117" s="77"/>
      <c r="B117" s="63" t="s">
        <v>225</v>
      </c>
      <c r="C117" s="78" t="s">
        <v>226</v>
      </c>
      <c r="D117" s="78" t="s">
        <v>87</v>
      </c>
      <c r="E117" s="78"/>
      <c r="F117" s="31">
        <v>722784</v>
      </c>
      <c r="G117" s="21">
        <f>H117*1.3</f>
        <v>175.5</v>
      </c>
      <c r="H117" s="79">
        <v>135</v>
      </c>
      <c r="I117" s="31"/>
      <c r="J117" s="68">
        <f>IF(I117&gt;4,I117*H117,I117*H117*1.3)</f>
        <v>0</v>
      </c>
      <c r="K117" s="67" t="s">
        <v>1303</v>
      </c>
    </row>
    <row r="118" spans="1:11" s="62" customFormat="1" ht="24">
      <c r="A118" s="77"/>
      <c r="B118" s="63" t="s">
        <v>227</v>
      </c>
      <c r="C118" s="78" t="s">
        <v>228</v>
      </c>
      <c r="D118" s="78" t="s">
        <v>184</v>
      </c>
      <c r="E118" s="78"/>
      <c r="F118" s="31">
        <v>702963</v>
      </c>
      <c r="G118" s="21">
        <f>H118*1.3</f>
        <v>175.5</v>
      </c>
      <c r="H118" s="79">
        <v>135</v>
      </c>
      <c r="I118" s="31"/>
      <c r="J118" s="68">
        <f>IF(I118&gt;4,I118*H118,I118*H118*1.3)</f>
        <v>0</v>
      </c>
      <c r="K118" s="67" t="s">
        <v>1303</v>
      </c>
    </row>
    <row r="119" spans="1:11" s="62" customFormat="1" ht="12">
      <c r="A119" s="77"/>
      <c r="B119" s="63" t="s">
        <v>229</v>
      </c>
      <c r="C119" s="78" t="s">
        <v>230</v>
      </c>
      <c r="D119" s="78" t="s">
        <v>87</v>
      </c>
      <c r="E119" s="78"/>
      <c r="F119" s="31">
        <v>714647</v>
      </c>
      <c r="G119" s="21">
        <f>H119*1.3</f>
        <v>143</v>
      </c>
      <c r="H119" s="79">
        <v>110</v>
      </c>
      <c r="I119" s="31"/>
      <c r="J119" s="68">
        <f>IF(I119&gt;4,I119*H119,I119*H119*1.3)</f>
        <v>0</v>
      </c>
      <c r="K119" s="67" t="s">
        <v>1303</v>
      </c>
    </row>
    <row r="120" spans="1:11" s="62" customFormat="1" ht="12">
      <c r="A120" s="80" t="s">
        <v>231</v>
      </c>
      <c r="B120" s="81"/>
      <c r="C120" s="83"/>
      <c r="D120" s="83"/>
      <c r="E120" s="83"/>
      <c r="F120" s="82"/>
      <c r="G120" s="84"/>
      <c r="H120" s="85"/>
      <c r="I120" s="86"/>
      <c r="J120" s="86"/>
      <c r="K120" s="86"/>
    </row>
    <row r="121" spans="1:11" s="62" customFormat="1" ht="12">
      <c r="A121" s="77"/>
      <c r="B121" s="63" t="s">
        <v>232</v>
      </c>
      <c r="C121" s="78" t="s">
        <v>233</v>
      </c>
      <c r="D121" s="78" t="s">
        <v>184</v>
      </c>
      <c r="E121" s="78"/>
      <c r="F121" s="31">
        <v>140116</v>
      </c>
      <c r="G121" s="21">
        <f>H121*1.3</f>
        <v>175.5</v>
      </c>
      <c r="H121" s="79">
        <v>135</v>
      </c>
      <c r="I121" s="31"/>
      <c r="J121" s="68">
        <f>IF(I121&gt;4,I121*H121,I121*H121*1.3)</f>
        <v>0</v>
      </c>
      <c r="K121" s="67" t="s">
        <v>1303</v>
      </c>
    </row>
    <row r="122" spans="1:11" s="62" customFormat="1" ht="12">
      <c r="A122" s="77"/>
      <c r="B122" s="63" t="s">
        <v>234</v>
      </c>
      <c r="C122" s="78" t="s">
        <v>235</v>
      </c>
      <c r="D122" s="78" t="s">
        <v>184</v>
      </c>
      <c r="E122" s="78"/>
      <c r="F122" s="31">
        <v>692204</v>
      </c>
      <c r="G122" s="21">
        <f>H122*1.3</f>
        <v>175.5</v>
      </c>
      <c r="H122" s="79">
        <v>135</v>
      </c>
      <c r="I122" s="31"/>
      <c r="J122" s="68">
        <f>IF(I122&gt;4,I122*H122,I122*H122*1.3)</f>
        <v>0</v>
      </c>
      <c r="K122" s="67" t="s">
        <v>1303</v>
      </c>
    </row>
    <row r="123" spans="1:11" s="62" customFormat="1" ht="24">
      <c r="A123" s="77"/>
      <c r="B123" s="63" t="s">
        <v>236</v>
      </c>
      <c r="C123" s="78" t="s">
        <v>237</v>
      </c>
      <c r="D123" s="78" t="s">
        <v>184</v>
      </c>
      <c r="E123" s="78"/>
      <c r="F123" s="31">
        <v>672085</v>
      </c>
      <c r="G123" s="21">
        <f>H123*1.3</f>
        <v>175.5</v>
      </c>
      <c r="H123" s="79">
        <v>135</v>
      </c>
      <c r="I123" s="31"/>
      <c r="J123" s="68">
        <f>IF(I123&gt;4,I123*H123,I123*H123*1.3)</f>
        <v>0</v>
      </c>
      <c r="K123" s="67" t="s">
        <v>1303</v>
      </c>
    </row>
    <row r="124" spans="1:11" s="62" customFormat="1" ht="12">
      <c r="A124" s="80" t="s">
        <v>238</v>
      </c>
      <c r="B124" s="81"/>
      <c r="C124" s="83"/>
      <c r="D124" s="83"/>
      <c r="E124" s="83"/>
      <c r="F124" s="82"/>
      <c r="G124" s="84"/>
      <c r="H124" s="85"/>
      <c r="I124" s="86"/>
      <c r="J124" s="86"/>
      <c r="K124" s="86"/>
    </row>
    <row r="125" spans="1:11" s="62" customFormat="1" ht="24">
      <c r="A125" s="77"/>
      <c r="B125" s="63" t="s">
        <v>239</v>
      </c>
      <c r="C125" s="78" t="s">
        <v>240</v>
      </c>
      <c r="D125" s="78" t="s">
        <v>87</v>
      </c>
      <c r="E125" s="78"/>
      <c r="F125" s="31">
        <v>731741</v>
      </c>
      <c r="G125" s="21">
        <f aca="true" t="shared" si="4" ref="G125:G132">H125*1.3</f>
        <v>195</v>
      </c>
      <c r="H125" s="79">
        <v>150</v>
      </c>
      <c r="I125" s="31"/>
      <c r="J125" s="68">
        <f aca="true" t="shared" si="5" ref="J125:J132">IF(I125&gt;4,I125*H125,I125*H125*1.3)</f>
        <v>0</v>
      </c>
      <c r="K125" s="67" t="s">
        <v>1303</v>
      </c>
    </row>
    <row r="126" spans="1:11" s="62" customFormat="1" ht="24">
      <c r="A126" s="77"/>
      <c r="B126" s="63" t="s">
        <v>241</v>
      </c>
      <c r="C126" s="78" t="s">
        <v>242</v>
      </c>
      <c r="D126" s="78" t="s">
        <v>87</v>
      </c>
      <c r="E126" s="78"/>
      <c r="F126" s="31">
        <v>140472</v>
      </c>
      <c r="G126" s="21">
        <f t="shared" si="4"/>
        <v>195</v>
      </c>
      <c r="H126" s="79">
        <v>150</v>
      </c>
      <c r="I126" s="31"/>
      <c r="J126" s="68">
        <f t="shared" si="5"/>
        <v>0</v>
      </c>
      <c r="K126" s="67" t="s">
        <v>1303</v>
      </c>
    </row>
    <row r="127" spans="1:11" s="62" customFormat="1" ht="24">
      <c r="A127" s="77"/>
      <c r="B127" s="63" t="s">
        <v>243</v>
      </c>
      <c r="C127" s="78" t="s">
        <v>244</v>
      </c>
      <c r="D127" s="78" t="s">
        <v>87</v>
      </c>
      <c r="E127" s="78"/>
      <c r="F127" s="31">
        <v>140474</v>
      </c>
      <c r="G127" s="21">
        <f t="shared" si="4"/>
        <v>195</v>
      </c>
      <c r="H127" s="79">
        <v>150</v>
      </c>
      <c r="I127" s="31"/>
      <c r="J127" s="68">
        <f t="shared" si="5"/>
        <v>0</v>
      </c>
      <c r="K127" s="67" t="s">
        <v>1303</v>
      </c>
    </row>
    <row r="128" spans="1:11" s="62" customFormat="1" ht="24">
      <c r="A128" s="77"/>
      <c r="B128" s="63" t="s">
        <v>245</v>
      </c>
      <c r="C128" s="78" t="s">
        <v>246</v>
      </c>
      <c r="D128" s="78" t="s">
        <v>87</v>
      </c>
      <c r="E128" s="78"/>
      <c r="F128" s="31">
        <v>140476</v>
      </c>
      <c r="G128" s="21">
        <f t="shared" si="4"/>
        <v>195</v>
      </c>
      <c r="H128" s="79">
        <v>150</v>
      </c>
      <c r="I128" s="31"/>
      <c r="J128" s="68">
        <f t="shared" si="5"/>
        <v>0</v>
      </c>
      <c r="K128" s="67" t="s">
        <v>1303</v>
      </c>
    </row>
    <row r="129" spans="1:11" s="62" customFormat="1" ht="24">
      <c r="A129" s="77"/>
      <c r="B129" s="63" t="s">
        <v>247</v>
      </c>
      <c r="C129" s="78" t="s">
        <v>248</v>
      </c>
      <c r="D129" s="78" t="s">
        <v>87</v>
      </c>
      <c r="E129" s="78"/>
      <c r="F129" s="31">
        <v>140478</v>
      </c>
      <c r="G129" s="21">
        <f t="shared" si="4"/>
        <v>195</v>
      </c>
      <c r="H129" s="79">
        <v>150</v>
      </c>
      <c r="I129" s="31"/>
      <c r="J129" s="68">
        <f t="shared" si="5"/>
        <v>0</v>
      </c>
      <c r="K129" s="67" t="s">
        <v>1303</v>
      </c>
    </row>
    <row r="130" spans="1:11" s="62" customFormat="1" ht="24">
      <c r="A130" s="77"/>
      <c r="B130" s="63" t="s">
        <v>1312</v>
      </c>
      <c r="C130" s="78" t="s">
        <v>1313</v>
      </c>
      <c r="D130" s="78" t="s">
        <v>87</v>
      </c>
      <c r="E130" s="78"/>
      <c r="F130" s="31">
        <v>140480</v>
      </c>
      <c r="G130" s="21">
        <f t="shared" si="4"/>
        <v>195</v>
      </c>
      <c r="H130" s="79">
        <v>150</v>
      </c>
      <c r="I130" s="31"/>
      <c r="J130" s="68">
        <f t="shared" si="5"/>
        <v>0</v>
      </c>
      <c r="K130" s="67" t="s">
        <v>1303</v>
      </c>
    </row>
    <row r="131" spans="1:11" s="62" customFormat="1" ht="24">
      <c r="A131" s="77"/>
      <c r="B131" s="63" t="s">
        <v>249</v>
      </c>
      <c r="C131" s="78" t="s">
        <v>250</v>
      </c>
      <c r="D131" s="78" t="s">
        <v>87</v>
      </c>
      <c r="E131" s="78"/>
      <c r="F131" s="31">
        <v>140482</v>
      </c>
      <c r="G131" s="21">
        <f t="shared" si="4"/>
        <v>195</v>
      </c>
      <c r="H131" s="79">
        <v>150</v>
      </c>
      <c r="I131" s="31"/>
      <c r="J131" s="68">
        <f t="shared" si="5"/>
        <v>0</v>
      </c>
      <c r="K131" s="67" t="s">
        <v>1303</v>
      </c>
    </row>
    <row r="132" spans="1:11" s="62" customFormat="1" ht="24">
      <c r="A132" s="77"/>
      <c r="B132" s="63" t="s">
        <v>251</v>
      </c>
      <c r="C132" s="78" t="s">
        <v>252</v>
      </c>
      <c r="D132" s="78" t="s">
        <v>87</v>
      </c>
      <c r="E132" s="78"/>
      <c r="F132" s="31">
        <v>140484</v>
      </c>
      <c r="G132" s="21">
        <f t="shared" si="4"/>
        <v>195</v>
      </c>
      <c r="H132" s="79">
        <v>150</v>
      </c>
      <c r="I132" s="31"/>
      <c r="J132" s="68">
        <f t="shared" si="5"/>
        <v>0</v>
      </c>
      <c r="K132" s="87" t="s">
        <v>1311</v>
      </c>
    </row>
    <row r="133" spans="1:11" s="62" customFormat="1" ht="12">
      <c r="A133" s="80" t="s">
        <v>253</v>
      </c>
      <c r="B133" s="81"/>
      <c r="C133" s="83"/>
      <c r="D133" s="83"/>
      <c r="E133" s="83"/>
      <c r="F133" s="82"/>
      <c r="G133" s="84"/>
      <c r="H133" s="85"/>
      <c r="I133" s="86"/>
      <c r="J133" s="86"/>
      <c r="K133" s="86"/>
    </row>
    <row r="134" spans="1:11" s="62" customFormat="1" ht="24">
      <c r="A134" s="77"/>
      <c r="B134" s="63" t="s">
        <v>254</v>
      </c>
      <c r="C134" s="78" t="s">
        <v>255</v>
      </c>
      <c r="D134" s="78" t="s">
        <v>87</v>
      </c>
      <c r="E134" s="78"/>
      <c r="F134" s="31">
        <v>668899</v>
      </c>
      <c r="G134" s="21">
        <f aca="true" t="shared" si="6" ref="G134:G158">H134*1.3</f>
        <v>104</v>
      </c>
      <c r="H134" s="79">
        <v>80</v>
      </c>
      <c r="I134" s="31"/>
      <c r="J134" s="68">
        <f aca="true" t="shared" si="7" ref="J134:J158">IF(I134&gt;4,I134*H134,I134*H134*1.3)</f>
        <v>0</v>
      </c>
      <c r="K134" s="67" t="s">
        <v>1303</v>
      </c>
    </row>
    <row r="135" spans="1:11" s="62" customFormat="1" ht="12">
      <c r="A135" s="77"/>
      <c r="B135" s="63" t="s">
        <v>256</v>
      </c>
      <c r="C135" s="78" t="s">
        <v>257</v>
      </c>
      <c r="D135" s="78" t="s">
        <v>87</v>
      </c>
      <c r="E135" s="78"/>
      <c r="F135" s="31">
        <v>140202</v>
      </c>
      <c r="G135" s="21">
        <f t="shared" si="6"/>
        <v>104</v>
      </c>
      <c r="H135" s="79">
        <v>80</v>
      </c>
      <c r="I135" s="31"/>
      <c r="J135" s="68">
        <f t="shared" si="7"/>
        <v>0</v>
      </c>
      <c r="K135" s="67" t="s">
        <v>1303</v>
      </c>
    </row>
    <row r="136" spans="1:11" s="62" customFormat="1" ht="24">
      <c r="A136" s="77"/>
      <c r="B136" s="63" t="s">
        <v>258</v>
      </c>
      <c r="C136" s="78" t="s">
        <v>259</v>
      </c>
      <c r="D136" s="78" t="s">
        <v>87</v>
      </c>
      <c r="E136" s="78"/>
      <c r="F136" s="31">
        <v>140209</v>
      </c>
      <c r="G136" s="21">
        <f t="shared" si="6"/>
        <v>104</v>
      </c>
      <c r="H136" s="79">
        <v>80</v>
      </c>
      <c r="I136" s="31"/>
      <c r="J136" s="68">
        <f t="shared" si="7"/>
        <v>0</v>
      </c>
      <c r="K136" s="67" t="s">
        <v>1303</v>
      </c>
    </row>
    <row r="137" spans="1:11" s="62" customFormat="1" ht="24">
      <c r="A137" s="77"/>
      <c r="B137" s="63" t="s">
        <v>1286</v>
      </c>
      <c r="C137" s="78"/>
      <c r="D137" s="78" t="s">
        <v>87</v>
      </c>
      <c r="E137" s="78"/>
      <c r="F137" s="31">
        <v>668898</v>
      </c>
      <c r="G137" s="21">
        <f t="shared" si="6"/>
        <v>104</v>
      </c>
      <c r="H137" s="79">
        <v>80</v>
      </c>
      <c r="I137" s="31"/>
      <c r="J137" s="68">
        <f t="shared" si="7"/>
        <v>0</v>
      </c>
      <c r="K137" s="67" t="s">
        <v>1303</v>
      </c>
    </row>
    <row r="138" spans="1:11" s="62" customFormat="1" ht="24">
      <c r="A138" s="77"/>
      <c r="B138" s="63" t="s">
        <v>260</v>
      </c>
      <c r="C138" s="78" t="s">
        <v>261</v>
      </c>
      <c r="D138" s="78" t="s">
        <v>87</v>
      </c>
      <c r="E138" s="78"/>
      <c r="F138" s="31">
        <v>140220</v>
      </c>
      <c r="G138" s="21">
        <f t="shared" si="6"/>
        <v>104</v>
      </c>
      <c r="H138" s="79">
        <v>80</v>
      </c>
      <c r="I138" s="31"/>
      <c r="J138" s="68">
        <f t="shared" si="7"/>
        <v>0</v>
      </c>
      <c r="K138" s="67" t="s">
        <v>1303</v>
      </c>
    </row>
    <row r="139" spans="1:11" s="62" customFormat="1" ht="12">
      <c r="A139" s="77"/>
      <c r="B139" s="63" t="s">
        <v>262</v>
      </c>
      <c r="C139" s="78" t="s">
        <v>263</v>
      </c>
      <c r="D139" s="78" t="s">
        <v>87</v>
      </c>
      <c r="E139" s="78"/>
      <c r="F139" s="31">
        <v>668900</v>
      </c>
      <c r="G139" s="21">
        <f t="shared" si="6"/>
        <v>104</v>
      </c>
      <c r="H139" s="79">
        <v>80</v>
      </c>
      <c r="I139" s="31"/>
      <c r="J139" s="68">
        <f t="shared" si="7"/>
        <v>0</v>
      </c>
      <c r="K139" s="67" t="s">
        <v>1303</v>
      </c>
    </row>
    <row r="140" spans="1:11" s="62" customFormat="1" ht="12">
      <c r="A140" s="77"/>
      <c r="B140" s="63" t="s">
        <v>264</v>
      </c>
      <c r="C140" s="78" t="s">
        <v>265</v>
      </c>
      <c r="D140" s="78" t="s">
        <v>87</v>
      </c>
      <c r="E140" s="78"/>
      <c r="F140" s="31">
        <v>140238</v>
      </c>
      <c r="G140" s="21">
        <f t="shared" si="6"/>
        <v>104</v>
      </c>
      <c r="H140" s="79">
        <v>80</v>
      </c>
      <c r="I140" s="31"/>
      <c r="J140" s="68">
        <f t="shared" si="7"/>
        <v>0</v>
      </c>
      <c r="K140" s="67" t="s">
        <v>1303</v>
      </c>
    </row>
    <row r="141" spans="1:11" s="62" customFormat="1" ht="12">
      <c r="A141" s="77"/>
      <c r="B141" s="63" t="s">
        <v>266</v>
      </c>
      <c r="C141" s="78" t="s">
        <v>267</v>
      </c>
      <c r="D141" s="78" t="s">
        <v>87</v>
      </c>
      <c r="E141" s="78"/>
      <c r="F141" s="31">
        <v>140247</v>
      </c>
      <c r="G141" s="21">
        <f t="shared" si="6"/>
        <v>104</v>
      </c>
      <c r="H141" s="79">
        <v>80</v>
      </c>
      <c r="I141" s="31"/>
      <c r="J141" s="68">
        <f t="shared" si="7"/>
        <v>0</v>
      </c>
      <c r="K141" s="67" t="s">
        <v>1303</v>
      </c>
    </row>
    <row r="142" spans="1:11" s="62" customFormat="1" ht="24">
      <c r="A142" s="77"/>
      <c r="B142" s="63" t="s">
        <v>268</v>
      </c>
      <c r="C142" s="78" t="s">
        <v>269</v>
      </c>
      <c r="D142" s="78" t="s">
        <v>87</v>
      </c>
      <c r="E142" s="78"/>
      <c r="F142" s="31">
        <v>140250</v>
      </c>
      <c r="G142" s="21">
        <f t="shared" si="6"/>
        <v>104</v>
      </c>
      <c r="H142" s="79">
        <v>80</v>
      </c>
      <c r="I142" s="31"/>
      <c r="J142" s="68">
        <f t="shared" si="7"/>
        <v>0</v>
      </c>
      <c r="K142" s="67" t="s">
        <v>1303</v>
      </c>
    </row>
    <row r="143" spans="1:11" s="62" customFormat="1" ht="24">
      <c r="A143" s="77"/>
      <c r="B143" s="63" t="s">
        <v>270</v>
      </c>
      <c r="C143" s="78" t="s">
        <v>271</v>
      </c>
      <c r="D143" s="78" t="s">
        <v>87</v>
      </c>
      <c r="E143" s="78"/>
      <c r="F143" s="31">
        <v>721742</v>
      </c>
      <c r="G143" s="21">
        <f t="shared" si="6"/>
        <v>104</v>
      </c>
      <c r="H143" s="79">
        <v>80</v>
      </c>
      <c r="I143" s="31"/>
      <c r="J143" s="68">
        <f t="shared" si="7"/>
        <v>0</v>
      </c>
      <c r="K143" s="67" t="s">
        <v>1303</v>
      </c>
    </row>
    <row r="144" spans="1:11" s="62" customFormat="1" ht="24">
      <c r="A144" s="77"/>
      <c r="B144" s="63" t="s">
        <v>272</v>
      </c>
      <c r="C144" s="78" t="s">
        <v>273</v>
      </c>
      <c r="D144" s="78" t="s">
        <v>87</v>
      </c>
      <c r="E144" s="78"/>
      <c r="F144" s="31">
        <v>140268</v>
      </c>
      <c r="G144" s="21">
        <f t="shared" si="6"/>
        <v>104</v>
      </c>
      <c r="H144" s="79">
        <v>80</v>
      </c>
      <c r="I144" s="31"/>
      <c r="J144" s="68">
        <f t="shared" si="7"/>
        <v>0</v>
      </c>
      <c r="K144" s="67" t="s">
        <v>1303</v>
      </c>
    </row>
    <row r="145" spans="1:11" s="62" customFormat="1" ht="12">
      <c r="A145" s="77"/>
      <c r="B145" s="63" t="s">
        <v>274</v>
      </c>
      <c r="C145" s="78" t="s">
        <v>275</v>
      </c>
      <c r="D145" s="78" t="s">
        <v>87</v>
      </c>
      <c r="E145" s="78"/>
      <c r="F145" s="31">
        <v>668903</v>
      </c>
      <c r="G145" s="21">
        <f t="shared" si="6"/>
        <v>104</v>
      </c>
      <c r="H145" s="79">
        <v>80</v>
      </c>
      <c r="I145" s="31"/>
      <c r="J145" s="68">
        <f t="shared" si="7"/>
        <v>0</v>
      </c>
      <c r="K145" s="67" t="s">
        <v>1303</v>
      </c>
    </row>
    <row r="146" spans="1:11" s="62" customFormat="1" ht="12">
      <c r="A146" s="77"/>
      <c r="B146" s="63" t="s">
        <v>276</v>
      </c>
      <c r="C146" s="78" t="s">
        <v>277</v>
      </c>
      <c r="D146" s="78" t="s">
        <v>87</v>
      </c>
      <c r="E146" s="78"/>
      <c r="F146" s="31">
        <v>140277</v>
      </c>
      <c r="G146" s="21">
        <f t="shared" si="6"/>
        <v>104</v>
      </c>
      <c r="H146" s="79">
        <v>80</v>
      </c>
      <c r="I146" s="31"/>
      <c r="J146" s="68">
        <f t="shared" si="7"/>
        <v>0</v>
      </c>
      <c r="K146" s="67" t="s">
        <v>1303</v>
      </c>
    </row>
    <row r="147" spans="1:11" s="62" customFormat="1" ht="12">
      <c r="A147" s="77"/>
      <c r="B147" s="63" t="s">
        <v>278</v>
      </c>
      <c r="C147" s="78" t="s">
        <v>279</v>
      </c>
      <c r="D147" s="78" t="s">
        <v>87</v>
      </c>
      <c r="E147" s="78"/>
      <c r="F147" s="31">
        <v>140285</v>
      </c>
      <c r="G147" s="21">
        <f t="shared" si="6"/>
        <v>104</v>
      </c>
      <c r="H147" s="79">
        <v>80</v>
      </c>
      <c r="I147" s="31"/>
      <c r="J147" s="68">
        <f t="shared" si="7"/>
        <v>0</v>
      </c>
      <c r="K147" s="67" t="s">
        <v>1303</v>
      </c>
    </row>
    <row r="148" spans="1:11" s="62" customFormat="1" ht="24">
      <c r="A148" s="77"/>
      <c r="B148" s="63" t="s">
        <v>1287</v>
      </c>
      <c r="C148" s="78" t="s">
        <v>1288</v>
      </c>
      <c r="D148" s="78" t="s">
        <v>87</v>
      </c>
      <c r="E148" s="78"/>
      <c r="F148" s="31">
        <v>140296</v>
      </c>
      <c r="G148" s="21">
        <f t="shared" si="6"/>
        <v>104</v>
      </c>
      <c r="H148" s="79">
        <v>80</v>
      </c>
      <c r="I148" s="31"/>
      <c r="J148" s="68">
        <f t="shared" si="7"/>
        <v>0</v>
      </c>
      <c r="K148" s="67" t="s">
        <v>1303</v>
      </c>
    </row>
    <row r="149" spans="1:11" s="62" customFormat="1" ht="24">
      <c r="A149" s="77"/>
      <c r="B149" s="63" t="s">
        <v>1314</v>
      </c>
      <c r="C149" s="78" t="s">
        <v>1315</v>
      </c>
      <c r="D149" s="78" t="s">
        <v>87</v>
      </c>
      <c r="E149" s="78"/>
      <c r="F149" s="31">
        <v>668901</v>
      </c>
      <c r="G149" s="21">
        <f t="shared" si="6"/>
        <v>104</v>
      </c>
      <c r="H149" s="79">
        <v>80</v>
      </c>
      <c r="I149" s="31"/>
      <c r="J149" s="68">
        <f t="shared" si="7"/>
        <v>0</v>
      </c>
      <c r="K149" s="67" t="s">
        <v>1303</v>
      </c>
    </row>
    <row r="150" spans="1:11" s="62" customFormat="1" ht="24">
      <c r="A150" s="77"/>
      <c r="B150" s="63" t="s">
        <v>280</v>
      </c>
      <c r="C150" s="78" t="s">
        <v>281</v>
      </c>
      <c r="D150" s="78" t="s">
        <v>47</v>
      </c>
      <c r="E150" s="78"/>
      <c r="F150" s="31">
        <v>140308</v>
      </c>
      <c r="G150" s="21">
        <f t="shared" si="6"/>
        <v>104</v>
      </c>
      <c r="H150" s="79">
        <v>80</v>
      </c>
      <c r="I150" s="31"/>
      <c r="J150" s="68">
        <f t="shared" si="7"/>
        <v>0</v>
      </c>
      <c r="K150" s="67" t="s">
        <v>1303</v>
      </c>
    </row>
    <row r="151" spans="1:11" s="62" customFormat="1" ht="24">
      <c r="A151" s="77"/>
      <c r="B151" s="63" t="s">
        <v>282</v>
      </c>
      <c r="C151" s="78" t="s">
        <v>283</v>
      </c>
      <c r="D151" s="78" t="s">
        <v>47</v>
      </c>
      <c r="E151" s="78"/>
      <c r="F151" s="31">
        <v>693427</v>
      </c>
      <c r="G151" s="21">
        <f t="shared" si="6"/>
        <v>104</v>
      </c>
      <c r="H151" s="79">
        <v>80</v>
      </c>
      <c r="I151" s="31"/>
      <c r="J151" s="68">
        <f t="shared" si="7"/>
        <v>0</v>
      </c>
      <c r="K151" s="67" t="s">
        <v>1303</v>
      </c>
    </row>
    <row r="152" spans="1:11" s="62" customFormat="1" ht="24">
      <c r="A152" s="77"/>
      <c r="B152" s="63" t="s">
        <v>284</v>
      </c>
      <c r="C152" s="78" t="s">
        <v>285</v>
      </c>
      <c r="D152" s="78" t="s">
        <v>87</v>
      </c>
      <c r="E152" s="78"/>
      <c r="F152" s="31">
        <v>140312</v>
      </c>
      <c r="G152" s="21">
        <f t="shared" si="6"/>
        <v>104</v>
      </c>
      <c r="H152" s="79">
        <v>80</v>
      </c>
      <c r="I152" s="31"/>
      <c r="J152" s="68">
        <f t="shared" si="7"/>
        <v>0</v>
      </c>
      <c r="K152" s="67" t="s">
        <v>1303</v>
      </c>
    </row>
    <row r="153" spans="1:11" s="62" customFormat="1" ht="24">
      <c r="A153" s="77"/>
      <c r="B153" s="63" t="s">
        <v>1316</v>
      </c>
      <c r="C153" s="78" t="s">
        <v>1317</v>
      </c>
      <c r="D153" s="78" t="s">
        <v>87</v>
      </c>
      <c r="E153" s="78"/>
      <c r="F153" s="31">
        <v>668904</v>
      </c>
      <c r="G153" s="21">
        <f t="shared" si="6"/>
        <v>104</v>
      </c>
      <c r="H153" s="79">
        <v>80</v>
      </c>
      <c r="I153" s="31"/>
      <c r="J153" s="68">
        <f t="shared" si="7"/>
        <v>0</v>
      </c>
      <c r="K153" s="67" t="s">
        <v>1303</v>
      </c>
    </row>
    <row r="154" spans="1:11" s="62" customFormat="1" ht="24">
      <c r="A154" s="77"/>
      <c r="B154" s="63" t="s">
        <v>286</v>
      </c>
      <c r="C154" s="78" t="s">
        <v>287</v>
      </c>
      <c r="D154" s="78" t="s">
        <v>47</v>
      </c>
      <c r="E154" s="78"/>
      <c r="F154" s="31">
        <v>140314</v>
      </c>
      <c r="G154" s="21">
        <f t="shared" si="6"/>
        <v>104</v>
      </c>
      <c r="H154" s="79">
        <v>80</v>
      </c>
      <c r="I154" s="31"/>
      <c r="J154" s="68">
        <f t="shared" si="7"/>
        <v>0</v>
      </c>
      <c r="K154" s="67" t="s">
        <v>1303</v>
      </c>
    </row>
    <row r="155" spans="1:11" s="62" customFormat="1" ht="12">
      <c r="A155" s="77"/>
      <c r="B155" s="63" t="s">
        <v>288</v>
      </c>
      <c r="C155" s="78" t="s">
        <v>289</v>
      </c>
      <c r="D155" s="78" t="s">
        <v>87</v>
      </c>
      <c r="E155" s="78"/>
      <c r="F155" s="31">
        <v>668906</v>
      </c>
      <c r="G155" s="21">
        <f t="shared" si="6"/>
        <v>104</v>
      </c>
      <c r="H155" s="79">
        <v>80</v>
      </c>
      <c r="I155" s="31"/>
      <c r="J155" s="68">
        <f t="shared" si="7"/>
        <v>0</v>
      </c>
      <c r="K155" s="67" t="s">
        <v>1303</v>
      </c>
    </row>
    <row r="156" spans="1:11" s="62" customFormat="1" ht="12">
      <c r="A156" s="77"/>
      <c r="B156" s="63" t="s">
        <v>1318</v>
      </c>
      <c r="C156" s="78" t="s">
        <v>1319</v>
      </c>
      <c r="D156" s="78" t="s">
        <v>87</v>
      </c>
      <c r="E156" s="78"/>
      <c r="F156" s="31">
        <v>140326</v>
      </c>
      <c r="G156" s="21">
        <f t="shared" si="6"/>
        <v>104</v>
      </c>
      <c r="H156" s="79">
        <v>80</v>
      </c>
      <c r="I156" s="31"/>
      <c r="J156" s="68">
        <f t="shared" si="7"/>
        <v>0</v>
      </c>
      <c r="K156" s="67" t="s">
        <v>1303</v>
      </c>
    </row>
    <row r="157" spans="1:11" s="62" customFormat="1" ht="24">
      <c r="A157" s="77"/>
      <c r="B157" s="63" t="s">
        <v>1320</v>
      </c>
      <c r="C157" s="78" t="s">
        <v>1321</v>
      </c>
      <c r="D157" s="78" t="s">
        <v>87</v>
      </c>
      <c r="E157" s="78"/>
      <c r="F157" s="31">
        <v>140334</v>
      </c>
      <c r="G157" s="21">
        <f t="shared" si="6"/>
        <v>104</v>
      </c>
      <c r="H157" s="79">
        <v>80</v>
      </c>
      <c r="I157" s="31"/>
      <c r="J157" s="68">
        <f t="shared" si="7"/>
        <v>0</v>
      </c>
      <c r="K157" s="67" t="s">
        <v>1303</v>
      </c>
    </row>
    <row r="158" spans="1:11" s="62" customFormat="1" ht="24">
      <c r="A158" s="77"/>
      <c r="B158" s="63" t="s">
        <v>290</v>
      </c>
      <c r="C158" s="78" t="s">
        <v>291</v>
      </c>
      <c r="D158" s="78" t="s">
        <v>87</v>
      </c>
      <c r="E158" s="78"/>
      <c r="F158" s="31">
        <v>668902</v>
      </c>
      <c r="G158" s="21">
        <f t="shared" si="6"/>
        <v>104</v>
      </c>
      <c r="H158" s="79">
        <v>80</v>
      </c>
      <c r="I158" s="31"/>
      <c r="J158" s="68">
        <f t="shared" si="7"/>
        <v>0</v>
      </c>
      <c r="K158" s="67" t="s">
        <v>1303</v>
      </c>
    </row>
    <row r="159" spans="1:11" s="62" customFormat="1" ht="12">
      <c r="A159" s="80" t="s">
        <v>292</v>
      </c>
      <c r="B159" s="81"/>
      <c r="C159" s="83"/>
      <c r="D159" s="83"/>
      <c r="E159" s="83"/>
      <c r="F159" s="82"/>
      <c r="G159" s="84"/>
      <c r="H159" s="85"/>
      <c r="I159" s="86"/>
      <c r="J159" s="86"/>
      <c r="K159" s="86"/>
    </row>
    <row r="160" spans="1:11" s="62" customFormat="1" ht="24">
      <c r="A160" s="77"/>
      <c r="B160" s="63" t="s">
        <v>1322</v>
      </c>
      <c r="C160" s="78" t="s">
        <v>1323</v>
      </c>
      <c r="D160" s="78" t="s">
        <v>87</v>
      </c>
      <c r="E160" s="78"/>
      <c r="F160" s="31">
        <v>668908</v>
      </c>
      <c r="G160" s="21">
        <f aca="true" t="shared" si="8" ref="G160:G168">H160*1.3</f>
        <v>104</v>
      </c>
      <c r="H160" s="79">
        <v>80</v>
      </c>
      <c r="I160" s="31"/>
      <c r="J160" s="68">
        <f aca="true" t="shared" si="9" ref="J160:J168">IF(I160&gt;4,I160*H160,I160*H160*1.3)</f>
        <v>0</v>
      </c>
      <c r="K160" s="67" t="s">
        <v>1303</v>
      </c>
    </row>
    <row r="161" spans="1:11" s="62" customFormat="1" ht="24">
      <c r="A161" s="77"/>
      <c r="B161" s="63" t="s">
        <v>293</v>
      </c>
      <c r="C161" s="78" t="s">
        <v>294</v>
      </c>
      <c r="D161" s="78" t="s">
        <v>87</v>
      </c>
      <c r="E161" s="78"/>
      <c r="F161" s="31">
        <v>668909</v>
      </c>
      <c r="G161" s="21">
        <f t="shared" si="8"/>
        <v>104</v>
      </c>
      <c r="H161" s="79">
        <v>80</v>
      </c>
      <c r="I161" s="31"/>
      <c r="J161" s="68">
        <f t="shared" si="9"/>
        <v>0</v>
      </c>
      <c r="K161" s="67" t="s">
        <v>1303</v>
      </c>
    </row>
    <row r="162" spans="1:11" s="62" customFormat="1" ht="24">
      <c r="A162" s="77"/>
      <c r="B162" s="63" t="s">
        <v>1289</v>
      </c>
      <c r="C162" s="78" t="s">
        <v>1290</v>
      </c>
      <c r="D162" s="78" t="s">
        <v>87</v>
      </c>
      <c r="E162" s="78"/>
      <c r="F162" s="31">
        <v>702823</v>
      </c>
      <c r="G162" s="21">
        <f t="shared" si="8"/>
        <v>104</v>
      </c>
      <c r="H162" s="79">
        <v>80</v>
      </c>
      <c r="I162" s="31"/>
      <c r="J162" s="68">
        <f t="shared" si="9"/>
        <v>0</v>
      </c>
      <c r="K162" s="67" t="s">
        <v>1303</v>
      </c>
    </row>
    <row r="163" spans="1:11" s="62" customFormat="1" ht="24">
      <c r="A163" s="77"/>
      <c r="B163" s="63" t="s">
        <v>295</v>
      </c>
      <c r="C163" s="78" t="s">
        <v>296</v>
      </c>
      <c r="D163" s="78" t="s">
        <v>87</v>
      </c>
      <c r="E163" s="78"/>
      <c r="F163" s="31">
        <v>140400</v>
      </c>
      <c r="G163" s="21">
        <f t="shared" si="8"/>
        <v>104</v>
      </c>
      <c r="H163" s="79">
        <v>80</v>
      </c>
      <c r="I163" s="31"/>
      <c r="J163" s="68">
        <f t="shared" si="9"/>
        <v>0</v>
      </c>
      <c r="K163" s="67" t="s">
        <v>1303</v>
      </c>
    </row>
    <row r="164" spans="1:11" s="62" customFormat="1" ht="24">
      <c r="A164" s="77"/>
      <c r="B164" s="63" t="s">
        <v>297</v>
      </c>
      <c r="C164" s="78" t="s">
        <v>298</v>
      </c>
      <c r="D164" s="78" t="s">
        <v>87</v>
      </c>
      <c r="E164" s="78"/>
      <c r="F164" s="31">
        <v>140410</v>
      </c>
      <c r="G164" s="21">
        <f t="shared" si="8"/>
        <v>104</v>
      </c>
      <c r="H164" s="79">
        <v>80</v>
      </c>
      <c r="I164" s="31"/>
      <c r="J164" s="68">
        <f t="shared" si="9"/>
        <v>0</v>
      </c>
      <c r="K164" s="67" t="s">
        <v>1303</v>
      </c>
    </row>
    <row r="165" spans="1:11" s="62" customFormat="1" ht="24">
      <c r="A165" s="77"/>
      <c r="B165" s="63" t="s">
        <v>299</v>
      </c>
      <c r="C165" s="78" t="s">
        <v>300</v>
      </c>
      <c r="D165" s="78" t="s">
        <v>87</v>
      </c>
      <c r="E165" s="78"/>
      <c r="F165" s="31">
        <v>140412</v>
      </c>
      <c r="G165" s="21">
        <f t="shared" si="8"/>
        <v>104</v>
      </c>
      <c r="H165" s="79">
        <v>80</v>
      </c>
      <c r="I165" s="31"/>
      <c r="J165" s="68">
        <f t="shared" si="9"/>
        <v>0</v>
      </c>
      <c r="K165" s="67" t="s">
        <v>1303</v>
      </c>
    </row>
    <row r="166" spans="1:11" s="62" customFormat="1" ht="24">
      <c r="A166" s="77"/>
      <c r="B166" s="63" t="s">
        <v>301</v>
      </c>
      <c r="C166" s="78" t="s">
        <v>302</v>
      </c>
      <c r="D166" s="78" t="s">
        <v>87</v>
      </c>
      <c r="E166" s="78"/>
      <c r="F166" s="31">
        <v>140423</v>
      </c>
      <c r="G166" s="21">
        <f t="shared" si="8"/>
        <v>104</v>
      </c>
      <c r="H166" s="79">
        <v>80</v>
      </c>
      <c r="I166" s="31"/>
      <c r="J166" s="68">
        <f t="shared" si="9"/>
        <v>0</v>
      </c>
      <c r="K166" s="67" t="s">
        <v>1303</v>
      </c>
    </row>
    <row r="167" spans="1:11" s="62" customFormat="1" ht="24">
      <c r="A167" s="77"/>
      <c r="B167" s="63" t="s">
        <v>1324</v>
      </c>
      <c r="C167" s="78" t="s">
        <v>1325</v>
      </c>
      <c r="D167" s="78" t="s">
        <v>87</v>
      </c>
      <c r="E167" s="78"/>
      <c r="F167" s="31">
        <v>140436</v>
      </c>
      <c r="G167" s="21">
        <f t="shared" si="8"/>
        <v>104</v>
      </c>
      <c r="H167" s="79">
        <v>80</v>
      </c>
      <c r="I167" s="31"/>
      <c r="J167" s="68">
        <f t="shared" si="9"/>
        <v>0</v>
      </c>
      <c r="K167" s="67" t="s">
        <v>1303</v>
      </c>
    </row>
    <row r="168" spans="1:11" s="62" customFormat="1" ht="24">
      <c r="A168" s="77"/>
      <c r="B168" s="63" t="s">
        <v>303</v>
      </c>
      <c r="C168" s="78" t="s">
        <v>304</v>
      </c>
      <c r="D168" s="78" t="s">
        <v>87</v>
      </c>
      <c r="E168" s="78"/>
      <c r="F168" s="31">
        <v>721756</v>
      </c>
      <c r="G168" s="21">
        <f t="shared" si="8"/>
        <v>104</v>
      </c>
      <c r="H168" s="79">
        <v>80</v>
      </c>
      <c r="I168" s="31"/>
      <c r="J168" s="68">
        <f t="shared" si="9"/>
        <v>0</v>
      </c>
      <c r="K168" s="67" t="s">
        <v>1303</v>
      </c>
    </row>
    <row r="169" spans="1:11" s="62" customFormat="1" ht="12">
      <c r="A169" s="80" t="s">
        <v>305</v>
      </c>
      <c r="B169" s="81"/>
      <c r="C169" s="83"/>
      <c r="D169" s="83"/>
      <c r="E169" s="83"/>
      <c r="F169" s="82"/>
      <c r="G169" s="84"/>
      <c r="H169" s="85"/>
      <c r="I169" s="86"/>
      <c r="J169" s="86"/>
      <c r="K169" s="86"/>
    </row>
    <row r="170" spans="1:11" s="62" customFormat="1" ht="24">
      <c r="A170" s="77"/>
      <c r="B170" s="63" t="s">
        <v>1291</v>
      </c>
      <c r="C170" s="78" t="s">
        <v>1292</v>
      </c>
      <c r="D170" s="78" t="s">
        <v>48</v>
      </c>
      <c r="E170" s="78"/>
      <c r="F170" s="31">
        <v>668912</v>
      </c>
      <c r="G170" s="21">
        <f aca="true" t="shared" si="10" ref="G170:G175">H170*1.3</f>
        <v>104</v>
      </c>
      <c r="H170" s="79">
        <v>80</v>
      </c>
      <c r="I170" s="31"/>
      <c r="J170" s="68">
        <f aca="true" t="shared" si="11" ref="J170:J175">IF(I170&gt;4,I170*H170,I170*H170*1.3)</f>
        <v>0</v>
      </c>
      <c r="K170" s="67" t="s">
        <v>1303</v>
      </c>
    </row>
    <row r="171" spans="1:11" s="62" customFormat="1" ht="12">
      <c r="A171" s="77"/>
      <c r="B171" s="63" t="s">
        <v>1326</v>
      </c>
      <c r="C171" s="78" t="s">
        <v>1327</v>
      </c>
      <c r="D171" s="78" t="s">
        <v>48</v>
      </c>
      <c r="E171" s="78"/>
      <c r="F171" s="31">
        <v>668913</v>
      </c>
      <c r="G171" s="21">
        <f t="shared" si="10"/>
        <v>104</v>
      </c>
      <c r="H171" s="79">
        <v>80</v>
      </c>
      <c r="I171" s="31"/>
      <c r="J171" s="68">
        <f t="shared" si="11"/>
        <v>0</v>
      </c>
      <c r="K171" s="67" t="s">
        <v>1303</v>
      </c>
    </row>
    <row r="172" spans="1:11" s="62" customFormat="1" ht="24">
      <c r="A172" s="77"/>
      <c r="B172" s="63" t="s">
        <v>306</v>
      </c>
      <c r="C172" s="78" t="s">
        <v>307</v>
      </c>
      <c r="D172" s="78" t="s">
        <v>48</v>
      </c>
      <c r="E172" s="78"/>
      <c r="F172" s="31">
        <v>668910</v>
      </c>
      <c r="G172" s="21">
        <f t="shared" si="10"/>
        <v>104</v>
      </c>
      <c r="H172" s="79">
        <v>80</v>
      </c>
      <c r="I172" s="31"/>
      <c r="J172" s="68">
        <f t="shared" si="11"/>
        <v>0</v>
      </c>
      <c r="K172" s="67" t="s">
        <v>1303</v>
      </c>
    </row>
    <row r="173" spans="1:11" s="62" customFormat="1" ht="24">
      <c r="A173" s="77"/>
      <c r="B173" s="63" t="s">
        <v>1328</v>
      </c>
      <c r="C173" s="78" t="s">
        <v>1329</v>
      </c>
      <c r="D173" s="78" t="s">
        <v>48</v>
      </c>
      <c r="E173" s="78"/>
      <c r="F173" s="31">
        <v>668911</v>
      </c>
      <c r="G173" s="21">
        <f t="shared" si="10"/>
        <v>104</v>
      </c>
      <c r="H173" s="79">
        <v>80</v>
      </c>
      <c r="I173" s="31"/>
      <c r="J173" s="68">
        <f t="shared" si="11"/>
        <v>0</v>
      </c>
      <c r="K173" s="67" t="s">
        <v>1303</v>
      </c>
    </row>
    <row r="174" spans="1:11" s="62" customFormat="1" ht="24">
      <c r="A174" s="77"/>
      <c r="B174" s="63" t="s">
        <v>1330</v>
      </c>
      <c r="C174" s="78" t="s">
        <v>1331</v>
      </c>
      <c r="D174" s="78" t="s">
        <v>47</v>
      </c>
      <c r="E174" s="78"/>
      <c r="F174" s="31">
        <v>140493</v>
      </c>
      <c r="G174" s="21">
        <f t="shared" si="10"/>
        <v>104</v>
      </c>
      <c r="H174" s="79">
        <v>80</v>
      </c>
      <c r="I174" s="31"/>
      <c r="J174" s="68">
        <f t="shared" si="11"/>
        <v>0</v>
      </c>
      <c r="K174" s="67" t="s">
        <v>1303</v>
      </c>
    </row>
    <row r="175" spans="1:11" s="62" customFormat="1" ht="24">
      <c r="A175" s="77"/>
      <c r="B175" s="63" t="s">
        <v>1332</v>
      </c>
      <c r="C175" s="78" t="s">
        <v>1333</v>
      </c>
      <c r="D175" s="78" t="s">
        <v>47</v>
      </c>
      <c r="E175" s="78"/>
      <c r="F175" s="31">
        <v>140496</v>
      </c>
      <c r="G175" s="21">
        <f t="shared" si="10"/>
        <v>104</v>
      </c>
      <c r="H175" s="79">
        <v>80</v>
      </c>
      <c r="I175" s="31"/>
      <c r="J175" s="68">
        <f t="shared" si="11"/>
        <v>0</v>
      </c>
      <c r="K175" s="67" t="s">
        <v>1303</v>
      </c>
    </row>
    <row r="176" spans="1:11" s="62" customFormat="1" ht="12">
      <c r="A176" s="80" t="s">
        <v>308</v>
      </c>
      <c r="B176" s="81"/>
      <c r="C176" s="83"/>
      <c r="D176" s="83"/>
      <c r="E176" s="83"/>
      <c r="F176" s="82"/>
      <c r="G176" s="84"/>
      <c r="H176" s="85"/>
      <c r="I176" s="86"/>
      <c r="J176" s="86"/>
      <c r="K176" s="86"/>
    </row>
    <row r="177" spans="1:11" s="62" customFormat="1" ht="24">
      <c r="A177" s="77"/>
      <c r="B177" s="63" t="s">
        <v>309</v>
      </c>
      <c r="C177" s="78" t="s">
        <v>310</v>
      </c>
      <c r="D177" s="78" t="s">
        <v>48</v>
      </c>
      <c r="E177" s="78"/>
      <c r="F177" s="31">
        <v>140505</v>
      </c>
      <c r="G177" s="21">
        <f>H177*1.3</f>
        <v>104</v>
      </c>
      <c r="H177" s="79">
        <v>80</v>
      </c>
      <c r="I177" s="31"/>
      <c r="J177" s="68">
        <f>IF(I177&gt;4,I177*H177,I177*H177*1.3)</f>
        <v>0</v>
      </c>
      <c r="K177" s="67" t="s">
        <v>1303</v>
      </c>
    </row>
    <row r="178" spans="1:11" s="62" customFormat="1" ht="24">
      <c r="A178" s="77"/>
      <c r="B178" s="63" t="s">
        <v>311</v>
      </c>
      <c r="C178" s="78" t="s">
        <v>312</v>
      </c>
      <c r="D178" s="78" t="s">
        <v>48</v>
      </c>
      <c r="E178" s="78"/>
      <c r="F178" s="31">
        <v>140520</v>
      </c>
      <c r="G178" s="21">
        <f>H178*1.3</f>
        <v>104</v>
      </c>
      <c r="H178" s="79">
        <v>80</v>
      </c>
      <c r="I178" s="31"/>
      <c r="J178" s="68">
        <f>IF(I178&gt;4,I178*H178,I178*H178*1.3)</f>
        <v>0</v>
      </c>
      <c r="K178" s="67" t="s">
        <v>1303</v>
      </c>
    </row>
    <row r="179" spans="1:11" s="62" customFormat="1" ht="24">
      <c r="A179" s="77"/>
      <c r="B179" s="63" t="s">
        <v>313</v>
      </c>
      <c r="C179" s="78" t="s">
        <v>314</v>
      </c>
      <c r="D179" s="78" t="s">
        <v>51</v>
      </c>
      <c r="E179" s="78"/>
      <c r="F179" s="31">
        <v>140522</v>
      </c>
      <c r="G179" s="21">
        <f>H179*1.3</f>
        <v>104</v>
      </c>
      <c r="H179" s="79">
        <v>80</v>
      </c>
      <c r="I179" s="31"/>
      <c r="J179" s="68">
        <f>IF(I179&gt;4,I179*H179,I179*H179*1.3)</f>
        <v>0</v>
      </c>
      <c r="K179" s="67" t="s">
        <v>1303</v>
      </c>
    </row>
    <row r="180" spans="1:11" s="62" customFormat="1" ht="12">
      <c r="A180" s="80" t="s">
        <v>315</v>
      </c>
      <c r="B180" s="81"/>
      <c r="C180" s="83"/>
      <c r="D180" s="83"/>
      <c r="E180" s="83"/>
      <c r="F180" s="82"/>
      <c r="G180" s="84"/>
      <c r="H180" s="85"/>
      <c r="I180" s="86"/>
      <c r="J180" s="86"/>
      <c r="K180" s="86"/>
    </row>
    <row r="181" spans="1:11" s="62" customFormat="1" ht="24">
      <c r="A181" s="77"/>
      <c r="B181" s="63" t="s">
        <v>316</v>
      </c>
      <c r="C181" s="78" t="s">
        <v>317</v>
      </c>
      <c r="D181" s="78" t="s">
        <v>87</v>
      </c>
      <c r="E181" s="78"/>
      <c r="F181" s="31">
        <v>140526</v>
      </c>
      <c r="G181" s="21">
        <f aca="true" t="shared" si="12" ref="G181:G195">H181*1.3</f>
        <v>104</v>
      </c>
      <c r="H181" s="79">
        <v>80</v>
      </c>
      <c r="I181" s="31"/>
      <c r="J181" s="68">
        <f aca="true" t="shared" si="13" ref="J181:J195">IF(I181&gt;4,I181*H181,I181*H181*1.3)</f>
        <v>0</v>
      </c>
      <c r="K181" s="67" t="s">
        <v>1303</v>
      </c>
    </row>
    <row r="182" spans="1:11" s="62" customFormat="1" ht="12">
      <c r="A182" s="77"/>
      <c r="B182" s="63" t="s">
        <v>1334</v>
      </c>
      <c r="C182" s="78" t="s">
        <v>1335</v>
      </c>
      <c r="D182" s="78" t="s">
        <v>87</v>
      </c>
      <c r="E182" s="78"/>
      <c r="F182" s="31">
        <v>668914</v>
      </c>
      <c r="G182" s="21">
        <f t="shared" si="12"/>
        <v>104</v>
      </c>
      <c r="H182" s="79">
        <v>80</v>
      </c>
      <c r="I182" s="31"/>
      <c r="J182" s="68">
        <f t="shared" si="13"/>
        <v>0</v>
      </c>
      <c r="K182" s="67" t="s">
        <v>1303</v>
      </c>
    </row>
    <row r="183" spans="1:11" s="62" customFormat="1" ht="12">
      <c r="A183" s="77"/>
      <c r="B183" s="63" t="s">
        <v>1336</v>
      </c>
      <c r="C183" s="78" t="s">
        <v>1337</v>
      </c>
      <c r="D183" s="78" t="s">
        <v>87</v>
      </c>
      <c r="E183" s="78"/>
      <c r="F183" s="31">
        <v>668916</v>
      </c>
      <c r="G183" s="21">
        <f t="shared" si="12"/>
        <v>104</v>
      </c>
      <c r="H183" s="79">
        <v>80</v>
      </c>
      <c r="I183" s="31"/>
      <c r="J183" s="68">
        <f t="shared" si="13"/>
        <v>0</v>
      </c>
      <c r="K183" s="67" t="s">
        <v>1303</v>
      </c>
    </row>
    <row r="184" spans="1:11" s="62" customFormat="1" ht="12">
      <c r="A184" s="77"/>
      <c r="B184" s="63" t="s">
        <v>318</v>
      </c>
      <c r="C184" s="78" t="s">
        <v>319</v>
      </c>
      <c r="D184" s="78" t="s">
        <v>87</v>
      </c>
      <c r="E184" s="78"/>
      <c r="F184" s="31">
        <v>668920</v>
      </c>
      <c r="G184" s="21">
        <f t="shared" si="12"/>
        <v>104</v>
      </c>
      <c r="H184" s="79">
        <v>80</v>
      </c>
      <c r="I184" s="31"/>
      <c r="J184" s="68">
        <f t="shared" si="13"/>
        <v>0</v>
      </c>
      <c r="K184" s="67" t="s">
        <v>1303</v>
      </c>
    </row>
    <row r="185" spans="1:11" s="62" customFormat="1" ht="24">
      <c r="A185" s="77"/>
      <c r="B185" s="63" t="s">
        <v>320</v>
      </c>
      <c r="C185" s="78" t="s">
        <v>321</v>
      </c>
      <c r="D185" s="78" t="s">
        <v>87</v>
      </c>
      <c r="E185" s="78"/>
      <c r="F185" s="31">
        <v>668919</v>
      </c>
      <c r="G185" s="21">
        <f t="shared" si="12"/>
        <v>104</v>
      </c>
      <c r="H185" s="79">
        <v>80</v>
      </c>
      <c r="I185" s="31"/>
      <c r="J185" s="68">
        <f t="shared" si="13"/>
        <v>0</v>
      </c>
      <c r="K185" s="67" t="s">
        <v>1303</v>
      </c>
    </row>
    <row r="186" spans="1:11" s="62" customFormat="1" ht="24">
      <c r="A186" s="77"/>
      <c r="B186" s="63" t="s">
        <v>322</v>
      </c>
      <c r="C186" s="78" t="s">
        <v>323</v>
      </c>
      <c r="D186" s="78" t="s">
        <v>87</v>
      </c>
      <c r="E186" s="78"/>
      <c r="F186" s="31">
        <v>140559</v>
      </c>
      <c r="G186" s="21">
        <f t="shared" si="12"/>
        <v>104</v>
      </c>
      <c r="H186" s="79">
        <v>80</v>
      </c>
      <c r="I186" s="31"/>
      <c r="J186" s="68">
        <f t="shared" si="13"/>
        <v>0</v>
      </c>
      <c r="K186" s="67" t="s">
        <v>1303</v>
      </c>
    </row>
    <row r="187" spans="1:11" s="62" customFormat="1" ht="24">
      <c r="A187" s="77"/>
      <c r="B187" s="63" t="s">
        <v>1338</v>
      </c>
      <c r="C187" s="78" t="s">
        <v>1339</v>
      </c>
      <c r="D187" s="78" t="s">
        <v>87</v>
      </c>
      <c r="E187" s="78"/>
      <c r="F187" s="31">
        <v>140575</v>
      </c>
      <c r="G187" s="21">
        <f t="shared" si="12"/>
        <v>104</v>
      </c>
      <c r="H187" s="79">
        <v>80</v>
      </c>
      <c r="I187" s="31"/>
      <c r="J187" s="68">
        <f t="shared" si="13"/>
        <v>0</v>
      </c>
      <c r="K187" s="67" t="s">
        <v>1303</v>
      </c>
    </row>
    <row r="188" spans="1:11" s="62" customFormat="1" ht="24">
      <c r="A188" s="77"/>
      <c r="B188" s="63" t="s">
        <v>324</v>
      </c>
      <c r="C188" s="78" t="s">
        <v>325</v>
      </c>
      <c r="D188" s="78" t="s">
        <v>87</v>
      </c>
      <c r="E188" s="78"/>
      <c r="F188" s="31">
        <v>668918</v>
      </c>
      <c r="G188" s="21">
        <f t="shared" si="12"/>
        <v>104</v>
      </c>
      <c r="H188" s="79">
        <v>80</v>
      </c>
      <c r="I188" s="31"/>
      <c r="J188" s="68">
        <f t="shared" si="13"/>
        <v>0</v>
      </c>
      <c r="K188" s="67" t="s">
        <v>1303</v>
      </c>
    </row>
    <row r="189" spans="1:11" s="62" customFormat="1" ht="24">
      <c r="A189" s="77"/>
      <c r="B189" s="63" t="s">
        <v>326</v>
      </c>
      <c r="C189" s="78" t="s">
        <v>327</v>
      </c>
      <c r="D189" s="78" t="s">
        <v>87</v>
      </c>
      <c r="E189" s="78"/>
      <c r="F189" s="31">
        <v>672350</v>
      </c>
      <c r="G189" s="21">
        <f t="shared" si="12"/>
        <v>104</v>
      </c>
      <c r="H189" s="79">
        <v>80</v>
      </c>
      <c r="I189" s="31"/>
      <c r="J189" s="68">
        <f t="shared" si="13"/>
        <v>0</v>
      </c>
      <c r="K189" s="67" t="s">
        <v>1303</v>
      </c>
    </row>
    <row r="190" spans="1:11" s="62" customFormat="1" ht="24">
      <c r="A190" s="77"/>
      <c r="B190" s="63" t="s">
        <v>328</v>
      </c>
      <c r="C190" s="78" t="s">
        <v>329</v>
      </c>
      <c r="D190" s="78" t="s">
        <v>87</v>
      </c>
      <c r="E190" s="78"/>
      <c r="F190" s="31">
        <v>140588</v>
      </c>
      <c r="G190" s="21">
        <f t="shared" si="12"/>
        <v>104</v>
      </c>
      <c r="H190" s="79">
        <v>80</v>
      </c>
      <c r="I190" s="31"/>
      <c r="J190" s="68">
        <f t="shared" si="13"/>
        <v>0</v>
      </c>
      <c r="K190" s="67" t="s">
        <v>1303</v>
      </c>
    </row>
    <row r="191" spans="1:11" s="62" customFormat="1" ht="24">
      <c r="A191" s="77"/>
      <c r="B191" s="63" t="s">
        <v>1340</v>
      </c>
      <c r="C191" s="78" t="s">
        <v>1341</v>
      </c>
      <c r="D191" s="78" t="s">
        <v>87</v>
      </c>
      <c r="E191" s="78"/>
      <c r="F191" s="31">
        <v>140600</v>
      </c>
      <c r="G191" s="21">
        <f t="shared" si="12"/>
        <v>104</v>
      </c>
      <c r="H191" s="79">
        <v>80</v>
      </c>
      <c r="I191" s="31"/>
      <c r="J191" s="68">
        <f t="shared" si="13"/>
        <v>0</v>
      </c>
      <c r="K191" s="67" t="s">
        <v>1303</v>
      </c>
    </row>
    <row r="192" spans="1:11" s="62" customFormat="1" ht="24">
      <c r="A192" s="77"/>
      <c r="B192" s="63" t="s">
        <v>1342</v>
      </c>
      <c r="C192" s="78" t="s">
        <v>1343</v>
      </c>
      <c r="D192" s="78" t="s">
        <v>87</v>
      </c>
      <c r="E192" s="78"/>
      <c r="F192" s="31">
        <v>140604</v>
      </c>
      <c r="G192" s="21">
        <f t="shared" si="12"/>
        <v>104</v>
      </c>
      <c r="H192" s="79">
        <v>80</v>
      </c>
      <c r="I192" s="31"/>
      <c r="J192" s="68">
        <f t="shared" si="13"/>
        <v>0</v>
      </c>
      <c r="K192" s="67" t="s">
        <v>1303</v>
      </c>
    </row>
    <row r="193" spans="1:11" s="62" customFormat="1" ht="24">
      <c r="A193" s="77"/>
      <c r="B193" s="63" t="s">
        <v>330</v>
      </c>
      <c r="C193" s="78" t="s">
        <v>331</v>
      </c>
      <c r="D193" s="78" t="s">
        <v>87</v>
      </c>
      <c r="E193" s="78"/>
      <c r="F193" s="31">
        <v>668921</v>
      </c>
      <c r="G193" s="21">
        <f t="shared" si="12"/>
        <v>104</v>
      </c>
      <c r="H193" s="79">
        <v>80</v>
      </c>
      <c r="I193" s="31"/>
      <c r="J193" s="68">
        <f t="shared" si="13"/>
        <v>0</v>
      </c>
      <c r="K193" s="67" t="s">
        <v>1303</v>
      </c>
    </row>
    <row r="194" spans="1:11" s="62" customFormat="1" ht="24">
      <c r="A194" s="77"/>
      <c r="B194" s="63" t="s">
        <v>332</v>
      </c>
      <c r="C194" s="78" t="s">
        <v>333</v>
      </c>
      <c r="D194" s="78" t="s">
        <v>87</v>
      </c>
      <c r="E194" s="78"/>
      <c r="F194" s="31">
        <v>668917</v>
      </c>
      <c r="G194" s="21">
        <f t="shared" si="12"/>
        <v>104</v>
      </c>
      <c r="H194" s="79">
        <v>80</v>
      </c>
      <c r="I194" s="31"/>
      <c r="J194" s="68">
        <f t="shared" si="13"/>
        <v>0</v>
      </c>
      <c r="K194" s="67" t="s">
        <v>1303</v>
      </c>
    </row>
    <row r="195" spans="1:11" s="62" customFormat="1" ht="12">
      <c r="A195" s="77"/>
      <c r="B195" s="63" t="s">
        <v>334</v>
      </c>
      <c r="C195" s="78" t="s">
        <v>335</v>
      </c>
      <c r="D195" s="78" t="s">
        <v>87</v>
      </c>
      <c r="E195" s="78"/>
      <c r="F195" s="31">
        <v>140635</v>
      </c>
      <c r="G195" s="21">
        <f t="shared" si="12"/>
        <v>104</v>
      </c>
      <c r="H195" s="79">
        <v>80</v>
      </c>
      <c r="I195" s="31"/>
      <c r="J195" s="68">
        <f t="shared" si="13"/>
        <v>0</v>
      </c>
      <c r="K195" s="67" t="s">
        <v>1303</v>
      </c>
    </row>
    <row r="196" spans="1:11" s="62" customFormat="1" ht="12">
      <c r="A196" s="80" t="s">
        <v>336</v>
      </c>
      <c r="B196" s="81"/>
      <c r="C196" s="83"/>
      <c r="D196" s="83"/>
      <c r="E196" s="83"/>
      <c r="F196" s="82"/>
      <c r="G196" s="84"/>
      <c r="H196" s="85"/>
      <c r="I196" s="86"/>
      <c r="J196" s="86"/>
      <c r="K196" s="86"/>
    </row>
    <row r="197" spans="1:11" s="62" customFormat="1" ht="24">
      <c r="A197" s="77"/>
      <c r="B197" s="63" t="s">
        <v>337</v>
      </c>
      <c r="C197" s="78" t="s">
        <v>338</v>
      </c>
      <c r="D197" s="78" t="s">
        <v>51</v>
      </c>
      <c r="E197" s="78"/>
      <c r="F197" s="31">
        <v>668214</v>
      </c>
      <c r="G197" s="21">
        <f>H197*1.3</f>
        <v>312</v>
      </c>
      <c r="H197" s="79">
        <v>240</v>
      </c>
      <c r="I197" s="31"/>
      <c r="J197" s="68">
        <f>IF(I197&gt;4,I197*H197,I197*H197*1.3)</f>
        <v>0</v>
      </c>
      <c r="K197" s="67" t="s">
        <v>1303</v>
      </c>
    </row>
    <row r="198" spans="1:11" s="62" customFormat="1" ht="12">
      <c r="A198" s="80" t="s">
        <v>339</v>
      </c>
      <c r="B198" s="81"/>
      <c r="C198" s="83"/>
      <c r="D198" s="83"/>
      <c r="E198" s="83"/>
      <c r="F198" s="82"/>
      <c r="G198" s="84"/>
      <c r="H198" s="85"/>
      <c r="I198" s="86"/>
      <c r="J198" s="86"/>
      <c r="K198" s="86"/>
    </row>
    <row r="199" spans="1:11" s="62" customFormat="1" ht="24">
      <c r="A199" s="77"/>
      <c r="B199" s="63" t="s">
        <v>340</v>
      </c>
      <c r="C199" s="78" t="s">
        <v>341</v>
      </c>
      <c r="D199" s="78" t="s">
        <v>51</v>
      </c>
      <c r="E199" s="78"/>
      <c r="F199" s="31">
        <v>668297</v>
      </c>
      <c r="G199" s="21">
        <f aca="true" t="shared" si="14" ref="G199:G204">H199*1.3</f>
        <v>162.5</v>
      </c>
      <c r="H199" s="79">
        <v>125</v>
      </c>
      <c r="I199" s="31"/>
      <c r="J199" s="68">
        <f aca="true" t="shared" si="15" ref="J199:J204">IF(I199&gt;4,I199*H199,I199*H199*1.3)</f>
        <v>0</v>
      </c>
      <c r="K199" s="67" t="s">
        <v>1303</v>
      </c>
    </row>
    <row r="200" spans="1:11" s="62" customFormat="1" ht="24">
      <c r="A200" s="77"/>
      <c r="B200" s="63" t="s">
        <v>342</v>
      </c>
      <c r="C200" s="78" t="s">
        <v>343</v>
      </c>
      <c r="D200" s="78" t="s">
        <v>87</v>
      </c>
      <c r="E200" s="78"/>
      <c r="F200" s="31">
        <v>140943</v>
      </c>
      <c r="G200" s="21">
        <f t="shared" si="14"/>
        <v>162.5</v>
      </c>
      <c r="H200" s="79">
        <v>125</v>
      </c>
      <c r="I200" s="31"/>
      <c r="J200" s="68">
        <f t="shared" si="15"/>
        <v>0</v>
      </c>
      <c r="K200" s="67" t="s">
        <v>1303</v>
      </c>
    </row>
    <row r="201" spans="1:11" s="62" customFormat="1" ht="24">
      <c r="A201" s="77"/>
      <c r="B201" s="63" t="s">
        <v>344</v>
      </c>
      <c r="C201" s="78" t="s">
        <v>345</v>
      </c>
      <c r="D201" s="78" t="s">
        <v>51</v>
      </c>
      <c r="E201" s="78"/>
      <c r="F201" s="31">
        <v>668221</v>
      </c>
      <c r="G201" s="21">
        <f t="shared" si="14"/>
        <v>162.5</v>
      </c>
      <c r="H201" s="79">
        <v>125</v>
      </c>
      <c r="I201" s="31"/>
      <c r="J201" s="68">
        <f t="shared" si="15"/>
        <v>0</v>
      </c>
      <c r="K201" s="67" t="s">
        <v>1303</v>
      </c>
    </row>
    <row r="202" spans="1:11" s="62" customFormat="1" ht="24">
      <c r="A202" s="77"/>
      <c r="B202" s="63" t="s">
        <v>346</v>
      </c>
      <c r="C202" s="78" t="s">
        <v>347</v>
      </c>
      <c r="D202" s="78" t="s">
        <v>87</v>
      </c>
      <c r="E202" s="78"/>
      <c r="F202" s="31">
        <v>140948</v>
      </c>
      <c r="G202" s="21">
        <f t="shared" si="14"/>
        <v>162.5</v>
      </c>
      <c r="H202" s="79">
        <v>125</v>
      </c>
      <c r="I202" s="31"/>
      <c r="J202" s="68">
        <f t="shared" si="15"/>
        <v>0</v>
      </c>
      <c r="K202" s="67" t="s">
        <v>1303</v>
      </c>
    </row>
    <row r="203" spans="1:11" s="62" customFormat="1" ht="12">
      <c r="A203" s="77"/>
      <c r="B203" s="63" t="s">
        <v>348</v>
      </c>
      <c r="C203" s="78" t="s">
        <v>349</v>
      </c>
      <c r="D203" s="78" t="s">
        <v>87</v>
      </c>
      <c r="E203" s="78"/>
      <c r="F203" s="31">
        <v>731818</v>
      </c>
      <c r="G203" s="21">
        <f t="shared" si="14"/>
        <v>162.5</v>
      </c>
      <c r="H203" s="79">
        <v>125</v>
      </c>
      <c r="I203" s="31"/>
      <c r="J203" s="68">
        <f t="shared" si="15"/>
        <v>0</v>
      </c>
      <c r="K203" s="67" t="s">
        <v>1303</v>
      </c>
    </row>
    <row r="204" spans="1:11" s="62" customFormat="1" ht="24">
      <c r="A204" s="77"/>
      <c r="B204" s="63" t="s">
        <v>350</v>
      </c>
      <c r="C204" s="78" t="s">
        <v>351</v>
      </c>
      <c r="D204" s="78" t="s">
        <v>87</v>
      </c>
      <c r="E204" s="78"/>
      <c r="F204" s="31">
        <v>731819</v>
      </c>
      <c r="G204" s="21">
        <f t="shared" si="14"/>
        <v>162.5</v>
      </c>
      <c r="H204" s="79">
        <v>125</v>
      </c>
      <c r="I204" s="31"/>
      <c r="J204" s="68">
        <f t="shared" si="15"/>
        <v>0</v>
      </c>
      <c r="K204" s="67" t="s">
        <v>1303</v>
      </c>
    </row>
    <row r="205" spans="1:11" s="62" customFormat="1" ht="12">
      <c r="A205" s="80" t="s">
        <v>352</v>
      </c>
      <c r="B205" s="81"/>
      <c r="C205" s="83"/>
      <c r="D205" s="83"/>
      <c r="E205" s="83"/>
      <c r="F205" s="82"/>
      <c r="G205" s="84"/>
      <c r="H205" s="85"/>
      <c r="I205" s="86"/>
      <c r="J205" s="86"/>
      <c r="K205" s="86"/>
    </row>
    <row r="206" spans="1:11" s="62" customFormat="1" ht="12">
      <c r="A206" s="77"/>
      <c r="B206" s="63" t="s">
        <v>353</v>
      </c>
      <c r="C206" s="78" t="s">
        <v>354</v>
      </c>
      <c r="D206" s="78" t="s">
        <v>87</v>
      </c>
      <c r="E206" s="78"/>
      <c r="F206" s="31">
        <v>690830</v>
      </c>
      <c r="G206" s="21">
        <f>H206*1.3</f>
        <v>351</v>
      </c>
      <c r="H206" s="79">
        <v>270</v>
      </c>
      <c r="I206" s="31"/>
      <c r="J206" s="68">
        <f>IF(I206&gt;4,I206*H206,I206*H206*1.3)</f>
        <v>0</v>
      </c>
      <c r="K206" s="67" t="s">
        <v>1303</v>
      </c>
    </row>
    <row r="207" spans="1:11" s="62" customFormat="1" ht="12">
      <c r="A207" s="77"/>
      <c r="B207" s="63" t="s">
        <v>355</v>
      </c>
      <c r="C207" s="78" t="s">
        <v>356</v>
      </c>
      <c r="D207" s="78" t="s">
        <v>87</v>
      </c>
      <c r="E207" s="78"/>
      <c r="F207" s="31">
        <v>731742</v>
      </c>
      <c r="G207" s="21">
        <f>H207*1.3</f>
        <v>351</v>
      </c>
      <c r="H207" s="79">
        <v>270</v>
      </c>
      <c r="I207" s="31"/>
      <c r="J207" s="68">
        <f>IF(I207&gt;4,I207*H207,I207*H207*1.3)</f>
        <v>0</v>
      </c>
      <c r="K207" s="67" t="s">
        <v>1303</v>
      </c>
    </row>
    <row r="208" spans="1:11" s="62" customFormat="1" ht="24">
      <c r="A208" s="77"/>
      <c r="B208" s="63" t="s">
        <v>357</v>
      </c>
      <c r="C208" s="78" t="s">
        <v>358</v>
      </c>
      <c r="D208" s="78" t="s">
        <v>87</v>
      </c>
      <c r="E208" s="78"/>
      <c r="F208" s="31">
        <v>668210</v>
      </c>
      <c r="G208" s="21">
        <f>H208*1.3</f>
        <v>351</v>
      </c>
      <c r="H208" s="79">
        <v>270</v>
      </c>
      <c r="I208" s="31"/>
      <c r="J208" s="68">
        <f>IF(I208&gt;4,I208*H208,I208*H208*1.3)</f>
        <v>0</v>
      </c>
      <c r="K208" s="87" t="s">
        <v>1311</v>
      </c>
    </row>
    <row r="209" spans="1:11" s="62" customFormat="1" ht="24">
      <c r="A209" s="77"/>
      <c r="B209" s="63" t="s">
        <v>359</v>
      </c>
      <c r="C209" s="78" t="s">
        <v>360</v>
      </c>
      <c r="D209" s="78" t="s">
        <v>87</v>
      </c>
      <c r="E209" s="78"/>
      <c r="F209" s="31">
        <v>668198</v>
      </c>
      <c r="G209" s="21">
        <f>H209*1.3</f>
        <v>351</v>
      </c>
      <c r="H209" s="79">
        <v>270</v>
      </c>
      <c r="I209" s="31"/>
      <c r="J209" s="68">
        <f>IF(I209&gt;4,I209*H209,I209*H209*1.3)</f>
        <v>0</v>
      </c>
      <c r="K209" s="87" t="s">
        <v>1311</v>
      </c>
    </row>
    <row r="210" spans="1:11" s="62" customFormat="1" ht="12">
      <c r="A210" s="77"/>
      <c r="B210" s="63" t="s">
        <v>361</v>
      </c>
      <c r="C210" s="78" t="s">
        <v>362</v>
      </c>
      <c r="D210" s="78" t="s">
        <v>45</v>
      </c>
      <c r="E210" s="78"/>
      <c r="F210" s="31">
        <v>714490</v>
      </c>
      <c r="G210" s="21">
        <f>H210*1.3</f>
        <v>286</v>
      </c>
      <c r="H210" s="79">
        <v>220</v>
      </c>
      <c r="I210" s="31"/>
      <c r="J210" s="68">
        <f>IF(I210&gt;4,I210*H210,I210*H210*1.3)</f>
        <v>0</v>
      </c>
      <c r="K210" s="67" t="s">
        <v>1303</v>
      </c>
    </row>
    <row r="211" spans="1:11" s="62" customFormat="1" ht="12">
      <c r="A211" s="80" t="s">
        <v>363</v>
      </c>
      <c r="B211" s="81"/>
      <c r="C211" s="83"/>
      <c r="D211" s="83"/>
      <c r="E211" s="83"/>
      <c r="F211" s="82"/>
      <c r="G211" s="84"/>
      <c r="H211" s="85"/>
      <c r="I211" s="86"/>
      <c r="J211" s="86"/>
      <c r="K211" s="86"/>
    </row>
    <row r="212" spans="1:11" s="62" customFormat="1" ht="12">
      <c r="A212" s="77"/>
      <c r="B212" s="63" t="s">
        <v>1344</v>
      </c>
      <c r="C212" s="78" t="s">
        <v>1345</v>
      </c>
      <c r="D212" s="78" t="s">
        <v>47</v>
      </c>
      <c r="E212" s="78"/>
      <c r="F212" s="31">
        <v>150656</v>
      </c>
      <c r="G212" s="21">
        <f>H212*1.3</f>
        <v>279.5</v>
      </c>
      <c r="H212" s="79">
        <v>215</v>
      </c>
      <c r="I212" s="31"/>
      <c r="J212" s="68">
        <f>IF(I212&gt;4,I212*H212,I212*H212*1.3)</f>
        <v>0</v>
      </c>
      <c r="K212" s="67" t="s">
        <v>1303</v>
      </c>
    </row>
    <row r="213" spans="1:11" s="62" customFormat="1" ht="12">
      <c r="A213" s="77"/>
      <c r="B213" s="63" t="s">
        <v>364</v>
      </c>
      <c r="C213" s="78" t="s">
        <v>365</v>
      </c>
      <c r="D213" s="78" t="s">
        <v>47</v>
      </c>
      <c r="E213" s="78"/>
      <c r="F213" s="31">
        <v>721757</v>
      </c>
      <c r="G213" s="21">
        <f>H213*1.3</f>
        <v>279.5</v>
      </c>
      <c r="H213" s="79">
        <v>215</v>
      </c>
      <c r="I213" s="31"/>
      <c r="J213" s="68">
        <f>IF(I213&gt;4,I213*H213,I213*H213*1.3)</f>
        <v>0</v>
      </c>
      <c r="K213" s="67" t="s">
        <v>1303</v>
      </c>
    </row>
    <row r="214" spans="1:11" s="62" customFormat="1" ht="24">
      <c r="A214" s="77"/>
      <c r="B214" s="63" t="s">
        <v>366</v>
      </c>
      <c r="C214" s="78" t="s">
        <v>367</v>
      </c>
      <c r="D214" s="78" t="s">
        <v>47</v>
      </c>
      <c r="E214" s="78"/>
      <c r="F214" s="31">
        <v>714290</v>
      </c>
      <c r="G214" s="21">
        <f>H214*1.3</f>
        <v>279.5</v>
      </c>
      <c r="H214" s="79">
        <v>215</v>
      </c>
      <c r="I214" s="31"/>
      <c r="J214" s="68">
        <f>IF(I214&gt;4,I214*H214,I214*H214*1.3)</f>
        <v>0</v>
      </c>
      <c r="K214" s="67" t="s">
        <v>1303</v>
      </c>
    </row>
    <row r="215" spans="1:11" s="62" customFormat="1" ht="12">
      <c r="A215" s="77"/>
      <c r="B215" s="63" t="s">
        <v>368</v>
      </c>
      <c r="C215" s="78" t="s">
        <v>369</v>
      </c>
      <c r="D215" s="78" t="s">
        <v>47</v>
      </c>
      <c r="E215" s="78"/>
      <c r="F215" s="31">
        <v>150684</v>
      </c>
      <c r="G215" s="21">
        <f>H215*1.3</f>
        <v>214.5</v>
      </c>
      <c r="H215" s="79">
        <v>165</v>
      </c>
      <c r="I215" s="31"/>
      <c r="J215" s="68">
        <f>IF(I215&gt;4,I215*H215,I215*H215*1.3)</f>
        <v>0</v>
      </c>
      <c r="K215" s="67" t="s">
        <v>1303</v>
      </c>
    </row>
    <row r="216" spans="1:11" s="62" customFormat="1" ht="12">
      <c r="A216" s="80" t="s">
        <v>370</v>
      </c>
      <c r="B216" s="81"/>
      <c r="C216" s="83"/>
      <c r="D216" s="83"/>
      <c r="E216" s="83"/>
      <c r="F216" s="82"/>
      <c r="G216" s="84"/>
      <c r="H216" s="85"/>
      <c r="I216" s="86"/>
      <c r="J216" s="86"/>
      <c r="K216" s="86"/>
    </row>
    <row r="217" spans="1:11" s="62" customFormat="1" ht="24">
      <c r="A217" s="77"/>
      <c r="B217" s="63" t="s">
        <v>371</v>
      </c>
      <c r="C217" s="78" t="s">
        <v>372</v>
      </c>
      <c r="D217" s="78" t="s">
        <v>87</v>
      </c>
      <c r="E217" s="78"/>
      <c r="F217" s="31">
        <v>170461</v>
      </c>
      <c r="G217" s="21">
        <f>H217*1.3</f>
        <v>435.5</v>
      </c>
      <c r="H217" s="79">
        <v>335</v>
      </c>
      <c r="I217" s="31"/>
      <c r="J217" s="68">
        <f>IF(I217&gt;4,I217*H217,I217*H217*1.3)</f>
        <v>0</v>
      </c>
      <c r="K217" s="67" t="s">
        <v>1303</v>
      </c>
    </row>
    <row r="218" spans="1:11" s="62" customFormat="1" ht="24">
      <c r="A218" s="77"/>
      <c r="B218" s="63" t="s">
        <v>373</v>
      </c>
      <c r="C218" s="78" t="s">
        <v>374</v>
      </c>
      <c r="D218" s="78" t="s">
        <v>87</v>
      </c>
      <c r="E218" s="78"/>
      <c r="F218" s="31">
        <v>731743</v>
      </c>
      <c r="G218" s="21">
        <f>H218*1.3</f>
        <v>435.5</v>
      </c>
      <c r="H218" s="79">
        <v>335</v>
      </c>
      <c r="I218" s="31"/>
      <c r="J218" s="68">
        <f>IF(I218&gt;4,I218*H218,I218*H218*1.3)</f>
        <v>0</v>
      </c>
      <c r="K218" s="67" t="s">
        <v>1303</v>
      </c>
    </row>
    <row r="219" spans="1:11" s="62" customFormat="1" ht="12">
      <c r="A219" s="80" t="s">
        <v>375</v>
      </c>
      <c r="B219" s="81"/>
      <c r="C219" s="83"/>
      <c r="D219" s="83"/>
      <c r="E219" s="83"/>
      <c r="F219" s="82"/>
      <c r="G219" s="84"/>
      <c r="H219" s="85"/>
      <c r="I219" s="86"/>
      <c r="J219" s="86"/>
      <c r="K219" s="86"/>
    </row>
    <row r="220" spans="1:11" s="62" customFormat="1" ht="24">
      <c r="A220" s="77"/>
      <c r="B220" s="63" t="s">
        <v>376</v>
      </c>
      <c r="C220" s="78" t="s">
        <v>377</v>
      </c>
      <c r="D220" s="78" t="s">
        <v>48</v>
      </c>
      <c r="E220" s="78"/>
      <c r="F220" s="31">
        <v>731853</v>
      </c>
      <c r="G220" s="21">
        <f>H220*1.3</f>
        <v>227.5</v>
      </c>
      <c r="H220" s="79">
        <v>175</v>
      </c>
      <c r="I220" s="31"/>
      <c r="J220" s="68">
        <f>IF(I220&gt;4,I220*H220,I220*H220*1.3)</f>
        <v>0</v>
      </c>
      <c r="K220" s="67" t="s">
        <v>1303</v>
      </c>
    </row>
    <row r="221" spans="1:11" s="62" customFormat="1" ht="12">
      <c r="A221" s="80" t="s">
        <v>378</v>
      </c>
      <c r="B221" s="81"/>
      <c r="C221" s="83"/>
      <c r="D221" s="83"/>
      <c r="E221" s="83"/>
      <c r="F221" s="82"/>
      <c r="G221" s="84"/>
      <c r="H221" s="85"/>
      <c r="I221" s="86"/>
      <c r="J221" s="86"/>
      <c r="K221" s="86"/>
    </row>
    <row r="222" spans="1:11" s="62" customFormat="1" ht="24">
      <c r="A222" s="77"/>
      <c r="B222" s="63" t="s">
        <v>379</v>
      </c>
      <c r="C222" s="78" t="s">
        <v>380</v>
      </c>
      <c r="D222" s="78" t="s">
        <v>48</v>
      </c>
      <c r="E222" s="78"/>
      <c r="F222" s="31">
        <v>731850</v>
      </c>
      <c r="G222" s="21">
        <f aca="true" t="shared" si="16" ref="G222:G227">H222*1.3</f>
        <v>227.5</v>
      </c>
      <c r="H222" s="79">
        <v>175</v>
      </c>
      <c r="I222" s="31"/>
      <c r="J222" s="68">
        <f aca="true" t="shared" si="17" ref="J222:J227">IF(I222&gt;4,I222*H222,I222*H222*1.3)</f>
        <v>0</v>
      </c>
      <c r="K222" s="67" t="s">
        <v>1303</v>
      </c>
    </row>
    <row r="223" spans="1:11" s="62" customFormat="1" ht="24">
      <c r="A223" s="77"/>
      <c r="B223" s="63" t="s">
        <v>381</v>
      </c>
      <c r="C223" s="78" t="s">
        <v>382</v>
      </c>
      <c r="D223" s="78" t="s">
        <v>48</v>
      </c>
      <c r="E223" s="78"/>
      <c r="F223" s="31">
        <v>170644</v>
      </c>
      <c r="G223" s="21">
        <f t="shared" si="16"/>
        <v>435.5</v>
      </c>
      <c r="H223" s="79">
        <v>335</v>
      </c>
      <c r="I223" s="31"/>
      <c r="J223" s="68">
        <f t="shared" si="17"/>
        <v>0</v>
      </c>
      <c r="K223" s="67" t="s">
        <v>1303</v>
      </c>
    </row>
    <row r="224" spans="1:11" s="62" customFormat="1" ht="24">
      <c r="A224" s="77"/>
      <c r="B224" s="63" t="s">
        <v>383</v>
      </c>
      <c r="C224" s="78" t="s">
        <v>384</v>
      </c>
      <c r="D224" s="78" t="s">
        <v>48</v>
      </c>
      <c r="E224" s="78"/>
      <c r="F224" s="31">
        <v>170635</v>
      </c>
      <c r="G224" s="21">
        <f t="shared" si="16"/>
        <v>227.5</v>
      </c>
      <c r="H224" s="79">
        <v>175</v>
      </c>
      <c r="I224" s="31"/>
      <c r="J224" s="68">
        <f t="shared" si="17"/>
        <v>0</v>
      </c>
      <c r="K224" s="67" t="s">
        <v>1303</v>
      </c>
    </row>
    <row r="225" spans="1:11" s="62" customFormat="1" ht="24">
      <c r="A225" s="77"/>
      <c r="B225" s="63" t="s">
        <v>385</v>
      </c>
      <c r="C225" s="78" t="s">
        <v>386</v>
      </c>
      <c r="D225" s="78" t="s">
        <v>48</v>
      </c>
      <c r="E225" s="78"/>
      <c r="F225" s="31">
        <v>668929</v>
      </c>
      <c r="G225" s="21">
        <f t="shared" si="16"/>
        <v>227.5</v>
      </c>
      <c r="H225" s="79">
        <v>175</v>
      </c>
      <c r="I225" s="31"/>
      <c r="J225" s="68">
        <f t="shared" si="17"/>
        <v>0</v>
      </c>
      <c r="K225" s="67" t="s">
        <v>1303</v>
      </c>
    </row>
    <row r="226" spans="1:11" s="62" customFormat="1" ht="24">
      <c r="A226" s="77"/>
      <c r="B226" s="63" t="s">
        <v>387</v>
      </c>
      <c r="C226" s="78" t="s">
        <v>388</v>
      </c>
      <c r="D226" s="78" t="s">
        <v>48</v>
      </c>
      <c r="E226" s="78"/>
      <c r="F226" s="31">
        <v>668930</v>
      </c>
      <c r="G226" s="21">
        <f t="shared" si="16"/>
        <v>507</v>
      </c>
      <c r="H226" s="79">
        <v>390</v>
      </c>
      <c r="I226" s="31"/>
      <c r="J226" s="68">
        <f t="shared" si="17"/>
        <v>0</v>
      </c>
      <c r="K226" s="67" t="s">
        <v>1303</v>
      </c>
    </row>
    <row r="227" spans="1:11" s="62" customFormat="1" ht="24">
      <c r="A227" s="77"/>
      <c r="B227" s="63" t="s">
        <v>389</v>
      </c>
      <c r="C227" s="78" t="s">
        <v>390</v>
      </c>
      <c r="D227" s="78" t="s">
        <v>48</v>
      </c>
      <c r="E227" s="78"/>
      <c r="F227" s="31">
        <v>170641</v>
      </c>
      <c r="G227" s="21">
        <f t="shared" si="16"/>
        <v>227.5</v>
      </c>
      <c r="H227" s="79">
        <v>175</v>
      </c>
      <c r="I227" s="31"/>
      <c r="J227" s="68">
        <f t="shared" si="17"/>
        <v>0</v>
      </c>
      <c r="K227" s="67" t="s">
        <v>1303</v>
      </c>
    </row>
    <row r="228" spans="1:11" s="62" customFormat="1" ht="12">
      <c r="A228" s="80" t="s">
        <v>391</v>
      </c>
      <c r="B228" s="81"/>
      <c r="C228" s="83"/>
      <c r="D228" s="83"/>
      <c r="E228" s="83"/>
      <c r="F228" s="82"/>
      <c r="G228" s="84"/>
      <c r="H228" s="85"/>
      <c r="I228" s="86"/>
      <c r="J228" s="86"/>
      <c r="K228" s="86"/>
    </row>
    <row r="229" spans="1:11" s="62" customFormat="1" ht="24">
      <c r="A229" s="77"/>
      <c r="B229" s="63" t="s">
        <v>392</v>
      </c>
      <c r="C229" s="78" t="s">
        <v>393</v>
      </c>
      <c r="D229" s="78" t="s">
        <v>48</v>
      </c>
      <c r="E229" s="78"/>
      <c r="F229" s="31">
        <v>170652</v>
      </c>
      <c r="G229" s="21">
        <f>H229*1.3</f>
        <v>227.5</v>
      </c>
      <c r="H229" s="79">
        <v>175</v>
      </c>
      <c r="I229" s="31"/>
      <c r="J229" s="68">
        <f>IF(I229&gt;4,I229*H229,I229*H229*1.3)</f>
        <v>0</v>
      </c>
      <c r="K229" s="67" t="s">
        <v>1303</v>
      </c>
    </row>
    <row r="230" spans="1:11" s="62" customFormat="1" ht="12">
      <c r="A230" s="80" t="s">
        <v>394</v>
      </c>
      <c r="B230" s="81"/>
      <c r="C230" s="83"/>
      <c r="D230" s="83"/>
      <c r="E230" s="83"/>
      <c r="F230" s="82"/>
      <c r="G230" s="84"/>
      <c r="H230" s="85"/>
      <c r="I230" s="86"/>
      <c r="J230" s="86"/>
      <c r="K230" s="86"/>
    </row>
    <row r="231" spans="1:11" s="62" customFormat="1" ht="24">
      <c r="A231" s="77"/>
      <c r="B231" s="63" t="s">
        <v>395</v>
      </c>
      <c r="C231" s="78" t="s">
        <v>396</v>
      </c>
      <c r="D231" s="78" t="s">
        <v>48</v>
      </c>
      <c r="E231" s="78"/>
      <c r="F231" s="31">
        <v>690832</v>
      </c>
      <c r="G231" s="21">
        <f>H231*1.3</f>
        <v>227.5</v>
      </c>
      <c r="H231" s="79">
        <v>175</v>
      </c>
      <c r="I231" s="31"/>
      <c r="J231" s="68">
        <f>IF(I231&gt;4,I231*H231,I231*H231*1.3)</f>
        <v>0</v>
      </c>
      <c r="K231" s="67" t="s">
        <v>1303</v>
      </c>
    </row>
    <row r="232" spans="1:11" s="62" customFormat="1" ht="24">
      <c r="A232" s="77"/>
      <c r="B232" s="63" t="s">
        <v>397</v>
      </c>
      <c r="C232" s="78" t="s">
        <v>398</v>
      </c>
      <c r="D232" s="78" t="s">
        <v>48</v>
      </c>
      <c r="E232" s="78"/>
      <c r="F232" s="31">
        <v>170659</v>
      </c>
      <c r="G232" s="21">
        <f>H232*1.3</f>
        <v>227.5</v>
      </c>
      <c r="H232" s="79">
        <v>175</v>
      </c>
      <c r="I232" s="31"/>
      <c r="J232" s="68">
        <f>IF(I232&gt;4,I232*H232,I232*H232*1.3)</f>
        <v>0</v>
      </c>
      <c r="K232" s="67" t="s">
        <v>1303</v>
      </c>
    </row>
    <row r="233" spans="1:11" s="62" customFormat="1" ht="12">
      <c r="A233" s="80" t="s">
        <v>399</v>
      </c>
      <c r="B233" s="81"/>
      <c r="C233" s="83"/>
      <c r="D233" s="83"/>
      <c r="E233" s="83"/>
      <c r="F233" s="82"/>
      <c r="G233" s="84"/>
      <c r="H233" s="85"/>
      <c r="I233" s="86"/>
      <c r="J233" s="86"/>
      <c r="K233" s="86"/>
    </row>
    <row r="234" spans="1:11" s="62" customFormat="1" ht="12">
      <c r="A234" s="77"/>
      <c r="B234" s="63" t="s">
        <v>400</v>
      </c>
      <c r="C234" s="78" t="s">
        <v>401</v>
      </c>
      <c r="D234" s="78" t="s">
        <v>47</v>
      </c>
      <c r="E234" s="78"/>
      <c r="F234" s="31">
        <v>723938</v>
      </c>
      <c r="G234" s="21">
        <f>H234*1.3</f>
        <v>175.5</v>
      </c>
      <c r="H234" s="79">
        <v>135</v>
      </c>
      <c r="I234" s="31"/>
      <c r="J234" s="68">
        <f>IF(I234&gt;4,I234*H234,I234*H234*1.3)</f>
        <v>0</v>
      </c>
      <c r="K234" s="67" t="s">
        <v>1303</v>
      </c>
    </row>
    <row r="235" spans="1:11" s="62" customFormat="1" ht="12">
      <c r="A235" s="80" t="s">
        <v>402</v>
      </c>
      <c r="B235" s="81"/>
      <c r="C235" s="83"/>
      <c r="D235" s="83"/>
      <c r="E235" s="83"/>
      <c r="F235" s="82"/>
      <c r="G235" s="84"/>
      <c r="H235" s="85"/>
      <c r="I235" s="86"/>
      <c r="J235" s="86"/>
      <c r="K235" s="86"/>
    </row>
    <row r="236" spans="1:11" s="62" customFormat="1" ht="24">
      <c r="A236" s="77"/>
      <c r="B236" s="63" t="s">
        <v>403</v>
      </c>
      <c r="C236" s="78" t="s">
        <v>404</v>
      </c>
      <c r="D236" s="78" t="s">
        <v>87</v>
      </c>
      <c r="E236" s="78"/>
      <c r="F236" s="31">
        <v>671287</v>
      </c>
      <c r="G236" s="21">
        <f>H236*1.3</f>
        <v>162.5</v>
      </c>
      <c r="H236" s="79">
        <v>125</v>
      </c>
      <c r="I236" s="31"/>
      <c r="J236" s="68">
        <f>IF(I236&gt;4,I236*H236,I236*H236*1.3)</f>
        <v>0</v>
      </c>
      <c r="K236" s="67" t="s">
        <v>1303</v>
      </c>
    </row>
    <row r="237" spans="1:11" s="62" customFormat="1" ht="24">
      <c r="A237" s="77"/>
      <c r="B237" s="63" t="s">
        <v>405</v>
      </c>
      <c r="C237" s="78" t="s">
        <v>406</v>
      </c>
      <c r="D237" s="78" t="s">
        <v>87</v>
      </c>
      <c r="E237" s="78"/>
      <c r="F237" s="31">
        <v>170995</v>
      </c>
      <c r="G237" s="21">
        <f>H237*1.3</f>
        <v>227.5</v>
      </c>
      <c r="H237" s="79">
        <v>175</v>
      </c>
      <c r="I237" s="31"/>
      <c r="J237" s="68">
        <f>IF(I237&gt;4,I237*H237,I237*H237*1.3)</f>
        <v>0</v>
      </c>
      <c r="K237" s="67" t="s">
        <v>1303</v>
      </c>
    </row>
    <row r="238" spans="1:11" s="62" customFormat="1" ht="24">
      <c r="A238" s="77"/>
      <c r="B238" s="63" t="s">
        <v>407</v>
      </c>
      <c r="C238" s="78" t="s">
        <v>408</v>
      </c>
      <c r="D238" s="78" t="s">
        <v>87</v>
      </c>
      <c r="E238" s="78"/>
      <c r="F238" s="31">
        <v>180000</v>
      </c>
      <c r="G238" s="21">
        <f>H238*1.3</f>
        <v>227.5</v>
      </c>
      <c r="H238" s="79">
        <v>175</v>
      </c>
      <c r="I238" s="31"/>
      <c r="J238" s="68">
        <f>IF(I238&gt;4,I238*H238,I238*H238*1.3)</f>
        <v>0</v>
      </c>
      <c r="K238" s="67" t="s">
        <v>1303</v>
      </c>
    </row>
    <row r="239" spans="1:11" s="62" customFormat="1" ht="12">
      <c r="A239" s="80" t="s">
        <v>409</v>
      </c>
      <c r="B239" s="81"/>
      <c r="C239" s="83"/>
      <c r="D239" s="83"/>
      <c r="E239" s="83"/>
      <c r="F239" s="82"/>
      <c r="G239" s="84"/>
      <c r="H239" s="85"/>
      <c r="I239" s="86"/>
      <c r="J239" s="86"/>
      <c r="K239" s="86"/>
    </row>
    <row r="240" spans="1:11" s="62" customFormat="1" ht="24">
      <c r="A240" s="77"/>
      <c r="B240" s="63" t="s">
        <v>410</v>
      </c>
      <c r="C240" s="78" t="s">
        <v>411</v>
      </c>
      <c r="D240" s="78" t="s">
        <v>87</v>
      </c>
      <c r="E240" s="78"/>
      <c r="F240" s="31">
        <v>694577</v>
      </c>
      <c r="G240" s="21">
        <f aca="true" t="shared" si="18" ref="G240:G250">H240*1.3</f>
        <v>195</v>
      </c>
      <c r="H240" s="79">
        <v>150</v>
      </c>
      <c r="I240" s="31"/>
      <c r="J240" s="68">
        <f aca="true" t="shared" si="19" ref="J240:J250">IF(I240&gt;4,I240*H240,I240*H240*1.3)</f>
        <v>0</v>
      </c>
      <c r="K240" s="87" t="s">
        <v>1311</v>
      </c>
    </row>
    <row r="241" spans="1:11" s="62" customFormat="1" ht="24">
      <c r="A241" s="77"/>
      <c r="B241" s="63" t="s">
        <v>412</v>
      </c>
      <c r="C241" s="78" t="s">
        <v>413</v>
      </c>
      <c r="D241" s="78" t="s">
        <v>87</v>
      </c>
      <c r="E241" s="78"/>
      <c r="F241" s="31">
        <v>690836</v>
      </c>
      <c r="G241" s="21">
        <f t="shared" si="18"/>
        <v>195</v>
      </c>
      <c r="H241" s="79">
        <v>150</v>
      </c>
      <c r="I241" s="31"/>
      <c r="J241" s="68">
        <f t="shared" si="19"/>
        <v>0</v>
      </c>
      <c r="K241" s="67" t="s">
        <v>1303</v>
      </c>
    </row>
    <row r="242" spans="1:11" s="62" customFormat="1" ht="12">
      <c r="A242" s="77"/>
      <c r="B242" s="63" t="s">
        <v>414</v>
      </c>
      <c r="C242" s="78" t="s">
        <v>415</v>
      </c>
      <c r="D242" s="78" t="s">
        <v>87</v>
      </c>
      <c r="E242" s="78"/>
      <c r="F242" s="31">
        <v>180136</v>
      </c>
      <c r="G242" s="21">
        <f t="shared" si="18"/>
        <v>195</v>
      </c>
      <c r="H242" s="79">
        <v>150</v>
      </c>
      <c r="I242" s="31"/>
      <c r="J242" s="68">
        <f t="shared" si="19"/>
        <v>0</v>
      </c>
      <c r="K242" s="67" t="s">
        <v>1303</v>
      </c>
    </row>
    <row r="243" spans="1:11" s="62" customFormat="1" ht="24">
      <c r="A243" s="77"/>
      <c r="B243" s="63" t="s">
        <v>416</v>
      </c>
      <c r="C243" s="78" t="s">
        <v>417</v>
      </c>
      <c r="D243" s="78" t="s">
        <v>87</v>
      </c>
      <c r="E243" s="78"/>
      <c r="F243" s="31">
        <v>180138</v>
      </c>
      <c r="G243" s="21">
        <f t="shared" si="18"/>
        <v>195</v>
      </c>
      <c r="H243" s="79">
        <v>150</v>
      </c>
      <c r="I243" s="31"/>
      <c r="J243" s="68">
        <f t="shared" si="19"/>
        <v>0</v>
      </c>
      <c r="K243" s="67" t="s">
        <v>1303</v>
      </c>
    </row>
    <row r="244" spans="1:11" s="62" customFormat="1" ht="24">
      <c r="A244" s="77"/>
      <c r="B244" s="63" t="s">
        <v>418</v>
      </c>
      <c r="C244" s="78" t="s">
        <v>419</v>
      </c>
      <c r="D244" s="78" t="s">
        <v>87</v>
      </c>
      <c r="E244" s="78"/>
      <c r="F244" s="31">
        <v>669486</v>
      </c>
      <c r="G244" s="21">
        <f t="shared" si="18"/>
        <v>195</v>
      </c>
      <c r="H244" s="79">
        <v>150</v>
      </c>
      <c r="I244" s="31"/>
      <c r="J244" s="68">
        <f t="shared" si="19"/>
        <v>0</v>
      </c>
      <c r="K244" s="67" t="s">
        <v>1303</v>
      </c>
    </row>
    <row r="245" spans="1:11" s="62" customFormat="1" ht="12">
      <c r="A245" s="77"/>
      <c r="B245" s="63" t="s">
        <v>420</v>
      </c>
      <c r="C245" s="78" t="s">
        <v>421</v>
      </c>
      <c r="D245" s="78" t="s">
        <v>87</v>
      </c>
      <c r="E245" s="78"/>
      <c r="F245" s="31">
        <v>691540</v>
      </c>
      <c r="G245" s="21">
        <f t="shared" si="18"/>
        <v>195</v>
      </c>
      <c r="H245" s="79">
        <v>150</v>
      </c>
      <c r="I245" s="31"/>
      <c r="J245" s="68">
        <f t="shared" si="19"/>
        <v>0</v>
      </c>
      <c r="K245" s="67" t="s">
        <v>1303</v>
      </c>
    </row>
    <row r="246" spans="1:11" s="62" customFormat="1" ht="12">
      <c r="A246" s="77"/>
      <c r="B246" s="63" t="s">
        <v>422</v>
      </c>
      <c r="C246" s="78" t="s">
        <v>423</v>
      </c>
      <c r="D246" s="78" t="s">
        <v>87</v>
      </c>
      <c r="E246" s="78"/>
      <c r="F246" s="31">
        <v>180141</v>
      </c>
      <c r="G246" s="21">
        <f t="shared" si="18"/>
        <v>195</v>
      </c>
      <c r="H246" s="79">
        <v>150</v>
      </c>
      <c r="I246" s="31"/>
      <c r="J246" s="68">
        <f t="shared" si="19"/>
        <v>0</v>
      </c>
      <c r="K246" s="67" t="s">
        <v>1303</v>
      </c>
    </row>
    <row r="247" spans="1:11" s="62" customFormat="1" ht="24">
      <c r="A247" s="77"/>
      <c r="B247" s="63" t="s">
        <v>424</v>
      </c>
      <c r="C247" s="78" t="s">
        <v>425</v>
      </c>
      <c r="D247" s="78" t="s">
        <v>87</v>
      </c>
      <c r="E247" s="78"/>
      <c r="F247" s="31">
        <v>723224</v>
      </c>
      <c r="G247" s="21">
        <f t="shared" si="18"/>
        <v>195</v>
      </c>
      <c r="H247" s="79">
        <v>150</v>
      </c>
      <c r="I247" s="31"/>
      <c r="J247" s="68">
        <f t="shared" si="19"/>
        <v>0</v>
      </c>
      <c r="K247" s="87" t="s">
        <v>1311</v>
      </c>
    </row>
    <row r="248" spans="1:11" s="62" customFormat="1" ht="24">
      <c r="A248" s="77"/>
      <c r="B248" s="63" t="s">
        <v>426</v>
      </c>
      <c r="C248" s="78" t="s">
        <v>427</v>
      </c>
      <c r="D248" s="78" t="s">
        <v>87</v>
      </c>
      <c r="E248" s="78"/>
      <c r="F248" s="31">
        <v>668671</v>
      </c>
      <c r="G248" s="21">
        <f t="shared" si="18"/>
        <v>195</v>
      </c>
      <c r="H248" s="79">
        <v>150</v>
      </c>
      <c r="I248" s="31"/>
      <c r="J248" s="68">
        <f t="shared" si="19"/>
        <v>0</v>
      </c>
      <c r="K248" s="87" t="s">
        <v>1311</v>
      </c>
    </row>
    <row r="249" spans="1:11" s="61" customFormat="1" ht="24">
      <c r="A249" s="77"/>
      <c r="B249" s="63" t="s">
        <v>1346</v>
      </c>
      <c r="C249" s="78" t="s">
        <v>1347</v>
      </c>
      <c r="D249" s="78" t="s">
        <v>87</v>
      </c>
      <c r="E249" s="78"/>
      <c r="F249" s="31">
        <v>702825</v>
      </c>
      <c r="G249" s="21">
        <f t="shared" si="18"/>
        <v>435.5</v>
      </c>
      <c r="H249" s="79">
        <v>335</v>
      </c>
      <c r="I249" s="31"/>
      <c r="J249" s="68">
        <f t="shared" si="19"/>
        <v>0</v>
      </c>
      <c r="K249" s="67" t="s">
        <v>1303</v>
      </c>
    </row>
    <row r="250" spans="1:11" s="62" customFormat="1" ht="24">
      <c r="A250" s="77"/>
      <c r="B250" s="63" t="s">
        <v>428</v>
      </c>
      <c r="C250" s="78" t="s">
        <v>429</v>
      </c>
      <c r="D250" s="78" t="s">
        <v>430</v>
      </c>
      <c r="E250" s="78"/>
      <c r="F250" s="31">
        <v>731895</v>
      </c>
      <c r="G250" s="21">
        <f t="shared" si="18"/>
        <v>185.9</v>
      </c>
      <c r="H250" s="79">
        <v>143</v>
      </c>
      <c r="I250" s="31"/>
      <c r="J250" s="68">
        <f t="shared" si="19"/>
        <v>0</v>
      </c>
      <c r="K250" s="67" t="s">
        <v>1303</v>
      </c>
    </row>
    <row r="251" spans="1:11" s="62" customFormat="1" ht="12">
      <c r="A251" s="80" t="s">
        <v>431</v>
      </c>
      <c r="B251" s="81"/>
      <c r="C251" s="83"/>
      <c r="D251" s="83"/>
      <c r="E251" s="83"/>
      <c r="F251" s="82"/>
      <c r="G251" s="84"/>
      <c r="H251" s="85"/>
      <c r="I251" s="86"/>
      <c r="J251" s="86"/>
      <c r="K251" s="86"/>
    </row>
    <row r="252" spans="1:11" s="62" customFormat="1" ht="12">
      <c r="A252" s="77"/>
      <c r="B252" s="63" t="s">
        <v>432</v>
      </c>
      <c r="C252" s="78" t="s">
        <v>433</v>
      </c>
      <c r="D252" s="78" t="s">
        <v>48</v>
      </c>
      <c r="E252" s="78"/>
      <c r="F252" s="31">
        <v>731094</v>
      </c>
      <c r="G252" s="21">
        <f>H252*1.3</f>
        <v>325</v>
      </c>
      <c r="H252" s="79">
        <v>250</v>
      </c>
      <c r="I252" s="31"/>
      <c r="J252" s="68">
        <f>IF(I252&gt;4,I252*H252,I252*H252*1.3)</f>
        <v>0</v>
      </c>
      <c r="K252" s="87" t="s">
        <v>1311</v>
      </c>
    </row>
    <row r="253" spans="1:11" s="62" customFormat="1" ht="24">
      <c r="A253" s="77"/>
      <c r="B253" s="63" t="s">
        <v>434</v>
      </c>
      <c r="C253" s="78" t="s">
        <v>435</v>
      </c>
      <c r="D253" s="78" t="s">
        <v>48</v>
      </c>
      <c r="E253" s="78"/>
      <c r="F253" s="31">
        <v>731095</v>
      </c>
      <c r="G253" s="21">
        <f>H253*1.3</f>
        <v>325</v>
      </c>
      <c r="H253" s="79">
        <v>250</v>
      </c>
      <c r="I253" s="31"/>
      <c r="J253" s="68">
        <f>IF(I253&gt;4,I253*H253,I253*H253*1.3)</f>
        <v>0</v>
      </c>
      <c r="K253" s="87" t="s">
        <v>1311</v>
      </c>
    </row>
    <row r="254" spans="1:11" s="62" customFormat="1" ht="24">
      <c r="A254" s="77"/>
      <c r="B254" s="63" t="s">
        <v>436</v>
      </c>
      <c r="C254" s="78" t="s">
        <v>437</v>
      </c>
      <c r="D254" s="78" t="s">
        <v>48</v>
      </c>
      <c r="E254" s="78"/>
      <c r="F254" s="31">
        <v>731096</v>
      </c>
      <c r="G254" s="21">
        <f>H254*1.3</f>
        <v>325</v>
      </c>
      <c r="H254" s="79">
        <v>250</v>
      </c>
      <c r="I254" s="31"/>
      <c r="J254" s="68">
        <f>IF(I254&gt;4,I254*H254,I254*H254*1.3)</f>
        <v>0</v>
      </c>
      <c r="K254" s="87" t="s">
        <v>1311</v>
      </c>
    </row>
    <row r="255" spans="1:11" s="62" customFormat="1" ht="12">
      <c r="A255" s="77"/>
      <c r="B255" s="63" t="s">
        <v>438</v>
      </c>
      <c r="C255" s="78" t="s">
        <v>439</v>
      </c>
      <c r="D255" s="78" t="s">
        <v>48</v>
      </c>
      <c r="E255" s="78"/>
      <c r="F255" s="31">
        <v>731097</v>
      </c>
      <c r="G255" s="21">
        <f>H255*1.3</f>
        <v>325</v>
      </c>
      <c r="H255" s="79">
        <v>250</v>
      </c>
      <c r="I255" s="31"/>
      <c r="J255" s="68">
        <f>IF(I255&gt;4,I255*H255,I255*H255*1.3)</f>
        <v>0</v>
      </c>
      <c r="K255" s="87" t="s">
        <v>1311</v>
      </c>
    </row>
    <row r="256" spans="1:11" s="62" customFormat="1" ht="12">
      <c r="A256" s="80" t="s">
        <v>440</v>
      </c>
      <c r="B256" s="81"/>
      <c r="C256" s="83"/>
      <c r="D256" s="83"/>
      <c r="E256" s="83"/>
      <c r="F256" s="82"/>
      <c r="G256" s="84"/>
      <c r="H256" s="85"/>
      <c r="I256" s="86"/>
      <c r="J256" s="86"/>
      <c r="K256" s="86"/>
    </row>
    <row r="257" spans="1:11" s="62" customFormat="1" ht="24">
      <c r="A257" s="77"/>
      <c r="B257" s="63" t="s">
        <v>441</v>
      </c>
      <c r="C257" s="78" t="s">
        <v>442</v>
      </c>
      <c r="D257" s="78" t="s">
        <v>184</v>
      </c>
      <c r="E257" s="78"/>
      <c r="F257" s="31">
        <v>702965</v>
      </c>
      <c r="G257" s="21">
        <f>H257*1.3</f>
        <v>253.5</v>
      </c>
      <c r="H257" s="79">
        <v>195</v>
      </c>
      <c r="I257" s="31"/>
      <c r="J257" s="68">
        <f>IF(I257&gt;4,I257*H257,I257*H257*1.3)</f>
        <v>0</v>
      </c>
      <c r="K257" s="67" t="s">
        <v>1303</v>
      </c>
    </row>
    <row r="258" spans="1:11" s="62" customFormat="1" ht="24">
      <c r="A258" s="77"/>
      <c r="B258" s="63" t="s">
        <v>443</v>
      </c>
      <c r="C258" s="78" t="s">
        <v>444</v>
      </c>
      <c r="D258" s="78" t="s">
        <v>430</v>
      </c>
      <c r="E258" s="78"/>
      <c r="F258" s="31">
        <v>731894</v>
      </c>
      <c r="G258" s="21">
        <f>H258*1.3</f>
        <v>253.5</v>
      </c>
      <c r="H258" s="79">
        <v>195</v>
      </c>
      <c r="I258" s="31"/>
      <c r="J258" s="68">
        <f>IF(I258&gt;4,I258*H258,I258*H258*1.3)</f>
        <v>0</v>
      </c>
      <c r="K258" s="67" t="s">
        <v>1303</v>
      </c>
    </row>
    <row r="259" spans="1:11" s="62" customFormat="1" ht="12">
      <c r="A259" s="80" t="s">
        <v>445</v>
      </c>
      <c r="B259" s="81"/>
      <c r="C259" s="83"/>
      <c r="D259" s="83"/>
      <c r="E259" s="83"/>
      <c r="F259" s="82"/>
      <c r="G259" s="84"/>
      <c r="H259" s="85"/>
      <c r="I259" s="86"/>
      <c r="J259" s="86"/>
      <c r="K259" s="86"/>
    </row>
    <row r="260" spans="1:11" s="62" customFormat="1" ht="24">
      <c r="A260" s="77"/>
      <c r="B260" s="63" t="s">
        <v>446</v>
      </c>
      <c r="C260" s="78" t="s">
        <v>447</v>
      </c>
      <c r="D260" s="78" t="s">
        <v>47</v>
      </c>
      <c r="E260" s="78"/>
      <c r="F260" s="31">
        <v>190225</v>
      </c>
      <c r="G260" s="21">
        <f>H260*1.3</f>
        <v>195</v>
      </c>
      <c r="H260" s="79">
        <v>150</v>
      </c>
      <c r="I260" s="31"/>
      <c r="J260" s="68">
        <f>IF(I260&gt;4,I260*H260,I260*H260*1.3)</f>
        <v>0</v>
      </c>
      <c r="K260" s="67" t="s">
        <v>1303</v>
      </c>
    </row>
    <row r="261" spans="1:11" s="62" customFormat="1" ht="24">
      <c r="A261" s="77"/>
      <c r="B261" s="63" t="s">
        <v>448</v>
      </c>
      <c r="C261" s="78" t="s">
        <v>449</v>
      </c>
      <c r="D261" s="78" t="s">
        <v>87</v>
      </c>
      <c r="E261" s="78"/>
      <c r="F261" s="31">
        <v>190231</v>
      </c>
      <c r="G261" s="21">
        <f>H261*1.3</f>
        <v>325</v>
      </c>
      <c r="H261" s="79">
        <v>250</v>
      </c>
      <c r="I261" s="31"/>
      <c r="J261" s="68">
        <f>IF(I261&gt;4,I261*H261,I261*H261*1.3)</f>
        <v>0</v>
      </c>
      <c r="K261" s="67" t="s">
        <v>1303</v>
      </c>
    </row>
    <row r="262" spans="1:11" s="62" customFormat="1" ht="12">
      <c r="A262" s="80" t="s">
        <v>450</v>
      </c>
      <c r="B262" s="81"/>
      <c r="C262" s="83"/>
      <c r="D262" s="83"/>
      <c r="E262" s="83"/>
      <c r="F262" s="82"/>
      <c r="G262" s="84"/>
      <c r="H262" s="85"/>
      <c r="I262" s="86"/>
      <c r="J262" s="86"/>
      <c r="K262" s="86"/>
    </row>
    <row r="263" spans="1:11" s="62" customFormat="1" ht="24">
      <c r="A263" s="77"/>
      <c r="B263" s="63" t="s">
        <v>451</v>
      </c>
      <c r="C263" s="78" t="s">
        <v>452</v>
      </c>
      <c r="D263" s="78" t="s">
        <v>87</v>
      </c>
      <c r="E263" s="78"/>
      <c r="F263" s="31">
        <v>693275</v>
      </c>
      <c r="G263" s="21">
        <f>H263*1.3</f>
        <v>195</v>
      </c>
      <c r="H263" s="79">
        <v>150</v>
      </c>
      <c r="I263" s="31"/>
      <c r="J263" s="68">
        <f>IF(I263&gt;4,I263*H263,I263*H263*1.3)</f>
        <v>0</v>
      </c>
      <c r="K263" s="87" t="s">
        <v>1311</v>
      </c>
    </row>
    <row r="264" spans="1:11" s="62" customFormat="1" ht="24">
      <c r="A264" s="77"/>
      <c r="B264" s="63" t="s">
        <v>453</v>
      </c>
      <c r="C264" s="78" t="s">
        <v>454</v>
      </c>
      <c r="D264" s="78" t="s">
        <v>87</v>
      </c>
      <c r="E264" s="78"/>
      <c r="F264" s="31">
        <v>714959</v>
      </c>
      <c r="G264" s="21">
        <f>H264*1.3</f>
        <v>195</v>
      </c>
      <c r="H264" s="79">
        <v>150</v>
      </c>
      <c r="I264" s="31"/>
      <c r="J264" s="68">
        <f>IF(I264&gt;4,I264*H264,I264*H264*1.3)</f>
        <v>0</v>
      </c>
      <c r="K264" s="67" t="s">
        <v>1303</v>
      </c>
    </row>
    <row r="265" spans="1:11" s="62" customFormat="1" ht="12">
      <c r="A265" s="80" t="s">
        <v>455</v>
      </c>
      <c r="B265" s="81"/>
      <c r="C265" s="83"/>
      <c r="D265" s="83"/>
      <c r="E265" s="83"/>
      <c r="F265" s="82"/>
      <c r="G265" s="84"/>
      <c r="H265" s="85"/>
      <c r="I265" s="86"/>
      <c r="J265" s="86"/>
      <c r="K265" s="86"/>
    </row>
    <row r="266" spans="1:11" s="62" customFormat="1" ht="12">
      <c r="A266" s="77"/>
      <c r="B266" s="63" t="s">
        <v>456</v>
      </c>
      <c r="C266" s="78" t="s">
        <v>457</v>
      </c>
      <c r="D266" s="78" t="s">
        <v>184</v>
      </c>
      <c r="E266" s="78"/>
      <c r="F266" s="31">
        <v>722814</v>
      </c>
      <c r="G266" s="21">
        <f aca="true" t="shared" si="20" ref="G266:G271">H266*1.3</f>
        <v>185.9</v>
      </c>
      <c r="H266" s="79">
        <v>143</v>
      </c>
      <c r="I266" s="31"/>
      <c r="J266" s="68">
        <f aca="true" t="shared" si="21" ref="J266:J271">IF(I266&gt;4,I266*H266,I266*H266*1.3)</f>
        <v>0</v>
      </c>
      <c r="K266" s="67" t="s">
        <v>1303</v>
      </c>
    </row>
    <row r="267" spans="1:11" s="62" customFormat="1" ht="12">
      <c r="A267" s="77"/>
      <c r="B267" s="63" t="s">
        <v>458</v>
      </c>
      <c r="C267" s="78" t="s">
        <v>459</v>
      </c>
      <c r="D267" s="78" t="s">
        <v>184</v>
      </c>
      <c r="E267" s="78"/>
      <c r="F267" s="31">
        <v>714197</v>
      </c>
      <c r="G267" s="21">
        <f t="shared" si="20"/>
        <v>185.9</v>
      </c>
      <c r="H267" s="79">
        <v>143</v>
      </c>
      <c r="I267" s="31"/>
      <c r="J267" s="68">
        <f t="shared" si="21"/>
        <v>0</v>
      </c>
      <c r="K267" s="67" t="s">
        <v>1303</v>
      </c>
    </row>
    <row r="268" spans="1:11" s="62" customFormat="1" ht="12">
      <c r="A268" s="77"/>
      <c r="B268" s="63" t="s">
        <v>460</v>
      </c>
      <c r="C268" s="78" t="s">
        <v>461</v>
      </c>
      <c r="D268" s="78" t="s">
        <v>184</v>
      </c>
      <c r="E268" s="78"/>
      <c r="F268" s="31">
        <v>190732</v>
      </c>
      <c r="G268" s="21">
        <f t="shared" si="20"/>
        <v>185.9</v>
      </c>
      <c r="H268" s="79">
        <v>143</v>
      </c>
      <c r="I268" s="31"/>
      <c r="J268" s="68">
        <f t="shared" si="21"/>
        <v>0</v>
      </c>
      <c r="K268" s="67" t="s">
        <v>1303</v>
      </c>
    </row>
    <row r="269" spans="1:11" s="62" customFormat="1" ht="12">
      <c r="A269" s="77"/>
      <c r="B269" s="63" t="s">
        <v>462</v>
      </c>
      <c r="C269" s="78" t="s">
        <v>461</v>
      </c>
      <c r="D269" s="78" t="s">
        <v>184</v>
      </c>
      <c r="E269" s="78"/>
      <c r="F269" s="31">
        <v>190740</v>
      </c>
      <c r="G269" s="21">
        <f t="shared" si="20"/>
        <v>185.9</v>
      </c>
      <c r="H269" s="79">
        <v>143</v>
      </c>
      <c r="I269" s="31"/>
      <c r="J269" s="68">
        <f t="shared" si="21"/>
        <v>0</v>
      </c>
      <c r="K269" s="67" t="s">
        <v>1303</v>
      </c>
    </row>
    <row r="270" spans="1:11" s="62" customFormat="1" ht="24">
      <c r="A270" s="77"/>
      <c r="B270" s="63" t="s">
        <v>463</v>
      </c>
      <c r="C270" s="78" t="s">
        <v>464</v>
      </c>
      <c r="D270" s="78" t="s">
        <v>184</v>
      </c>
      <c r="E270" s="78"/>
      <c r="F270" s="31">
        <v>702966</v>
      </c>
      <c r="G270" s="21">
        <f t="shared" si="20"/>
        <v>185.9</v>
      </c>
      <c r="H270" s="79">
        <v>143</v>
      </c>
      <c r="I270" s="31"/>
      <c r="J270" s="68">
        <f t="shared" si="21"/>
        <v>0</v>
      </c>
      <c r="K270" s="67" t="s">
        <v>1303</v>
      </c>
    </row>
    <row r="271" spans="1:11" s="62" customFormat="1" ht="24">
      <c r="A271" s="77"/>
      <c r="B271" s="63" t="s">
        <v>465</v>
      </c>
      <c r="C271" s="78" t="s">
        <v>466</v>
      </c>
      <c r="D271" s="78" t="s">
        <v>430</v>
      </c>
      <c r="E271" s="78"/>
      <c r="F271" s="31">
        <v>731893</v>
      </c>
      <c r="G271" s="21">
        <f t="shared" si="20"/>
        <v>185.9</v>
      </c>
      <c r="H271" s="79">
        <v>143</v>
      </c>
      <c r="I271" s="31"/>
      <c r="J271" s="68">
        <f t="shared" si="21"/>
        <v>0</v>
      </c>
      <c r="K271" s="67" t="s">
        <v>1303</v>
      </c>
    </row>
    <row r="272" spans="1:11" s="62" customFormat="1" ht="12">
      <c r="A272" s="80" t="s">
        <v>467</v>
      </c>
      <c r="B272" s="81"/>
      <c r="C272" s="83"/>
      <c r="D272" s="83"/>
      <c r="E272" s="83"/>
      <c r="F272" s="82"/>
      <c r="G272" s="84"/>
      <c r="H272" s="85"/>
      <c r="I272" s="86"/>
      <c r="J272" s="86"/>
      <c r="K272" s="86"/>
    </row>
    <row r="273" spans="1:11" s="62" customFormat="1" ht="12">
      <c r="A273" s="77"/>
      <c r="B273" s="63" t="s">
        <v>468</v>
      </c>
      <c r="C273" s="78" t="s">
        <v>469</v>
      </c>
      <c r="D273" s="78" t="s">
        <v>45</v>
      </c>
      <c r="E273" s="78"/>
      <c r="F273" s="31">
        <v>692916</v>
      </c>
      <c r="G273" s="21">
        <f aca="true" t="shared" si="22" ref="G273:G289">H273*1.3</f>
        <v>370.5</v>
      </c>
      <c r="H273" s="79">
        <v>285</v>
      </c>
      <c r="I273" s="31"/>
      <c r="J273" s="68">
        <f aca="true" t="shared" si="23" ref="J273:J289">IF(I273&gt;4,I273*H273,I273*H273*1.3)</f>
        <v>0</v>
      </c>
      <c r="K273" s="87" t="s">
        <v>1311</v>
      </c>
    </row>
    <row r="274" spans="1:11" s="62" customFormat="1" ht="24">
      <c r="A274" s="77"/>
      <c r="B274" s="63" t="s">
        <v>470</v>
      </c>
      <c r="C274" s="78" t="s">
        <v>471</v>
      </c>
      <c r="D274" s="78" t="s">
        <v>87</v>
      </c>
      <c r="E274" s="78"/>
      <c r="F274" s="31">
        <v>190864</v>
      </c>
      <c r="G274" s="21">
        <f t="shared" si="22"/>
        <v>370.5</v>
      </c>
      <c r="H274" s="79">
        <v>285</v>
      </c>
      <c r="I274" s="31"/>
      <c r="J274" s="68">
        <f t="shared" si="23"/>
        <v>0</v>
      </c>
      <c r="K274" s="67" t="s">
        <v>1303</v>
      </c>
    </row>
    <row r="275" spans="1:11" s="62" customFormat="1" ht="24">
      <c r="A275" s="77"/>
      <c r="B275" s="63" t="s">
        <v>472</v>
      </c>
      <c r="C275" s="78" t="s">
        <v>473</v>
      </c>
      <c r="D275" s="78" t="s">
        <v>87</v>
      </c>
      <c r="E275" s="78"/>
      <c r="F275" s="31">
        <v>703200</v>
      </c>
      <c r="G275" s="21">
        <f t="shared" si="22"/>
        <v>370.5</v>
      </c>
      <c r="H275" s="79">
        <v>285</v>
      </c>
      <c r="I275" s="31"/>
      <c r="J275" s="68">
        <f t="shared" si="23"/>
        <v>0</v>
      </c>
      <c r="K275" s="67" t="s">
        <v>1303</v>
      </c>
    </row>
    <row r="276" spans="1:11" s="62" customFormat="1" ht="24">
      <c r="A276" s="77"/>
      <c r="B276" s="63" t="s">
        <v>474</v>
      </c>
      <c r="C276" s="78" t="s">
        <v>475</v>
      </c>
      <c r="D276" s="78" t="s">
        <v>45</v>
      </c>
      <c r="E276" s="78"/>
      <c r="F276" s="31">
        <v>190870</v>
      </c>
      <c r="G276" s="21">
        <f t="shared" si="22"/>
        <v>370.5</v>
      </c>
      <c r="H276" s="79">
        <v>285</v>
      </c>
      <c r="I276" s="31"/>
      <c r="J276" s="68">
        <f t="shared" si="23"/>
        <v>0</v>
      </c>
      <c r="K276" s="87" t="s">
        <v>1311</v>
      </c>
    </row>
    <row r="277" spans="1:11" s="62" customFormat="1" ht="24">
      <c r="A277" s="77"/>
      <c r="B277" s="63" t="s">
        <v>476</v>
      </c>
      <c r="C277" s="78" t="s">
        <v>477</v>
      </c>
      <c r="D277" s="78" t="s">
        <v>87</v>
      </c>
      <c r="E277" s="78"/>
      <c r="F277" s="31">
        <v>692926</v>
      </c>
      <c r="G277" s="21">
        <f t="shared" si="22"/>
        <v>370.5</v>
      </c>
      <c r="H277" s="79">
        <v>285</v>
      </c>
      <c r="I277" s="31"/>
      <c r="J277" s="68">
        <f t="shared" si="23"/>
        <v>0</v>
      </c>
      <c r="K277" s="67" t="s">
        <v>1303</v>
      </c>
    </row>
    <row r="278" spans="1:11" s="62" customFormat="1" ht="24">
      <c r="A278" s="77"/>
      <c r="B278" s="63" t="s">
        <v>478</v>
      </c>
      <c r="C278" s="78" t="s">
        <v>479</v>
      </c>
      <c r="D278" s="78" t="s">
        <v>87</v>
      </c>
      <c r="E278" s="78"/>
      <c r="F278" s="31">
        <v>190968</v>
      </c>
      <c r="G278" s="21">
        <f t="shared" si="22"/>
        <v>370.5</v>
      </c>
      <c r="H278" s="79">
        <v>285</v>
      </c>
      <c r="I278" s="31"/>
      <c r="J278" s="68">
        <f t="shared" si="23"/>
        <v>0</v>
      </c>
      <c r="K278" s="67" t="s">
        <v>1303</v>
      </c>
    </row>
    <row r="279" spans="1:11" s="62" customFormat="1" ht="24">
      <c r="A279" s="77"/>
      <c r="B279" s="63" t="s">
        <v>480</v>
      </c>
      <c r="C279" s="78" t="s">
        <v>481</v>
      </c>
      <c r="D279" s="78" t="s">
        <v>87</v>
      </c>
      <c r="E279" s="78"/>
      <c r="F279" s="31">
        <v>723797</v>
      </c>
      <c r="G279" s="21">
        <f t="shared" si="22"/>
        <v>370.5</v>
      </c>
      <c r="H279" s="79">
        <v>285</v>
      </c>
      <c r="I279" s="31"/>
      <c r="J279" s="68">
        <f t="shared" si="23"/>
        <v>0</v>
      </c>
      <c r="K279" s="67" t="s">
        <v>1303</v>
      </c>
    </row>
    <row r="280" spans="1:11" s="62" customFormat="1" ht="24">
      <c r="A280" s="77"/>
      <c r="B280" s="63" t="s">
        <v>482</v>
      </c>
      <c r="C280" s="78" t="s">
        <v>483</v>
      </c>
      <c r="D280" s="78" t="s">
        <v>87</v>
      </c>
      <c r="E280" s="78"/>
      <c r="F280" s="31">
        <v>669521</v>
      </c>
      <c r="G280" s="21">
        <f t="shared" si="22"/>
        <v>370.5</v>
      </c>
      <c r="H280" s="79">
        <v>285</v>
      </c>
      <c r="I280" s="31"/>
      <c r="J280" s="68">
        <f t="shared" si="23"/>
        <v>0</v>
      </c>
      <c r="K280" s="67" t="s">
        <v>1303</v>
      </c>
    </row>
    <row r="281" spans="1:11" s="62" customFormat="1" ht="24">
      <c r="A281" s="77"/>
      <c r="B281" s="63" t="s">
        <v>484</v>
      </c>
      <c r="C281" s="78" t="s">
        <v>485</v>
      </c>
      <c r="D281" s="78" t="s">
        <v>87</v>
      </c>
      <c r="E281" s="78"/>
      <c r="F281" s="31">
        <v>190995</v>
      </c>
      <c r="G281" s="21">
        <f t="shared" si="22"/>
        <v>370.5</v>
      </c>
      <c r="H281" s="79">
        <v>285</v>
      </c>
      <c r="I281" s="31"/>
      <c r="J281" s="68">
        <f t="shared" si="23"/>
        <v>0</v>
      </c>
      <c r="K281" s="67" t="s">
        <v>1303</v>
      </c>
    </row>
    <row r="282" spans="1:11" s="62" customFormat="1" ht="24">
      <c r="A282" s="77"/>
      <c r="B282" s="63" t="s">
        <v>1348</v>
      </c>
      <c r="C282" s="78"/>
      <c r="D282" s="78" t="s">
        <v>87</v>
      </c>
      <c r="E282" s="78"/>
      <c r="F282" s="31">
        <v>668940</v>
      </c>
      <c r="G282" s="21">
        <f t="shared" si="22"/>
        <v>370.5</v>
      </c>
      <c r="H282" s="79">
        <v>285</v>
      </c>
      <c r="I282" s="31"/>
      <c r="J282" s="68">
        <f t="shared" si="23"/>
        <v>0</v>
      </c>
      <c r="K282" s="87" t="s">
        <v>1311</v>
      </c>
    </row>
    <row r="283" spans="1:11" s="62" customFormat="1" ht="24">
      <c r="A283" s="77"/>
      <c r="B283" s="63" t="s">
        <v>486</v>
      </c>
      <c r="C283" s="78" t="s">
        <v>487</v>
      </c>
      <c r="D283" s="78" t="s">
        <v>87</v>
      </c>
      <c r="E283" s="78"/>
      <c r="F283" s="31">
        <v>723603</v>
      </c>
      <c r="G283" s="21">
        <f t="shared" si="22"/>
        <v>370.5</v>
      </c>
      <c r="H283" s="79">
        <v>285</v>
      </c>
      <c r="I283" s="31"/>
      <c r="J283" s="68">
        <f t="shared" si="23"/>
        <v>0</v>
      </c>
      <c r="K283" s="87" t="s">
        <v>1311</v>
      </c>
    </row>
    <row r="284" spans="1:11" s="62" customFormat="1" ht="24">
      <c r="A284" s="77"/>
      <c r="B284" s="63" t="s">
        <v>488</v>
      </c>
      <c r="C284" s="78" t="s">
        <v>489</v>
      </c>
      <c r="D284" s="78" t="s">
        <v>47</v>
      </c>
      <c r="E284" s="78"/>
      <c r="F284" s="31">
        <v>200013</v>
      </c>
      <c r="G284" s="21">
        <f t="shared" si="22"/>
        <v>370.5</v>
      </c>
      <c r="H284" s="79">
        <v>285</v>
      </c>
      <c r="I284" s="31"/>
      <c r="J284" s="68">
        <f t="shared" si="23"/>
        <v>0</v>
      </c>
      <c r="K284" s="67" t="s">
        <v>1303</v>
      </c>
    </row>
    <row r="285" spans="1:11" s="62" customFormat="1" ht="24">
      <c r="A285" s="77"/>
      <c r="B285" s="63" t="s">
        <v>490</v>
      </c>
      <c r="C285" s="78" t="s">
        <v>491</v>
      </c>
      <c r="D285" s="78" t="s">
        <v>87</v>
      </c>
      <c r="E285" s="78"/>
      <c r="F285" s="31">
        <v>200018</v>
      </c>
      <c r="G285" s="21">
        <f t="shared" si="22"/>
        <v>370.5</v>
      </c>
      <c r="H285" s="79">
        <v>285</v>
      </c>
      <c r="I285" s="31"/>
      <c r="J285" s="68">
        <f t="shared" si="23"/>
        <v>0</v>
      </c>
      <c r="K285" s="87" t="s">
        <v>1311</v>
      </c>
    </row>
    <row r="286" spans="1:11" s="62" customFormat="1" ht="24">
      <c r="A286" s="77"/>
      <c r="B286" s="63" t="s">
        <v>492</v>
      </c>
      <c r="C286" s="78" t="s">
        <v>493</v>
      </c>
      <c r="D286" s="78" t="s">
        <v>87</v>
      </c>
      <c r="E286" s="78"/>
      <c r="F286" s="31">
        <v>200023</v>
      </c>
      <c r="G286" s="21">
        <f t="shared" si="22"/>
        <v>370.5</v>
      </c>
      <c r="H286" s="79">
        <v>285</v>
      </c>
      <c r="I286" s="31"/>
      <c r="J286" s="68">
        <f t="shared" si="23"/>
        <v>0</v>
      </c>
      <c r="K286" s="67" t="s">
        <v>1303</v>
      </c>
    </row>
    <row r="287" spans="1:11" s="62" customFormat="1" ht="24">
      <c r="A287" s="77"/>
      <c r="B287" s="63" t="s">
        <v>494</v>
      </c>
      <c r="C287" s="78" t="s">
        <v>495</v>
      </c>
      <c r="D287" s="78" t="s">
        <v>87</v>
      </c>
      <c r="E287" s="78"/>
      <c r="F287" s="31">
        <v>703694</v>
      </c>
      <c r="G287" s="21">
        <f t="shared" si="22"/>
        <v>370.5</v>
      </c>
      <c r="H287" s="79">
        <v>285</v>
      </c>
      <c r="I287" s="31"/>
      <c r="J287" s="68">
        <f t="shared" si="23"/>
        <v>0</v>
      </c>
      <c r="K287" s="67" t="s">
        <v>1303</v>
      </c>
    </row>
    <row r="288" spans="1:11" s="62" customFormat="1" ht="24">
      <c r="A288" s="77"/>
      <c r="B288" s="63" t="s">
        <v>496</v>
      </c>
      <c r="C288" s="78" t="s">
        <v>497</v>
      </c>
      <c r="D288" s="78" t="s">
        <v>87</v>
      </c>
      <c r="E288" s="78"/>
      <c r="F288" s="31">
        <v>673117</v>
      </c>
      <c r="G288" s="21">
        <f t="shared" si="22"/>
        <v>370.5</v>
      </c>
      <c r="H288" s="79">
        <v>285</v>
      </c>
      <c r="I288" s="31"/>
      <c r="J288" s="68">
        <f t="shared" si="23"/>
        <v>0</v>
      </c>
      <c r="K288" s="67" t="s">
        <v>1303</v>
      </c>
    </row>
    <row r="289" spans="1:11" s="62" customFormat="1" ht="24">
      <c r="A289" s="77"/>
      <c r="B289" s="63" t="s">
        <v>498</v>
      </c>
      <c r="C289" s="78" t="s">
        <v>499</v>
      </c>
      <c r="D289" s="78" t="s">
        <v>87</v>
      </c>
      <c r="E289" s="78"/>
      <c r="F289" s="31">
        <v>671773</v>
      </c>
      <c r="G289" s="21">
        <f t="shared" si="22"/>
        <v>370.5</v>
      </c>
      <c r="H289" s="79">
        <v>285</v>
      </c>
      <c r="I289" s="31"/>
      <c r="J289" s="68">
        <f t="shared" si="23"/>
        <v>0</v>
      </c>
      <c r="K289" s="67" t="s">
        <v>1303</v>
      </c>
    </row>
    <row r="290" spans="1:11" s="62" customFormat="1" ht="12">
      <c r="A290" s="80" t="s">
        <v>500</v>
      </c>
      <c r="B290" s="81"/>
      <c r="C290" s="83"/>
      <c r="D290" s="83"/>
      <c r="E290" s="83"/>
      <c r="F290" s="82"/>
      <c r="G290" s="84"/>
      <c r="H290" s="85"/>
      <c r="I290" s="86"/>
      <c r="J290" s="86"/>
      <c r="K290" s="86"/>
    </row>
    <row r="291" spans="1:11" s="62" customFormat="1" ht="24">
      <c r="A291" s="77"/>
      <c r="B291" s="63" t="s">
        <v>501</v>
      </c>
      <c r="C291" s="78" t="s">
        <v>502</v>
      </c>
      <c r="D291" s="78" t="s">
        <v>87</v>
      </c>
      <c r="E291" s="78"/>
      <c r="F291" s="31">
        <v>200042</v>
      </c>
      <c r="G291" s="21">
        <f>H291*1.3</f>
        <v>370.5</v>
      </c>
      <c r="H291" s="79">
        <v>285</v>
      </c>
      <c r="I291" s="31"/>
      <c r="J291" s="68">
        <f>IF(I291&gt;4,I291*H291,I291*H291*1.3)</f>
        <v>0</v>
      </c>
      <c r="K291" s="67" t="s">
        <v>1303</v>
      </c>
    </row>
    <row r="292" spans="1:11" s="62" customFormat="1" ht="24">
      <c r="A292" s="77"/>
      <c r="B292" s="63" t="s">
        <v>503</v>
      </c>
      <c r="C292" s="78" t="s">
        <v>504</v>
      </c>
      <c r="D292" s="78" t="s">
        <v>87</v>
      </c>
      <c r="E292" s="78"/>
      <c r="F292" s="31">
        <v>200044</v>
      </c>
      <c r="G292" s="21">
        <f>H292*1.3</f>
        <v>370.5</v>
      </c>
      <c r="H292" s="79">
        <v>285</v>
      </c>
      <c r="I292" s="31"/>
      <c r="J292" s="68">
        <f>IF(I292&gt;4,I292*H292,I292*H292*1.3)</f>
        <v>0</v>
      </c>
      <c r="K292" s="67" t="s">
        <v>1303</v>
      </c>
    </row>
    <row r="293" spans="1:11" s="62" customFormat="1" ht="24">
      <c r="A293" s="77"/>
      <c r="B293" s="63" t="s">
        <v>505</v>
      </c>
      <c r="C293" s="78" t="s">
        <v>506</v>
      </c>
      <c r="D293" s="78" t="s">
        <v>87</v>
      </c>
      <c r="E293" s="78"/>
      <c r="F293" s="31">
        <v>671769</v>
      </c>
      <c r="G293" s="21">
        <f>H293*1.3</f>
        <v>370.5</v>
      </c>
      <c r="H293" s="79">
        <v>285</v>
      </c>
      <c r="I293" s="31"/>
      <c r="J293" s="68">
        <f>IF(I293&gt;4,I293*H293,I293*H293*1.3)</f>
        <v>0</v>
      </c>
      <c r="K293" s="67" t="s">
        <v>1303</v>
      </c>
    </row>
    <row r="294" spans="1:11" s="62" customFormat="1" ht="24">
      <c r="A294" s="77"/>
      <c r="B294" s="63" t="s">
        <v>507</v>
      </c>
      <c r="C294" s="78" t="s">
        <v>508</v>
      </c>
      <c r="D294" s="78" t="s">
        <v>87</v>
      </c>
      <c r="E294" s="78"/>
      <c r="F294" s="31">
        <v>692931</v>
      </c>
      <c r="G294" s="21">
        <f>H294*1.3</f>
        <v>370.5</v>
      </c>
      <c r="H294" s="79">
        <v>285</v>
      </c>
      <c r="I294" s="31"/>
      <c r="J294" s="68">
        <f>IF(I294&gt;4,I294*H294,I294*H294*1.3)</f>
        <v>0</v>
      </c>
      <c r="K294" s="67" t="s">
        <v>1303</v>
      </c>
    </row>
    <row r="295" spans="1:11" s="62" customFormat="1" ht="24">
      <c r="A295" s="77"/>
      <c r="B295" s="63" t="s">
        <v>509</v>
      </c>
      <c r="C295" s="78" t="s">
        <v>510</v>
      </c>
      <c r="D295" s="78" t="s">
        <v>87</v>
      </c>
      <c r="E295" s="78"/>
      <c r="F295" s="31">
        <v>731945</v>
      </c>
      <c r="G295" s="21">
        <f>H295*1.3</f>
        <v>370.5</v>
      </c>
      <c r="H295" s="79">
        <v>285</v>
      </c>
      <c r="I295" s="31"/>
      <c r="J295" s="68">
        <f>IF(I295&gt;4,I295*H295,I295*H295*1.3)</f>
        <v>0</v>
      </c>
      <c r="K295" s="67" t="s">
        <v>1303</v>
      </c>
    </row>
    <row r="296" spans="1:11" s="62" customFormat="1" ht="12">
      <c r="A296" s="80" t="s">
        <v>511</v>
      </c>
      <c r="B296" s="81"/>
      <c r="C296" s="83"/>
      <c r="D296" s="83"/>
      <c r="E296" s="83"/>
      <c r="F296" s="82"/>
      <c r="G296" s="84"/>
      <c r="H296" s="85"/>
      <c r="I296" s="86"/>
      <c r="J296" s="86"/>
      <c r="K296" s="86"/>
    </row>
    <row r="297" spans="1:11" s="62" customFormat="1" ht="24">
      <c r="A297" s="77"/>
      <c r="B297" s="63" t="s">
        <v>512</v>
      </c>
      <c r="C297" s="78" t="s">
        <v>513</v>
      </c>
      <c r="D297" s="78" t="s">
        <v>87</v>
      </c>
      <c r="E297" s="78"/>
      <c r="F297" s="31">
        <v>690856</v>
      </c>
      <c r="G297" s="21">
        <f>H297*1.3</f>
        <v>227.5</v>
      </c>
      <c r="H297" s="79">
        <v>175</v>
      </c>
      <c r="I297" s="31"/>
      <c r="J297" s="68">
        <f>IF(I297&gt;4,I297*H297,I297*H297*1.3)</f>
        <v>0</v>
      </c>
      <c r="K297" s="67" t="s">
        <v>1303</v>
      </c>
    </row>
    <row r="298" spans="1:11" s="62" customFormat="1" ht="24">
      <c r="A298" s="77"/>
      <c r="B298" s="63" t="s">
        <v>514</v>
      </c>
      <c r="C298" s="78" t="s">
        <v>515</v>
      </c>
      <c r="D298" s="78" t="s">
        <v>45</v>
      </c>
      <c r="E298" s="78"/>
      <c r="F298" s="31">
        <v>668949</v>
      </c>
      <c r="G298" s="21">
        <f>H298*1.3</f>
        <v>227.5</v>
      </c>
      <c r="H298" s="79">
        <v>175</v>
      </c>
      <c r="I298" s="31"/>
      <c r="J298" s="68">
        <f>IF(I298&gt;4,I298*H298,I298*H298*1.3)</f>
        <v>0</v>
      </c>
      <c r="K298" s="67" t="s">
        <v>1303</v>
      </c>
    </row>
    <row r="299" spans="1:11" s="62" customFormat="1" ht="12">
      <c r="A299" s="80" t="s">
        <v>516</v>
      </c>
      <c r="B299" s="81"/>
      <c r="C299" s="83"/>
      <c r="D299" s="83"/>
      <c r="E299" s="83"/>
      <c r="F299" s="82"/>
      <c r="G299" s="84"/>
      <c r="H299" s="85"/>
      <c r="I299" s="86"/>
      <c r="J299" s="86"/>
      <c r="K299" s="86"/>
    </row>
    <row r="300" spans="1:11" s="62" customFormat="1" ht="24">
      <c r="A300" s="77"/>
      <c r="B300" s="63" t="s">
        <v>517</v>
      </c>
      <c r="C300" s="78" t="s">
        <v>518</v>
      </c>
      <c r="D300" s="78" t="s">
        <v>51</v>
      </c>
      <c r="E300" s="78"/>
      <c r="F300" s="31">
        <v>200082</v>
      </c>
      <c r="G300" s="21">
        <f>H300*1.3</f>
        <v>383.5</v>
      </c>
      <c r="H300" s="79">
        <v>295</v>
      </c>
      <c r="I300" s="31"/>
      <c r="J300" s="68">
        <f>IF(I300&gt;4,I300*H300,I300*H300*1.3)</f>
        <v>0</v>
      </c>
      <c r="K300" s="67" t="s">
        <v>1303</v>
      </c>
    </row>
    <row r="301" spans="1:11" s="62" customFormat="1" ht="12">
      <c r="A301" s="80" t="s">
        <v>519</v>
      </c>
      <c r="B301" s="81"/>
      <c r="C301" s="83"/>
      <c r="D301" s="83"/>
      <c r="E301" s="83"/>
      <c r="F301" s="82"/>
      <c r="G301" s="84"/>
      <c r="H301" s="85"/>
      <c r="I301" s="86"/>
      <c r="J301" s="86"/>
      <c r="K301" s="86"/>
    </row>
    <row r="302" spans="1:11" s="62" customFormat="1" ht="24">
      <c r="A302" s="77"/>
      <c r="B302" s="63" t="s">
        <v>520</v>
      </c>
      <c r="C302" s="78" t="s">
        <v>521</v>
      </c>
      <c r="D302" s="78" t="s">
        <v>87</v>
      </c>
      <c r="E302" s="78"/>
      <c r="F302" s="31">
        <v>731745</v>
      </c>
      <c r="G302" s="21">
        <f>H302*1.3</f>
        <v>227.5</v>
      </c>
      <c r="H302" s="79">
        <v>175</v>
      </c>
      <c r="I302" s="31"/>
      <c r="J302" s="68">
        <f>IF(I302&gt;4,I302*H302,I302*H302*1.3)</f>
        <v>0</v>
      </c>
      <c r="K302" s="67" t="s">
        <v>1303</v>
      </c>
    </row>
    <row r="303" spans="1:11" s="62" customFormat="1" ht="24">
      <c r="A303" s="77"/>
      <c r="B303" s="63" t="s">
        <v>522</v>
      </c>
      <c r="C303" s="78" t="s">
        <v>523</v>
      </c>
      <c r="D303" s="78" t="s">
        <v>87</v>
      </c>
      <c r="E303" s="78"/>
      <c r="F303" s="31">
        <v>731746</v>
      </c>
      <c r="G303" s="21">
        <f>H303*1.3</f>
        <v>227.5</v>
      </c>
      <c r="H303" s="79">
        <v>175</v>
      </c>
      <c r="I303" s="31"/>
      <c r="J303" s="68">
        <f>IF(I303&gt;4,I303*H303,I303*H303*1.3)</f>
        <v>0</v>
      </c>
      <c r="K303" s="67" t="s">
        <v>1303</v>
      </c>
    </row>
    <row r="304" spans="1:11" s="62" customFormat="1" ht="12">
      <c r="A304" s="80" t="s">
        <v>524</v>
      </c>
      <c r="B304" s="81"/>
      <c r="C304" s="83"/>
      <c r="D304" s="83"/>
      <c r="E304" s="83"/>
      <c r="F304" s="82"/>
      <c r="G304" s="84"/>
      <c r="H304" s="85"/>
      <c r="I304" s="86"/>
      <c r="J304" s="86"/>
      <c r="K304" s="86"/>
    </row>
    <row r="305" spans="1:11" s="62" customFormat="1" ht="24">
      <c r="A305" s="77"/>
      <c r="B305" s="63" t="s">
        <v>525</v>
      </c>
      <c r="C305" s="78" t="s">
        <v>526</v>
      </c>
      <c r="D305" s="78" t="s">
        <v>87</v>
      </c>
      <c r="E305" s="78"/>
      <c r="F305" s="31">
        <v>200915</v>
      </c>
      <c r="G305" s="21">
        <f>H305*1.3</f>
        <v>227.5</v>
      </c>
      <c r="H305" s="79">
        <v>175</v>
      </c>
      <c r="I305" s="31"/>
      <c r="J305" s="68">
        <f>IF(I305&gt;4,I305*H305,I305*H305*1.3)</f>
        <v>0</v>
      </c>
      <c r="K305" s="67" t="s">
        <v>1303</v>
      </c>
    </row>
    <row r="306" spans="1:11" s="62" customFormat="1" ht="12">
      <c r="A306" s="80" t="s">
        <v>527</v>
      </c>
      <c r="B306" s="81"/>
      <c r="C306" s="83"/>
      <c r="D306" s="83"/>
      <c r="E306" s="83"/>
      <c r="F306" s="82"/>
      <c r="G306" s="84"/>
      <c r="H306" s="85"/>
      <c r="I306" s="86"/>
      <c r="J306" s="86"/>
      <c r="K306" s="86"/>
    </row>
    <row r="307" spans="1:11" s="62" customFormat="1" ht="24">
      <c r="A307" s="77"/>
      <c r="B307" s="63" t="s">
        <v>528</v>
      </c>
      <c r="C307" s="78" t="s">
        <v>529</v>
      </c>
      <c r="D307" s="78" t="s">
        <v>87</v>
      </c>
      <c r="E307" s="78"/>
      <c r="F307" s="31">
        <v>731747</v>
      </c>
      <c r="G307" s="21">
        <f>H307*1.3</f>
        <v>227.5</v>
      </c>
      <c r="H307" s="79">
        <v>175</v>
      </c>
      <c r="I307" s="31"/>
      <c r="J307" s="68">
        <f>IF(I307&gt;4,I307*H307,I307*H307*1.3)</f>
        <v>0</v>
      </c>
      <c r="K307" s="67" t="s">
        <v>1303</v>
      </c>
    </row>
    <row r="308" spans="1:11" s="62" customFormat="1" ht="24">
      <c r="A308" s="77"/>
      <c r="B308" s="63" t="s">
        <v>530</v>
      </c>
      <c r="C308" s="78" t="s">
        <v>531</v>
      </c>
      <c r="D308" s="78" t="s">
        <v>45</v>
      </c>
      <c r="E308" s="78"/>
      <c r="F308" s="31">
        <v>200929</v>
      </c>
      <c r="G308" s="21">
        <f>H308*1.3</f>
        <v>227.5</v>
      </c>
      <c r="H308" s="79">
        <v>175</v>
      </c>
      <c r="I308" s="31"/>
      <c r="J308" s="68">
        <f>IF(I308&gt;4,I308*H308,I308*H308*1.3)</f>
        <v>0</v>
      </c>
      <c r="K308" s="87" t="s">
        <v>1311</v>
      </c>
    </row>
    <row r="309" spans="1:11" s="62" customFormat="1" ht="12">
      <c r="A309" s="80" t="s">
        <v>532</v>
      </c>
      <c r="B309" s="81"/>
      <c r="C309" s="83"/>
      <c r="D309" s="83"/>
      <c r="E309" s="83"/>
      <c r="F309" s="82"/>
      <c r="G309" s="84"/>
      <c r="H309" s="85"/>
      <c r="I309" s="86"/>
      <c r="J309" s="86"/>
      <c r="K309" s="86"/>
    </row>
    <row r="310" spans="1:11" s="62" customFormat="1" ht="12">
      <c r="A310" s="77"/>
      <c r="B310" s="63" t="s">
        <v>533</v>
      </c>
      <c r="C310" s="78" t="s">
        <v>534</v>
      </c>
      <c r="D310" s="78" t="s">
        <v>87</v>
      </c>
      <c r="E310" s="78"/>
      <c r="F310" s="31">
        <v>731748</v>
      </c>
      <c r="G310" s="21">
        <f>H310*1.3</f>
        <v>227.5</v>
      </c>
      <c r="H310" s="79">
        <v>175</v>
      </c>
      <c r="I310" s="31"/>
      <c r="J310" s="68">
        <f>IF(I310&gt;4,I310*H310,I310*H310*1.3)</f>
        <v>0</v>
      </c>
      <c r="K310" s="67" t="s">
        <v>1303</v>
      </c>
    </row>
    <row r="311" spans="1:11" s="62" customFormat="1" ht="24">
      <c r="A311" s="77"/>
      <c r="B311" s="63" t="s">
        <v>535</v>
      </c>
      <c r="C311" s="78" t="s">
        <v>536</v>
      </c>
      <c r="D311" s="78" t="s">
        <v>87</v>
      </c>
      <c r="E311" s="78"/>
      <c r="F311" s="31">
        <v>200952</v>
      </c>
      <c r="G311" s="21">
        <f>H311*1.3</f>
        <v>227.5</v>
      </c>
      <c r="H311" s="79">
        <v>175</v>
      </c>
      <c r="I311" s="31"/>
      <c r="J311" s="68">
        <f>IF(I311&gt;4,I311*H311,I311*H311*1.3)</f>
        <v>0</v>
      </c>
      <c r="K311" s="87" t="s">
        <v>1311</v>
      </c>
    </row>
    <row r="312" spans="1:11" s="62" customFormat="1" ht="12">
      <c r="A312" s="80" t="s">
        <v>537</v>
      </c>
      <c r="B312" s="81"/>
      <c r="C312" s="83"/>
      <c r="D312" s="83"/>
      <c r="E312" s="83"/>
      <c r="F312" s="82"/>
      <c r="G312" s="84"/>
      <c r="H312" s="85"/>
      <c r="I312" s="86"/>
      <c r="J312" s="86"/>
      <c r="K312" s="86"/>
    </row>
    <row r="313" spans="1:11" s="62" customFormat="1" ht="12">
      <c r="A313" s="77"/>
      <c r="B313" s="63" t="s">
        <v>538</v>
      </c>
      <c r="C313" s="78" t="s">
        <v>539</v>
      </c>
      <c r="D313" s="78" t="s">
        <v>87</v>
      </c>
      <c r="E313" s="78"/>
      <c r="F313" s="31">
        <v>731750</v>
      </c>
      <c r="G313" s="21">
        <f>H313*1.3</f>
        <v>227.5</v>
      </c>
      <c r="H313" s="79">
        <v>175</v>
      </c>
      <c r="I313" s="31"/>
      <c r="J313" s="68">
        <f>IF(I313&gt;4,I313*H313,I313*H313*1.3)</f>
        <v>0</v>
      </c>
      <c r="K313" s="67" t="s">
        <v>1303</v>
      </c>
    </row>
    <row r="314" spans="1:11" s="62" customFormat="1" ht="12">
      <c r="A314" s="80" t="s">
        <v>540</v>
      </c>
      <c r="B314" s="81"/>
      <c r="C314" s="83"/>
      <c r="D314" s="83"/>
      <c r="E314" s="83"/>
      <c r="F314" s="82"/>
      <c r="G314" s="84"/>
      <c r="H314" s="85"/>
      <c r="I314" s="86"/>
      <c r="J314" s="86"/>
      <c r="K314" s="86"/>
    </row>
    <row r="315" spans="1:11" s="62" customFormat="1" ht="24">
      <c r="A315" s="77"/>
      <c r="B315" s="63" t="s">
        <v>541</v>
      </c>
      <c r="C315" s="78" t="s">
        <v>542</v>
      </c>
      <c r="D315" s="78" t="s">
        <v>48</v>
      </c>
      <c r="E315" s="78"/>
      <c r="F315" s="31">
        <v>731751</v>
      </c>
      <c r="G315" s="21">
        <f>H315*1.3</f>
        <v>299</v>
      </c>
      <c r="H315" s="79">
        <v>230</v>
      </c>
      <c r="I315" s="31"/>
      <c r="J315" s="68">
        <f>IF(I315&gt;4,I315*H315,I315*H315*1.3)</f>
        <v>0</v>
      </c>
      <c r="K315" s="67" t="s">
        <v>1303</v>
      </c>
    </row>
    <row r="316" spans="1:11" s="62" customFormat="1" ht="24">
      <c r="A316" s="77"/>
      <c r="B316" s="63" t="s">
        <v>543</v>
      </c>
      <c r="C316" s="78" t="s">
        <v>544</v>
      </c>
      <c r="D316" s="78" t="s">
        <v>48</v>
      </c>
      <c r="E316" s="78"/>
      <c r="F316" s="31">
        <v>210516</v>
      </c>
      <c r="G316" s="21">
        <f>H316*1.3</f>
        <v>299</v>
      </c>
      <c r="H316" s="79">
        <v>230</v>
      </c>
      <c r="I316" s="31"/>
      <c r="J316" s="68">
        <f>IF(I316&gt;4,I316*H316,I316*H316*1.3)</f>
        <v>0</v>
      </c>
      <c r="K316" s="67" t="s">
        <v>1303</v>
      </c>
    </row>
    <row r="317" spans="1:11" s="62" customFormat="1" ht="24">
      <c r="A317" s="77"/>
      <c r="B317" s="63" t="s">
        <v>545</v>
      </c>
      <c r="C317" s="78" t="s">
        <v>546</v>
      </c>
      <c r="D317" s="78" t="s">
        <v>48</v>
      </c>
      <c r="E317" s="78"/>
      <c r="F317" s="31">
        <v>732095</v>
      </c>
      <c r="G317" s="21">
        <f>H317*1.3</f>
        <v>299</v>
      </c>
      <c r="H317" s="79">
        <v>230</v>
      </c>
      <c r="I317" s="31"/>
      <c r="J317" s="68">
        <f>IF(I317&gt;4,I317*H317,I317*H317*1.3)</f>
        <v>0</v>
      </c>
      <c r="K317" s="67" t="s">
        <v>1303</v>
      </c>
    </row>
    <row r="318" spans="1:11" s="62" customFormat="1" ht="12">
      <c r="A318" s="80" t="s">
        <v>547</v>
      </c>
      <c r="B318" s="81"/>
      <c r="C318" s="83"/>
      <c r="D318" s="83"/>
      <c r="E318" s="83"/>
      <c r="F318" s="82"/>
      <c r="G318" s="84"/>
      <c r="H318" s="85"/>
      <c r="I318" s="86"/>
      <c r="J318" s="86"/>
      <c r="K318" s="86"/>
    </row>
    <row r="319" spans="1:11" s="62" customFormat="1" ht="24">
      <c r="A319" s="77"/>
      <c r="B319" s="63" t="s">
        <v>548</v>
      </c>
      <c r="C319" s="78" t="s">
        <v>549</v>
      </c>
      <c r="D319" s="78" t="s">
        <v>87</v>
      </c>
      <c r="E319" s="78"/>
      <c r="F319" s="31">
        <v>668951</v>
      </c>
      <c r="G319" s="21">
        <f>H319*1.3</f>
        <v>143</v>
      </c>
      <c r="H319" s="79">
        <v>110</v>
      </c>
      <c r="I319" s="31"/>
      <c r="J319" s="68">
        <f>IF(I319&gt;4,I319*H319,I319*H319*1.3)</f>
        <v>0</v>
      </c>
      <c r="K319" s="87" t="s">
        <v>1311</v>
      </c>
    </row>
    <row r="320" spans="1:11" s="62" customFormat="1" ht="24">
      <c r="A320" s="77"/>
      <c r="B320" s="63" t="s">
        <v>550</v>
      </c>
      <c r="C320" s="78" t="s">
        <v>551</v>
      </c>
      <c r="D320" s="78" t="s">
        <v>45</v>
      </c>
      <c r="E320" s="78"/>
      <c r="F320" s="31">
        <v>220930</v>
      </c>
      <c r="G320" s="21">
        <f>H320*1.3</f>
        <v>143</v>
      </c>
      <c r="H320" s="79">
        <v>110</v>
      </c>
      <c r="I320" s="31"/>
      <c r="J320" s="68">
        <f>IF(I320&gt;4,I320*H320,I320*H320*1.3)</f>
        <v>0</v>
      </c>
      <c r="K320" s="87" t="s">
        <v>1311</v>
      </c>
    </row>
    <row r="321" spans="1:11" s="62" customFormat="1" ht="12">
      <c r="A321" s="80" t="s">
        <v>552</v>
      </c>
      <c r="B321" s="81"/>
      <c r="C321" s="83"/>
      <c r="D321" s="83"/>
      <c r="E321" s="83"/>
      <c r="F321" s="82"/>
      <c r="G321" s="84"/>
      <c r="H321" s="85"/>
      <c r="I321" s="86"/>
      <c r="J321" s="86"/>
      <c r="K321" s="86"/>
    </row>
    <row r="322" spans="1:11" s="62" customFormat="1" ht="12">
      <c r="A322" s="77"/>
      <c r="B322" s="63" t="s">
        <v>553</v>
      </c>
      <c r="C322" s="78" t="s">
        <v>554</v>
      </c>
      <c r="D322" s="78" t="s">
        <v>45</v>
      </c>
      <c r="E322" s="78"/>
      <c r="F322" s="31">
        <v>230770</v>
      </c>
      <c r="G322" s="21">
        <f>H322*1.3</f>
        <v>195</v>
      </c>
      <c r="H322" s="79">
        <v>150</v>
      </c>
      <c r="I322" s="31"/>
      <c r="J322" s="68">
        <f>IF(I322&gt;4,I322*H322,I322*H322*1.3)</f>
        <v>0</v>
      </c>
      <c r="K322" s="67" t="s">
        <v>1303</v>
      </c>
    </row>
    <row r="323" spans="1:11" s="62" customFormat="1" ht="12">
      <c r="A323" s="80" t="s">
        <v>555</v>
      </c>
      <c r="B323" s="81"/>
      <c r="C323" s="83"/>
      <c r="D323" s="83"/>
      <c r="E323" s="83"/>
      <c r="F323" s="82"/>
      <c r="G323" s="84"/>
      <c r="H323" s="85"/>
      <c r="I323" s="86"/>
      <c r="J323" s="86"/>
      <c r="K323" s="86"/>
    </row>
    <row r="324" spans="1:11" s="62" customFormat="1" ht="24">
      <c r="A324" s="77"/>
      <c r="B324" s="63" t="s">
        <v>556</v>
      </c>
      <c r="C324" s="78" t="s">
        <v>557</v>
      </c>
      <c r="D324" s="78" t="s">
        <v>47</v>
      </c>
      <c r="E324" s="78"/>
      <c r="F324" s="31">
        <v>240174</v>
      </c>
      <c r="G324" s="21">
        <f>H324*1.3</f>
        <v>260</v>
      </c>
      <c r="H324" s="79">
        <v>200</v>
      </c>
      <c r="I324" s="31"/>
      <c r="J324" s="68">
        <f>IF(I324&gt;4,I324*H324,I324*H324*1.3)</f>
        <v>0</v>
      </c>
      <c r="K324" s="67" t="s">
        <v>1303</v>
      </c>
    </row>
    <row r="325" spans="1:11" s="62" customFormat="1" ht="24">
      <c r="A325" s="77"/>
      <c r="B325" s="63" t="s">
        <v>558</v>
      </c>
      <c r="C325" s="78" t="s">
        <v>557</v>
      </c>
      <c r="D325" s="78" t="s">
        <v>49</v>
      </c>
      <c r="E325" s="78"/>
      <c r="F325" s="31">
        <v>705075</v>
      </c>
      <c r="G325" s="21">
        <f>H325*1.3</f>
        <v>435.5</v>
      </c>
      <c r="H325" s="79">
        <v>335</v>
      </c>
      <c r="I325" s="31"/>
      <c r="J325" s="68">
        <f>IF(I325&gt;4,I325*H325,I325*H325*1.3)</f>
        <v>0</v>
      </c>
      <c r="K325" s="67" t="s">
        <v>1303</v>
      </c>
    </row>
    <row r="326" spans="1:11" s="62" customFormat="1" ht="12">
      <c r="A326" s="80" t="s">
        <v>559</v>
      </c>
      <c r="B326" s="81"/>
      <c r="C326" s="83"/>
      <c r="D326" s="83"/>
      <c r="E326" s="83"/>
      <c r="F326" s="82"/>
      <c r="G326" s="84"/>
      <c r="H326" s="85"/>
      <c r="I326" s="86"/>
      <c r="J326" s="86"/>
      <c r="K326" s="86"/>
    </row>
    <row r="327" spans="1:11" s="62" customFormat="1" ht="24">
      <c r="A327" s="77"/>
      <c r="B327" s="63" t="s">
        <v>560</v>
      </c>
      <c r="C327" s="78" t="s">
        <v>561</v>
      </c>
      <c r="D327" s="78" t="s">
        <v>47</v>
      </c>
      <c r="E327" s="78"/>
      <c r="F327" s="31">
        <v>703865</v>
      </c>
      <c r="G327" s="21">
        <f aca="true" t="shared" si="24" ref="G327:G334">H327*1.3</f>
        <v>286</v>
      </c>
      <c r="H327" s="79">
        <v>220</v>
      </c>
      <c r="I327" s="31"/>
      <c r="J327" s="68">
        <f aca="true" t="shared" si="25" ref="J327:J334">IF(I327&gt;4,I327*H327,I327*H327*1.3)</f>
        <v>0</v>
      </c>
      <c r="K327" s="67" t="s">
        <v>1303</v>
      </c>
    </row>
    <row r="328" spans="1:11" s="62" customFormat="1" ht="24">
      <c r="A328" s="77"/>
      <c r="B328" s="63" t="s">
        <v>562</v>
      </c>
      <c r="C328" s="78" t="s">
        <v>563</v>
      </c>
      <c r="D328" s="78" t="s">
        <v>47</v>
      </c>
      <c r="E328" s="78"/>
      <c r="F328" s="31">
        <v>723814</v>
      </c>
      <c r="G328" s="21">
        <f t="shared" si="24"/>
        <v>286</v>
      </c>
      <c r="H328" s="79">
        <v>220</v>
      </c>
      <c r="I328" s="31"/>
      <c r="J328" s="68">
        <f t="shared" si="25"/>
        <v>0</v>
      </c>
      <c r="K328" s="87" t="s">
        <v>1311</v>
      </c>
    </row>
    <row r="329" spans="1:11" s="62" customFormat="1" ht="24">
      <c r="A329" s="77"/>
      <c r="B329" s="63" t="s">
        <v>564</v>
      </c>
      <c r="C329" s="78" t="s">
        <v>563</v>
      </c>
      <c r="D329" s="78" t="s">
        <v>47</v>
      </c>
      <c r="E329" s="78"/>
      <c r="F329" s="31">
        <v>715853</v>
      </c>
      <c r="G329" s="21">
        <f t="shared" si="24"/>
        <v>286</v>
      </c>
      <c r="H329" s="79">
        <v>220</v>
      </c>
      <c r="I329" s="31"/>
      <c r="J329" s="68">
        <f t="shared" si="25"/>
        <v>0</v>
      </c>
      <c r="K329" s="67" t="s">
        <v>1303</v>
      </c>
    </row>
    <row r="330" spans="1:11" s="62" customFormat="1" ht="24">
      <c r="A330" s="77"/>
      <c r="B330" s="63" t="s">
        <v>565</v>
      </c>
      <c r="C330" s="78" t="s">
        <v>566</v>
      </c>
      <c r="D330" s="78" t="s">
        <v>47</v>
      </c>
      <c r="E330" s="78"/>
      <c r="F330" s="31">
        <v>715852</v>
      </c>
      <c r="G330" s="21">
        <f t="shared" si="24"/>
        <v>286</v>
      </c>
      <c r="H330" s="79">
        <v>220</v>
      </c>
      <c r="I330" s="31"/>
      <c r="J330" s="68">
        <f t="shared" si="25"/>
        <v>0</v>
      </c>
      <c r="K330" s="67" t="s">
        <v>1303</v>
      </c>
    </row>
    <row r="331" spans="1:11" s="62" customFormat="1" ht="24">
      <c r="A331" s="77"/>
      <c r="B331" s="63" t="s">
        <v>567</v>
      </c>
      <c r="C331" s="78" t="s">
        <v>568</v>
      </c>
      <c r="D331" s="78" t="s">
        <v>47</v>
      </c>
      <c r="E331" s="78"/>
      <c r="F331" s="31">
        <v>715834</v>
      </c>
      <c r="G331" s="21">
        <f t="shared" si="24"/>
        <v>286</v>
      </c>
      <c r="H331" s="79">
        <v>220</v>
      </c>
      <c r="I331" s="31"/>
      <c r="J331" s="68">
        <f t="shared" si="25"/>
        <v>0</v>
      </c>
      <c r="K331" s="67" t="s">
        <v>1303</v>
      </c>
    </row>
    <row r="332" spans="1:11" s="62" customFormat="1" ht="24">
      <c r="A332" s="77"/>
      <c r="B332" s="63" t="s">
        <v>569</v>
      </c>
      <c r="C332" s="78" t="s">
        <v>570</v>
      </c>
      <c r="D332" s="78" t="s">
        <v>47</v>
      </c>
      <c r="E332" s="78"/>
      <c r="F332" s="31">
        <v>723234</v>
      </c>
      <c r="G332" s="21">
        <f t="shared" si="24"/>
        <v>286</v>
      </c>
      <c r="H332" s="79">
        <v>220</v>
      </c>
      <c r="I332" s="31"/>
      <c r="J332" s="68">
        <f t="shared" si="25"/>
        <v>0</v>
      </c>
      <c r="K332" s="67" t="s">
        <v>1303</v>
      </c>
    </row>
    <row r="333" spans="1:11" s="62" customFormat="1" ht="24">
      <c r="A333" s="77"/>
      <c r="B333" s="63" t="s">
        <v>571</v>
      </c>
      <c r="C333" s="78" t="s">
        <v>572</v>
      </c>
      <c r="D333" s="78" t="s">
        <v>47</v>
      </c>
      <c r="E333" s="78"/>
      <c r="F333" s="31">
        <v>703866</v>
      </c>
      <c r="G333" s="21">
        <f t="shared" si="24"/>
        <v>286</v>
      </c>
      <c r="H333" s="79">
        <v>220</v>
      </c>
      <c r="I333" s="31"/>
      <c r="J333" s="68">
        <f t="shared" si="25"/>
        <v>0</v>
      </c>
      <c r="K333" s="67" t="s">
        <v>1303</v>
      </c>
    </row>
    <row r="334" spans="1:11" s="62" customFormat="1" ht="12">
      <c r="A334" s="77"/>
      <c r="B334" s="63" t="s">
        <v>573</v>
      </c>
      <c r="C334" s="78" t="s">
        <v>574</v>
      </c>
      <c r="D334" s="78" t="s">
        <v>47</v>
      </c>
      <c r="E334" s="78"/>
      <c r="F334" s="31">
        <v>715854</v>
      </c>
      <c r="G334" s="21">
        <f t="shared" si="24"/>
        <v>286</v>
      </c>
      <c r="H334" s="79">
        <v>220</v>
      </c>
      <c r="I334" s="31"/>
      <c r="J334" s="68">
        <f t="shared" si="25"/>
        <v>0</v>
      </c>
      <c r="K334" s="67" t="s">
        <v>1303</v>
      </c>
    </row>
    <row r="335" spans="1:11" s="62" customFormat="1" ht="12">
      <c r="A335" s="80" t="s">
        <v>575</v>
      </c>
      <c r="B335" s="81"/>
      <c r="C335" s="83"/>
      <c r="D335" s="83"/>
      <c r="E335" s="83"/>
      <c r="F335" s="82"/>
      <c r="G335" s="84"/>
      <c r="H335" s="85"/>
      <c r="I335" s="86"/>
      <c r="J335" s="86"/>
      <c r="K335" s="86"/>
    </row>
    <row r="336" spans="1:11" s="62" customFormat="1" ht="24">
      <c r="A336" s="77"/>
      <c r="B336" s="63" t="s">
        <v>576</v>
      </c>
      <c r="C336" s="78" t="s">
        <v>577</v>
      </c>
      <c r="D336" s="78" t="s">
        <v>48</v>
      </c>
      <c r="E336" s="78"/>
      <c r="F336" s="31">
        <v>715123</v>
      </c>
      <c r="G336" s="21">
        <f>H336*1.3</f>
        <v>273</v>
      </c>
      <c r="H336" s="79">
        <v>210</v>
      </c>
      <c r="I336" s="31"/>
      <c r="J336" s="68">
        <f>IF(I336&gt;4,I336*H336,I336*H336*1.3)</f>
        <v>0</v>
      </c>
      <c r="K336" s="67" t="s">
        <v>1303</v>
      </c>
    </row>
    <row r="337" spans="1:11" s="62" customFormat="1" ht="12">
      <c r="A337" s="77"/>
      <c r="B337" s="63" t="s">
        <v>578</v>
      </c>
      <c r="C337" s="78" t="s">
        <v>579</v>
      </c>
      <c r="D337" s="78" t="s">
        <v>48</v>
      </c>
      <c r="E337" s="78"/>
      <c r="F337" s="31">
        <v>703689</v>
      </c>
      <c r="G337" s="21">
        <f>H337*1.3</f>
        <v>273</v>
      </c>
      <c r="H337" s="79">
        <v>210</v>
      </c>
      <c r="I337" s="31"/>
      <c r="J337" s="68">
        <f>IF(I337&gt;4,I337*H337,I337*H337*1.3)</f>
        <v>0</v>
      </c>
      <c r="K337" s="87" t="s">
        <v>1311</v>
      </c>
    </row>
    <row r="338" spans="1:11" s="62" customFormat="1" ht="24">
      <c r="A338" s="77"/>
      <c r="B338" s="63" t="s">
        <v>580</v>
      </c>
      <c r="C338" s="78" t="s">
        <v>581</v>
      </c>
      <c r="D338" s="78" t="s">
        <v>48</v>
      </c>
      <c r="E338" s="78"/>
      <c r="F338" s="31">
        <v>714498</v>
      </c>
      <c r="G338" s="21">
        <f>H338*1.3</f>
        <v>273</v>
      </c>
      <c r="H338" s="79">
        <v>210</v>
      </c>
      <c r="I338" s="31"/>
      <c r="J338" s="68">
        <f>IF(I338&gt;4,I338*H338,I338*H338*1.3)</f>
        <v>0</v>
      </c>
      <c r="K338" s="87" t="s">
        <v>1311</v>
      </c>
    </row>
    <row r="339" spans="1:11" s="62" customFormat="1" ht="12">
      <c r="A339" s="77"/>
      <c r="B339" s="63" t="s">
        <v>582</v>
      </c>
      <c r="C339" s="78" t="s">
        <v>583</v>
      </c>
      <c r="D339" s="78" t="s">
        <v>48</v>
      </c>
      <c r="E339" s="78"/>
      <c r="F339" s="31">
        <v>721758</v>
      </c>
      <c r="G339" s="21">
        <f>H339*1.3</f>
        <v>273</v>
      </c>
      <c r="H339" s="79">
        <v>210</v>
      </c>
      <c r="I339" s="31"/>
      <c r="J339" s="68">
        <f>IF(I339&gt;4,I339*H339,I339*H339*1.3)</f>
        <v>0</v>
      </c>
      <c r="K339" s="67" t="s">
        <v>1303</v>
      </c>
    </row>
    <row r="340" spans="1:11" s="62" customFormat="1" ht="12">
      <c r="A340" s="77"/>
      <c r="B340" s="63" t="s">
        <v>584</v>
      </c>
      <c r="C340" s="78" t="s">
        <v>585</v>
      </c>
      <c r="D340" s="78" t="s">
        <v>48</v>
      </c>
      <c r="E340" s="78"/>
      <c r="F340" s="31">
        <v>721759</v>
      </c>
      <c r="G340" s="21">
        <f>H340*1.3</f>
        <v>273</v>
      </c>
      <c r="H340" s="79">
        <v>210</v>
      </c>
      <c r="I340" s="31"/>
      <c r="J340" s="68">
        <f>IF(I340&gt;4,I340*H340,I340*H340*1.3)</f>
        <v>0</v>
      </c>
      <c r="K340" s="67" t="s">
        <v>1303</v>
      </c>
    </row>
    <row r="341" spans="1:11" s="62" customFormat="1" ht="12">
      <c r="A341" s="80" t="s">
        <v>586</v>
      </c>
      <c r="B341" s="81"/>
      <c r="C341" s="83"/>
      <c r="D341" s="83"/>
      <c r="E341" s="83"/>
      <c r="F341" s="82"/>
      <c r="G341" s="84"/>
      <c r="H341" s="85"/>
      <c r="I341" s="86"/>
      <c r="J341" s="86"/>
      <c r="K341" s="86"/>
    </row>
    <row r="342" spans="1:11" s="62" customFormat="1" ht="12">
      <c r="A342" s="77"/>
      <c r="B342" s="63" t="s">
        <v>587</v>
      </c>
      <c r="C342" s="78" t="s">
        <v>588</v>
      </c>
      <c r="D342" s="78" t="s">
        <v>48</v>
      </c>
      <c r="E342" s="78"/>
      <c r="F342" s="31">
        <v>240583</v>
      </c>
      <c r="G342" s="21">
        <f>H342*1.3</f>
        <v>195</v>
      </c>
      <c r="H342" s="79">
        <v>150</v>
      </c>
      <c r="I342" s="31"/>
      <c r="J342" s="68">
        <f>IF(I342&gt;4,I342*H342,I342*H342*1.3)</f>
        <v>0</v>
      </c>
      <c r="K342" s="67" t="s">
        <v>1303</v>
      </c>
    </row>
    <row r="343" spans="1:11" s="62" customFormat="1" ht="12">
      <c r="A343" s="77"/>
      <c r="B343" s="63" t="s">
        <v>589</v>
      </c>
      <c r="C343" s="78" t="s">
        <v>590</v>
      </c>
      <c r="D343" s="78" t="s">
        <v>48</v>
      </c>
      <c r="E343" s="78"/>
      <c r="F343" s="31">
        <v>240572</v>
      </c>
      <c r="G343" s="21">
        <f>H343*1.3</f>
        <v>195</v>
      </c>
      <c r="H343" s="79">
        <v>150</v>
      </c>
      <c r="I343" s="31"/>
      <c r="J343" s="68">
        <f>IF(I343&gt;4,I343*H343,I343*H343*1.3)</f>
        <v>0</v>
      </c>
      <c r="K343" s="67" t="s">
        <v>1303</v>
      </c>
    </row>
    <row r="344" spans="1:11" s="62" customFormat="1" ht="24">
      <c r="A344" s="77"/>
      <c r="B344" s="63" t="s">
        <v>591</v>
      </c>
      <c r="C344" s="78" t="s">
        <v>592</v>
      </c>
      <c r="D344" s="78" t="s">
        <v>51</v>
      </c>
      <c r="E344" s="78"/>
      <c r="F344" s="31">
        <v>668962</v>
      </c>
      <c r="G344" s="21">
        <f>H344*1.3</f>
        <v>526.5</v>
      </c>
      <c r="H344" s="79">
        <v>405</v>
      </c>
      <c r="I344" s="31"/>
      <c r="J344" s="68">
        <f>IF(I344&gt;4,I344*H344,I344*H344*1.3)</f>
        <v>0</v>
      </c>
      <c r="K344" s="87" t="s">
        <v>1311</v>
      </c>
    </row>
    <row r="345" spans="1:11" s="62" customFormat="1" ht="24">
      <c r="A345" s="77"/>
      <c r="B345" s="63" t="s">
        <v>593</v>
      </c>
      <c r="C345" s="78" t="s">
        <v>594</v>
      </c>
      <c r="D345" s="78" t="s">
        <v>47</v>
      </c>
      <c r="E345" s="78"/>
      <c r="F345" s="31">
        <v>690868</v>
      </c>
      <c r="G345" s="21">
        <f>H345*1.3</f>
        <v>526.5</v>
      </c>
      <c r="H345" s="79">
        <v>405</v>
      </c>
      <c r="I345" s="31"/>
      <c r="J345" s="68">
        <f>IF(I345&gt;4,I345*H345,I345*H345*1.3)</f>
        <v>0</v>
      </c>
      <c r="K345" s="67" t="s">
        <v>1303</v>
      </c>
    </row>
    <row r="346" spans="1:11" s="62" customFormat="1" ht="12">
      <c r="A346" s="80" t="s">
        <v>595</v>
      </c>
      <c r="B346" s="81"/>
      <c r="C346" s="83"/>
      <c r="D346" s="83"/>
      <c r="E346" s="83"/>
      <c r="F346" s="82"/>
      <c r="G346" s="84"/>
      <c r="H346" s="85"/>
      <c r="I346" s="86"/>
      <c r="J346" s="86"/>
      <c r="K346" s="86"/>
    </row>
    <row r="347" spans="1:11" s="62" customFormat="1" ht="12">
      <c r="A347" s="77"/>
      <c r="B347" s="63" t="s">
        <v>596</v>
      </c>
      <c r="C347" s="78" t="s">
        <v>597</v>
      </c>
      <c r="D347" s="78" t="s">
        <v>46</v>
      </c>
      <c r="E347" s="78"/>
      <c r="F347" s="31">
        <v>702837</v>
      </c>
      <c r="G347" s="21">
        <f>H347*1.3</f>
        <v>383.5</v>
      </c>
      <c r="H347" s="79">
        <v>295</v>
      </c>
      <c r="I347" s="31"/>
      <c r="J347" s="68">
        <f>IF(I347&gt;4,I347*H347,I347*H347*1.3)</f>
        <v>0</v>
      </c>
      <c r="K347" s="67" t="s">
        <v>1303</v>
      </c>
    </row>
    <row r="348" spans="1:11" s="62" customFormat="1" ht="12">
      <c r="A348" s="80" t="s">
        <v>598</v>
      </c>
      <c r="B348" s="81"/>
      <c r="C348" s="83"/>
      <c r="D348" s="83"/>
      <c r="E348" s="83"/>
      <c r="F348" s="82"/>
      <c r="G348" s="84"/>
      <c r="H348" s="85"/>
      <c r="I348" s="86"/>
      <c r="J348" s="86"/>
      <c r="K348" s="86"/>
    </row>
    <row r="349" spans="1:11" s="62" customFormat="1" ht="24">
      <c r="A349" s="77"/>
      <c r="B349" s="63" t="s">
        <v>599</v>
      </c>
      <c r="C349" s="78" t="s">
        <v>600</v>
      </c>
      <c r="D349" s="78" t="s">
        <v>184</v>
      </c>
      <c r="E349" s="78"/>
      <c r="F349" s="31">
        <v>671288</v>
      </c>
      <c r="G349" s="21">
        <f aca="true" t="shared" si="26" ref="G349:G354">H349*1.3</f>
        <v>104</v>
      </c>
      <c r="H349" s="79">
        <v>80</v>
      </c>
      <c r="I349" s="31"/>
      <c r="J349" s="68">
        <f aca="true" t="shared" si="27" ref="J349:J354">IF(I349&gt;4,I349*H349,I349*H349*1.3)</f>
        <v>0</v>
      </c>
      <c r="K349" s="67" t="s">
        <v>1303</v>
      </c>
    </row>
    <row r="350" spans="1:11" s="62" customFormat="1" ht="24">
      <c r="A350" s="77"/>
      <c r="B350" s="63" t="s">
        <v>601</v>
      </c>
      <c r="C350" s="78" t="s">
        <v>602</v>
      </c>
      <c r="D350" s="78" t="s">
        <v>184</v>
      </c>
      <c r="E350" s="78"/>
      <c r="F350" s="31">
        <v>672963</v>
      </c>
      <c r="G350" s="21">
        <f t="shared" si="26"/>
        <v>104</v>
      </c>
      <c r="H350" s="79">
        <v>80</v>
      </c>
      <c r="I350" s="31"/>
      <c r="J350" s="68">
        <f t="shared" si="27"/>
        <v>0</v>
      </c>
      <c r="K350" s="67" t="s">
        <v>1303</v>
      </c>
    </row>
    <row r="351" spans="1:11" s="62" customFormat="1" ht="24">
      <c r="A351" s="77"/>
      <c r="B351" s="63" t="s">
        <v>603</v>
      </c>
      <c r="C351" s="78" t="s">
        <v>604</v>
      </c>
      <c r="D351" s="78" t="s">
        <v>184</v>
      </c>
      <c r="E351" s="78"/>
      <c r="F351" s="31">
        <v>250291</v>
      </c>
      <c r="G351" s="21">
        <f t="shared" si="26"/>
        <v>104</v>
      </c>
      <c r="H351" s="79">
        <v>80</v>
      </c>
      <c r="I351" s="31"/>
      <c r="J351" s="68">
        <f t="shared" si="27"/>
        <v>0</v>
      </c>
      <c r="K351" s="67" t="s">
        <v>1303</v>
      </c>
    </row>
    <row r="352" spans="1:11" s="62" customFormat="1" ht="24">
      <c r="A352" s="77"/>
      <c r="B352" s="63" t="s">
        <v>605</v>
      </c>
      <c r="C352" s="78" t="s">
        <v>606</v>
      </c>
      <c r="D352" s="78" t="s">
        <v>184</v>
      </c>
      <c r="E352" s="78"/>
      <c r="F352" s="31">
        <v>671290</v>
      </c>
      <c r="G352" s="21">
        <f t="shared" si="26"/>
        <v>104</v>
      </c>
      <c r="H352" s="79">
        <v>80</v>
      </c>
      <c r="I352" s="31"/>
      <c r="J352" s="68">
        <f t="shared" si="27"/>
        <v>0</v>
      </c>
      <c r="K352" s="67" t="s">
        <v>1303</v>
      </c>
    </row>
    <row r="353" spans="1:11" s="62" customFormat="1" ht="12">
      <c r="A353" s="77"/>
      <c r="B353" s="63" t="s">
        <v>607</v>
      </c>
      <c r="C353" s="78" t="s">
        <v>608</v>
      </c>
      <c r="D353" s="78" t="s">
        <v>184</v>
      </c>
      <c r="E353" s="78"/>
      <c r="F353" s="31">
        <v>690777</v>
      </c>
      <c r="G353" s="21">
        <f t="shared" si="26"/>
        <v>104</v>
      </c>
      <c r="H353" s="79">
        <v>80</v>
      </c>
      <c r="I353" s="31"/>
      <c r="J353" s="68">
        <f t="shared" si="27"/>
        <v>0</v>
      </c>
      <c r="K353" s="67" t="s">
        <v>1303</v>
      </c>
    </row>
    <row r="354" spans="1:11" s="62" customFormat="1" ht="24">
      <c r="A354" s="77"/>
      <c r="B354" s="63" t="s">
        <v>609</v>
      </c>
      <c r="C354" s="78" t="s">
        <v>610</v>
      </c>
      <c r="D354" s="78" t="s">
        <v>184</v>
      </c>
      <c r="E354" s="78"/>
      <c r="F354" s="31">
        <v>671289</v>
      </c>
      <c r="G354" s="21">
        <f t="shared" si="26"/>
        <v>104</v>
      </c>
      <c r="H354" s="79">
        <v>80</v>
      </c>
      <c r="I354" s="31"/>
      <c r="J354" s="68">
        <f t="shared" si="27"/>
        <v>0</v>
      </c>
      <c r="K354" s="67" t="s">
        <v>1303</v>
      </c>
    </row>
    <row r="355" spans="1:11" s="62" customFormat="1" ht="12">
      <c r="A355" s="80" t="s">
        <v>611</v>
      </c>
      <c r="B355" s="81"/>
      <c r="C355" s="83"/>
      <c r="D355" s="83"/>
      <c r="E355" s="83"/>
      <c r="F355" s="82"/>
      <c r="G355" s="84"/>
      <c r="H355" s="85"/>
      <c r="I355" s="86"/>
      <c r="J355" s="86"/>
      <c r="K355" s="86"/>
    </row>
    <row r="356" spans="1:11" s="62" customFormat="1" ht="24">
      <c r="A356" s="77"/>
      <c r="B356" s="63" t="s">
        <v>612</v>
      </c>
      <c r="C356" s="78" t="s">
        <v>613</v>
      </c>
      <c r="D356" s="78" t="s">
        <v>47</v>
      </c>
      <c r="E356" s="78"/>
      <c r="F356" s="31">
        <v>717525</v>
      </c>
      <c r="G356" s="21">
        <f>H356*1.3</f>
        <v>123.5</v>
      </c>
      <c r="H356" s="79">
        <v>95</v>
      </c>
      <c r="I356" s="31"/>
      <c r="J356" s="68">
        <f>IF(I356&gt;4,I356*H356,I356*H356*1.3)</f>
        <v>0</v>
      </c>
      <c r="K356" s="67" t="s">
        <v>1303</v>
      </c>
    </row>
    <row r="357" spans="1:11" s="62" customFormat="1" ht="24">
      <c r="A357" s="77"/>
      <c r="B357" s="63" t="s">
        <v>614</v>
      </c>
      <c r="C357" s="78" t="s">
        <v>615</v>
      </c>
      <c r="D357" s="78" t="s">
        <v>45</v>
      </c>
      <c r="E357" s="78"/>
      <c r="F357" s="31">
        <v>668964</v>
      </c>
      <c r="G357" s="21">
        <f>H357*1.3</f>
        <v>123.5</v>
      </c>
      <c r="H357" s="79">
        <v>95</v>
      </c>
      <c r="I357" s="31"/>
      <c r="J357" s="68">
        <f>IF(I357&gt;4,I357*H357,I357*H357*1.3)</f>
        <v>0</v>
      </c>
      <c r="K357" s="67" t="s">
        <v>1303</v>
      </c>
    </row>
    <row r="358" spans="1:11" s="62" customFormat="1" ht="24">
      <c r="A358" s="77"/>
      <c r="B358" s="63" t="s">
        <v>616</v>
      </c>
      <c r="C358" s="78" t="s">
        <v>617</v>
      </c>
      <c r="D358" s="78" t="s">
        <v>47</v>
      </c>
      <c r="E358" s="78"/>
      <c r="F358" s="31">
        <v>717526</v>
      </c>
      <c r="G358" s="21">
        <f>H358*1.3</f>
        <v>123.5</v>
      </c>
      <c r="H358" s="79">
        <v>95</v>
      </c>
      <c r="I358" s="31"/>
      <c r="J358" s="68">
        <f>IF(I358&gt;4,I358*H358,I358*H358*1.3)</f>
        <v>0</v>
      </c>
      <c r="K358" s="67" t="s">
        <v>1303</v>
      </c>
    </row>
    <row r="359" spans="1:11" s="62" customFormat="1" ht="12">
      <c r="A359" s="80" t="s">
        <v>618</v>
      </c>
      <c r="B359" s="81"/>
      <c r="C359" s="83"/>
      <c r="D359" s="83"/>
      <c r="E359" s="83"/>
      <c r="F359" s="82"/>
      <c r="G359" s="84"/>
      <c r="H359" s="85"/>
      <c r="I359" s="86"/>
      <c r="J359" s="86"/>
      <c r="K359" s="86"/>
    </row>
    <row r="360" spans="1:11" s="62" customFormat="1" ht="24">
      <c r="A360" s="77"/>
      <c r="B360" s="63" t="s">
        <v>619</v>
      </c>
      <c r="C360" s="78" t="s">
        <v>620</v>
      </c>
      <c r="D360" s="78" t="s">
        <v>47</v>
      </c>
      <c r="E360" s="78"/>
      <c r="F360" s="31">
        <v>260526</v>
      </c>
      <c r="G360" s="21">
        <f>H360*1.3</f>
        <v>299</v>
      </c>
      <c r="H360" s="79">
        <v>230</v>
      </c>
      <c r="I360" s="31"/>
      <c r="J360" s="68">
        <f>IF(I360&gt;4,I360*H360,I360*H360*1.3)</f>
        <v>0</v>
      </c>
      <c r="K360" s="67" t="s">
        <v>1303</v>
      </c>
    </row>
    <row r="361" spans="1:11" s="62" customFormat="1" ht="12">
      <c r="A361" s="80" t="s">
        <v>621</v>
      </c>
      <c r="B361" s="81"/>
      <c r="C361" s="83"/>
      <c r="D361" s="83"/>
      <c r="E361" s="83"/>
      <c r="F361" s="82"/>
      <c r="G361" s="84"/>
      <c r="H361" s="85"/>
      <c r="I361" s="86"/>
      <c r="J361" s="86"/>
      <c r="K361" s="86"/>
    </row>
    <row r="362" spans="1:11" s="62" customFormat="1" ht="24">
      <c r="A362" s="77"/>
      <c r="B362" s="63" t="s">
        <v>622</v>
      </c>
      <c r="C362" s="78" t="s">
        <v>623</v>
      </c>
      <c r="D362" s="78" t="s">
        <v>47</v>
      </c>
      <c r="E362" s="78"/>
      <c r="F362" s="31">
        <v>721760</v>
      </c>
      <c r="G362" s="21">
        <f aca="true" t="shared" si="28" ref="G362:G367">H362*1.3</f>
        <v>227.5</v>
      </c>
      <c r="H362" s="79">
        <v>175</v>
      </c>
      <c r="I362" s="31"/>
      <c r="J362" s="68">
        <f aca="true" t="shared" si="29" ref="J362:J367">IF(I362&gt;4,I362*H362,I362*H362*1.3)</f>
        <v>0</v>
      </c>
      <c r="K362" s="67" t="s">
        <v>1303</v>
      </c>
    </row>
    <row r="363" spans="1:11" s="62" customFormat="1" ht="12">
      <c r="A363" s="77"/>
      <c r="B363" s="63" t="s">
        <v>624</v>
      </c>
      <c r="C363" s="78" t="s">
        <v>625</v>
      </c>
      <c r="D363" s="78" t="s">
        <v>47</v>
      </c>
      <c r="E363" s="78"/>
      <c r="F363" s="31">
        <v>721761</v>
      </c>
      <c r="G363" s="21">
        <f t="shared" si="28"/>
        <v>227.5</v>
      </c>
      <c r="H363" s="79">
        <v>175</v>
      </c>
      <c r="I363" s="31"/>
      <c r="J363" s="68">
        <f t="shared" si="29"/>
        <v>0</v>
      </c>
      <c r="K363" s="67" t="s">
        <v>1303</v>
      </c>
    </row>
    <row r="364" spans="1:11" s="62" customFormat="1" ht="24">
      <c r="A364" s="77"/>
      <c r="B364" s="63" t="s">
        <v>626</v>
      </c>
      <c r="C364" s="78" t="s">
        <v>627</v>
      </c>
      <c r="D364" s="78" t="s">
        <v>47</v>
      </c>
      <c r="E364" s="78"/>
      <c r="F364" s="31">
        <v>668982</v>
      </c>
      <c r="G364" s="21">
        <f t="shared" si="28"/>
        <v>227.5</v>
      </c>
      <c r="H364" s="79">
        <v>175</v>
      </c>
      <c r="I364" s="31"/>
      <c r="J364" s="68">
        <f t="shared" si="29"/>
        <v>0</v>
      </c>
      <c r="K364" s="67" t="s">
        <v>1303</v>
      </c>
    </row>
    <row r="365" spans="1:11" s="62" customFormat="1" ht="24">
      <c r="A365" s="77"/>
      <c r="B365" s="63" t="s">
        <v>628</v>
      </c>
      <c r="C365" s="78" t="s">
        <v>629</v>
      </c>
      <c r="D365" s="78" t="s">
        <v>47</v>
      </c>
      <c r="E365" s="78"/>
      <c r="F365" s="31">
        <v>668976</v>
      </c>
      <c r="G365" s="21">
        <f t="shared" si="28"/>
        <v>227.5</v>
      </c>
      <c r="H365" s="79">
        <v>175</v>
      </c>
      <c r="I365" s="31"/>
      <c r="J365" s="68">
        <f t="shared" si="29"/>
        <v>0</v>
      </c>
      <c r="K365" s="67" t="s">
        <v>1303</v>
      </c>
    </row>
    <row r="366" spans="1:11" s="62" customFormat="1" ht="24">
      <c r="A366" s="77"/>
      <c r="B366" s="63" t="s">
        <v>630</v>
      </c>
      <c r="C366" s="78" t="s">
        <v>631</v>
      </c>
      <c r="D366" s="78" t="s">
        <v>47</v>
      </c>
      <c r="E366" s="78"/>
      <c r="F366" s="31">
        <v>702841</v>
      </c>
      <c r="G366" s="21">
        <f t="shared" si="28"/>
        <v>227.5</v>
      </c>
      <c r="H366" s="79">
        <v>175</v>
      </c>
      <c r="I366" s="31"/>
      <c r="J366" s="68">
        <f t="shared" si="29"/>
        <v>0</v>
      </c>
      <c r="K366" s="67" t="s">
        <v>1303</v>
      </c>
    </row>
    <row r="367" spans="1:11" s="62" customFormat="1" ht="12">
      <c r="A367" s="77"/>
      <c r="B367" s="63" t="s">
        <v>632</v>
      </c>
      <c r="C367" s="78" t="s">
        <v>633</v>
      </c>
      <c r="D367" s="78" t="s">
        <v>47</v>
      </c>
      <c r="E367" s="78"/>
      <c r="F367" s="31">
        <v>721764</v>
      </c>
      <c r="G367" s="21">
        <f t="shared" si="28"/>
        <v>227.5</v>
      </c>
      <c r="H367" s="79">
        <v>175</v>
      </c>
      <c r="I367" s="31"/>
      <c r="J367" s="68">
        <f t="shared" si="29"/>
        <v>0</v>
      </c>
      <c r="K367" s="67" t="s">
        <v>1303</v>
      </c>
    </row>
    <row r="368" spans="1:11" s="62" customFormat="1" ht="12">
      <c r="A368" s="80" t="s">
        <v>634</v>
      </c>
      <c r="B368" s="81"/>
      <c r="C368" s="83"/>
      <c r="D368" s="83"/>
      <c r="E368" s="83"/>
      <c r="F368" s="82"/>
      <c r="G368" s="84"/>
      <c r="H368" s="85"/>
      <c r="I368" s="86"/>
      <c r="J368" s="86"/>
      <c r="K368" s="86"/>
    </row>
    <row r="369" spans="1:11" s="62" customFormat="1" ht="24">
      <c r="A369" s="77"/>
      <c r="B369" s="63" t="s">
        <v>635</v>
      </c>
      <c r="C369" s="78" t="s">
        <v>636</v>
      </c>
      <c r="D369" s="78" t="s">
        <v>47</v>
      </c>
      <c r="E369" s="78"/>
      <c r="F369" s="31">
        <v>270270</v>
      </c>
      <c r="G369" s="21">
        <f>H369*1.3</f>
        <v>299</v>
      </c>
      <c r="H369" s="79">
        <v>230</v>
      </c>
      <c r="I369" s="31"/>
      <c r="J369" s="68">
        <f>IF(I369&gt;4,I369*H369,I369*H369*1.3)</f>
        <v>0</v>
      </c>
      <c r="K369" s="67" t="s">
        <v>1303</v>
      </c>
    </row>
    <row r="370" spans="1:11" s="62" customFormat="1" ht="12">
      <c r="A370" s="80" t="s">
        <v>637</v>
      </c>
      <c r="B370" s="81"/>
      <c r="C370" s="83"/>
      <c r="D370" s="83"/>
      <c r="E370" s="83"/>
      <c r="F370" s="82"/>
      <c r="G370" s="84"/>
      <c r="H370" s="85"/>
      <c r="I370" s="86"/>
      <c r="J370" s="86"/>
      <c r="K370" s="86"/>
    </row>
    <row r="371" spans="1:11" s="62" customFormat="1" ht="24">
      <c r="A371" s="77"/>
      <c r="B371" s="63" t="s">
        <v>638</v>
      </c>
      <c r="C371" s="78" t="s">
        <v>639</v>
      </c>
      <c r="D371" s="78" t="s">
        <v>47</v>
      </c>
      <c r="E371" s="78"/>
      <c r="F371" s="31">
        <v>702845</v>
      </c>
      <c r="G371" s="21">
        <f>H371*1.3</f>
        <v>351</v>
      </c>
      <c r="H371" s="79">
        <v>270</v>
      </c>
      <c r="I371" s="31"/>
      <c r="J371" s="68">
        <f>IF(I371&gt;4,I371*H371,I371*H371*1.3)</f>
        <v>0</v>
      </c>
      <c r="K371" s="67" t="s">
        <v>1303</v>
      </c>
    </row>
    <row r="372" spans="1:11" s="62" customFormat="1" ht="12">
      <c r="A372" s="80" t="s">
        <v>640</v>
      </c>
      <c r="B372" s="81"/>
      <c r="C372" s="83"/>
      <c r="D372" s="83"/>
      <c r="E372" s="83"/>
      <c r="F372" s="82"/>
      <c r="G372" s="84"/>
      <c r="H372" s="85"/>
      <c r="I372" s="86"/>
      <c r="J372" s="86"/>
      <c r="K372" s="86"/>
    </row>
    <row r="373" spans="1:11" s="62" customFormat="1" ht="12">
      <c r="A373" s="77"/>
      <c r="B373" s="63" t="s">
        <v>641</v>
      </c>
      <c r="C373" s="78" t="s">
        <v>642</v>
      </c>
      <c r="D373" s="78" t="s">
        <v>87</v>
      </c>
      <c r="E373" s="78"/>
      <c r="F373" s="31">
        <v>270885</v>
      </c>
      <c r="G373" s="21">
        <f>H373*1.3</f>
        <v>227.5</v>
      </c>
      <c r="H373" s="79">
        <v>175</v>
      </c>
      <c r="I373" s="31"/>
      <c r="J373" s="68">
        <f>IF(I373&gt;4,I373*H373,I373*H373*1.3)</f>
        <v>0</v>
      </c>
      <c r="K373" s="67" t="s">
        <v>1303</v>
      </c>
    </row>
    <row r="374" spans="1:11" s="62" customFormat="1" ht="12">
      <c r="A374" s="80" t="s">
        <v>643</v>
      </c>
      <c r="B374" s="81"/>
      <c r="C374" s="83"/>
      <c r="D374" s="83"/>
      <c r="E374" s="83"/>
      <c r="F374" s="82"/>
      <c r="G374" s="84"/>
      <c r="H374" s="85"/>
      <c r="I374" s="86"/>
      <c r="J374" s="86"/>
      <c r="K374" s="86"/>
    </row>
    <row r="375" spans="1:11" s="62" customFormat="1" ht="12">
      <c r="A375" s="77"/>
      <c r="B375" s="63" t="s">
        <v>644</v>
      </c>
      <c r="C375" s="78" t="s">
        <v>645</v>
      </c>
      <c r="D375" s="78" t="s">
        <v>184</v>
      </c>
      <c r="E375" s="78"/>
      <c r="F375" s="31">
        <v>672103</v>
      </c>
      <c r="G375" s="21">
        <f>H375*1.3</f>
        <v>175.5</v>
      </c>
      <c r="H375" s="79">
        <v>135</v>
      </c>
      <c r="I375" s="31"/>
      <c r="J375" s="68">
        <f>IF(I375&gt;4,I375*H375,I375*H375*1.3)</f>
        <v>0</v>
      </c>
      <c r="K375" s="67" t="s">
        <v>1303</v>
      </c>
    </row>
    <row r="376" spans="1:11" s="62" customFormat="1" ht="12">
      <c r="A376" s="77"/>
      <c r="B376" s="63" t="s">
        <v>646</v>
      </c>
      <c r="C376" s="78" t="s">
        <v>647</v>
      </c>
      <c r="D376" s="78" t="s">
        <v>184</v>
      </c>
      <c r="E376" s="78"/>
      <c r="F376" s="31">
        <v>270935</v>
      </c>
      <c r="G376" s="21">
        <f>H376*1.3</f>
        <v>175.5</v>
      </c>
      <c r="H376" s="79">
        <v>135</v>
      </c>
      <c r="I376" s="31"/>
      <c r="J376" s="68">
        <f>IF(I376&gt;4,I376*H376,I376*H376*1.3)</f>
        <v>0</v>
      </c>
      <c r="K376" s="67" t="s">
        <v>1303</v>
      </c>
    </row>
    <row r="377" spans="1:11" s="62" customFormat="1" ht="24">
      <c r="A377" s="77"/>
      <c r="B377" s="63" t="s">
        <v>648</v>
      </c>
      <c r="C377" s="78" t="s">
        <v>649</v>
      </c>
      <c r="D377" s="78" t="s">
        <v>184</v>
      </c>
      <c r="E377" s="78"/>
      <c r="F377" s="31">
        <v>672102</v>
      </c>
      <c r="G377" s="21">
        <f>H377*1.3</f>
        <v>175.5</v>
      </c>
      <c r="H377" s="79">
        <v>135</v>
      </c>
      <c r="I377" s="31"/>
      <c r="J377" s="68">
        <f>IF(I377&gt;4,I377*H377,I377*H377*1.3)</f>
        <v>0</v>
      </c>
      <c r="K377" s="67" t="s">
        <v>1303</v>
      </c>
    </row>
    <row r="378" spans="1:11" s="62" customFormat="1" ht="12">
      <c r="A378" s="77"/>
      <c r="B378" s="63" t="s">
        <v>650</v>
      </c>
      <c r="C378" s="78" t="s">
        <v>651</v>
      </c>
      <c r="D378" s="78" t="s">
        <v>184</v>
      </c>
      <c r="E378" s="78"/>
      <c r="F378" s="31">
        <v>270943</v>
      </c>
      <c r="G378" s="21">
        <f>H378*1.3</f>
        <v>175.5</v>
      </c>
      <c r="H378" s="79">
        <v>135</v>
      </c>
      <c r="I378" s="31"/>
      <c r="J378" s="68">
        <f>IF(I378&gt;4,I378*H378,I378*H378*1.3)</f>
        <v>0</v>
      </c>
      <c r="K378" s="67" t="s">
        <v>1303</v>
      </c>
    </row>
    <row r="379" spans="1:11" s="62" customFormat="1" ht="24">
      <c r="A379" s="77"/>
      <c r="B379" s="63" t="s">
        <v>652</v>
      </c>
      <c r="C379" s="78" t="s">
        <v>653</v>
      </c>
      <c r="D379" s="78" t="s">
        <v>184</v>
      </c>
      <c r="E379" s="78"/>
      <c r="F379" s="31">
        <v>270946</v>
      </c>
      <c r="G379" s="21">
        <f>H379*1.3</f>
        <v>175.5</v>
      </c>
      <c r="H379" s="79">
        <v>135</v>
      </c>
      <c r="I379" s="31"/>
      <c r="J379" s="68">
        <f>IF(I379&gt;4,I379*H379,I379*H379*1.3)</f>
        <v>0</v>
      </c>
      <c r="K379" s="67" t="s">
        <v>1303</v>
      </c>
    </row>
    <row r="380" spans="1:11" s="62" customFormat="1" ht="12">
      <c r="A380" s="80" t="s">
        <v>654</v>
      </c>
      <c r="B380" s="81"/>
      <c r="C380" s="83"/>
      <c r="D380" s="83"/>
      <c r="E380" s="83"/>
      <c r="F380" s="82"/>
      <c r="G380" s="84"/>
      <c r="H380" s="85"/>
      <c r="I380" s="86"/>
      <c r="J380" s="86"/>
      <c r="K380" s="86"/>
    </row>
    <row r="381" spans="1:11" s="62" customFormat="1" ht="24">
      <c r="A381" s="77"/>
      <c r="B381" s="63" t="s">
        <v>655</v>
      </c>
      <c r="C381" s="78" t="s">
        <v>656</v>
      </c>
      <c r="D381" s="78" t="s">
        <v>48</v>
      </c>
      <c r="E381" s="78"/>
      <c r="F381" s="31">
        <v>290591</v>
      </c>
      <c r="G381" s="21">
        <f>H381*1.3</f>
        <v>617.5</v>
      </c>
      <c r="H381" s="79">
        <v>475</v>
      </c>
      <c r="I381" s="31"/>
      <c r="J381" s="68">
        <f>IF(I381&gt;4,I381*H381,I381*H381*1.3)</f>
        <v>0</v>
      </c>
      <c r="K381" s="67" t="s">
        <v>1303</v>
      </c>
    </row>
    <row r="382" spans="1:11" s="62" customFormat="1" ht="12">
      <c r="A382" s="80" t="s">
        <v>657</v>
      </c>
      <c r="B382" s="81"/>
      <c r="C382" s="83"/>
      <c r="D382" s="83"/>
      <c r="E382" s="83"/>
      <c r="F382" s="82"/>
      <c r="G382" s="84"/>
      <c r="H382" s="85"/>
      <c r="I382" s="86"/>
      <c r="J382" s="86"/>
      <c r="K382" s="86"/>
    </row>
    <row r="383" spans="1:11" s="62" customFormat="1" ht="24">
      <c r="A383" s="77"/>
      <c r="B383" s="63" t="s">
        <v>658</v>
      </c>
      <c r="C383" s="78" t="s">
        <v>659</v>
      </c>
      <c r="D383" s="78" t="s">
        <v>184</v>
      </c>
      <c r="E383" s="78"/>
      <c r="F383" s="31">
        <v>300046</v>
      </c>
      <c r="G383" s="21">
        <f aca="true" t="shared" si="30" ref="G383:G392">H383*1.3</f>
        <v>175.5</v>
      </c>
      <c r="H383" s="79">
        <v>135</v>
      </c>
      <c r="I383" s="31"/>
      <c r="J383" s="68">
        <f aca="true" t="shared" si="31" ref="J383:J392">IF(I383&gt;4,I383*H383,I383*H383*1.3)</f>
        <v>0</v>
      </c>
      <c r="K383" s="67" t="s">
        <v>1303</v>
      </c>
    </row>
    <row r="384" spans="1:11" s="62" customFormat="1" ht="24">
      <c r="A384" s="77"/>
      <c r="B384" s="63" t="s">
        <v>660</v>
      </c>
      <c r="C384" s="78" t="s">
        <v>661</v>
      </c>
      <c r="D384" s="78" t="s">
        <v>184</v>
      </c>
      <c r="E384" s="78"/>
      <c r="F384" s="31">
        <v>723601</v>
      </c>
      <c r="G384" s="21">
        <f t="shared" si="30"/>
        <v>175.5</v>
      </c>
      <c r="H384" s="79">
        <v>135</v>
      </c>
      <c r="I384" s="31"/>
      <c r="J384" s="68">
        <f t="shared" si="31"/>
        <v>0</v>
      </c>
      <c r="K384" s="87" t="s">
        <v>1311</v>
      </c>
    </row>
    <row r="385" spans="1:11" s="62" customFormat="1" ht="24">
      <c r="A385" s="77"/>
      <c r="B385" s="63" t="s">
        <v>662</v>
      </c>
      <c r="C385" s="78" t="s">
        <v>663</v>
      </c>
      <c r="D385" s="78" t="s">
        <v>184</v>
      </c>
      <c r="E385" s="78"/>
      <c r="F385" s="31">
        <v>300066</v>
      </c>
      <c r="G385" s="21">
        <f t="shared" si="30"/>
        <v>175.5</v>
      </c>
      <c r="H385" s="79">
        <v>135</v>
      </c>
      <c r="I385" s="31"/>
      <c r="J385" s="68">
        <f t="shared" si="31"/>
        <v>0</v>
      </c>
      <c r="K385" s="67" t="s">
        <v>1303</v>
      </c>
    </row>
    <row r="386" spans="1:11" s="62" customFormat="1" ht="12">
      <c r="A386" s="77"/>
      <c r="B386" s="63" t="s">
        <v>664</v>
      </c>
      <c r="C386" s="78" t="s">
        <v>665</v>
      </c>
      <c r="D386" s="78" t="s">
        <v>184</v>
      </c>
      <c r="E386" s="78"/>
      <c r="F386" s="31">
        <v>300068</v>
      </c>
      <c r="G386" s="21">
        <f t="shared" si="30"/>
        <v>175.5</v>
      </c>
      <c r="H386" s="79">
        <v>135</v>
      </c>
      <c r="I386" s="31"/>
      <c r="J386" s="68">
        <f t="shared" si="31"/>
        <v>0</v>
      </c>
      <c r="K386" s="67" t="s">
        <v>1303</v>
      </c>
    </row>
    <row r="387" spans="1:11" s="62" customFormat="1" ht="24">
      <c r="A387" s="77"/>
      <c r="B387" s="63" t="s">
        <v>666</v>
      </c>
      <c r="C387" s="78" t="s">
        <v>667</v>
      </c>
      <c r="D387" s="78" t="s">
        <v>184</v>
      </c>
      <c r="E387" s="78"/>
      <c r="F387" s="31">
        <v>702967</v>
      </c>
      <c r="G387" s="21">
        <f t="shared" si="30"/>
        <v>175.5</v>
      </c>
      <c r="H387" s="79">
        <v>135</v>
      </c>
      <c r="I387" s="31"/>
      <c r="J387" s="68">
        <f t="shared" si="31"/>
        <v>0</v>
      </c>
      <c r="K387" s="67" t="s">
        <v>1303</v>
      </c>
    </row>
    <row r="388" spans="1:11" s="62" customFormat="1" ht="24">
      <c r="A388" s="77"/>
      <c r="B388" s="63" t="s">
        <v>668</v>
      </c>
      <c r="C388" s="78" t="s">
        <v>669</v>
      </c>
      <c r="D388" s="78" t="s">
        <v>184</v>
      </c>
      <c r="E388" s="78"/>
      <c r="F388" s="31">
        <v>300089</v>
      </c>
      <c r="G388" s="21">
        <f t="shared" si="30"/>
        <v>175.5</v>
      </c>
      <c r="H388" s="79">
        <v>135</v>
      </c>
      <c r="I388" s="31"/>
      <c r="J388" s="68">
        <f t="shared" si="31"/>
        <v>0</v>
      </c>
      <c r="K388" s="67" t="s">
        <v>1303</v>
      </c>
    </row>
    <row r="389" spans="1:11" s="62" customFormat="1" ht="24">
      <c r="A389" s="77"/>
      <c r="B389" s="63" t="s">
        <v>670</v>
      </c>
      <c r="C389" s="78" t="s">
        <v>671</v>
      </c>
      <c r="D389" s="78" t="s">
        <v>184</v>
      </c>
      <c r="E389" s="78"/>
      <c r="F389" s="31">
        <v>300133</v>
      </c>
      <c r="G389" s="21">
        <f t="shared" si="30"/>
        <v>175.5</v>
      </c>
      <c r="H389" s="79">
        <v>135</v>
      </c>
      <c r="I389" s="31"/>
      <c r="J389" s="68">
        <f t="shared" si="31"/>
        <v>0</v>
      </c>
      <c r="K389" s="67" t="s">
        <v>1303</v>
      </c>
    </row>
    <row r="390" spans="1:11" s="62" customFormat="1" ht="12">
      <c r="A390" s="77"/>
      <c r="B390" s="63" t="s">
        <v>672</v>
      </c>
      <c r="C390" s="78" t="s">
        <v>673</v>
      </c>
      <c r="D390" s="78" t="s">
        <v>184</v>
      </c>
      <c r="E390" s="78"/>
      <c r="F390" s="31">
        <v>300134</v>
      </c>
      <c r="G390" s="21">
        <f t="shared" si="30"/>
        <v>175.5</v>
      </c>
      <c r="H390" s="79">
        <v>135</v>
      </c>
      <c r="I390" s="31"/>
      <c r="J390" s="68">
        <f t="shared" si="31"/>
        <v>0</v>
      </c>
      <c r="K390" s="67" t="s">
        <v>1303</v>
      </c>
    </row>
    <row r="391" spans="1:11" s="62" customFormat="1" ht="24">
      <c r="A391" s="77"/>
      <c r="B391" s="63" t="s">
        <v>674</v>
      </c>
      <c r="C391" s="78" t="s">
        <v>675</v>
      </c>
      <c r="D391" s="78" t="s">
        <v>184</v>
      </c>
      <c r="E391" s="78"/>
      <c r="F391" s="31">
        <v>723734</v>
      </c>
      <c r="G391" s="21">
        <f t="shared" si="30"/>
        <v>175.5</v>
      </c>
      <c r="H391" s="79">
        <v>135</v>
      </c>
      <c r="I391" s="31"/>
      <c r="J391" s="68">
        <f t="shared" si="31"/>
        <v>0</v>
      </c>
      <c r="K391" s="67" t="s">
        <v>1303</v>
      </c>
    </row>
    <row r="392" spans="1:11" s="62" customFormat="1" ht="24">
      <c r="A392" s="77"/>
      <c r="B392" s="63" t="s">
        <v>676</v>
      </c>
      <c r="C392" s="78" t="s">
        <v>677</v>
      </c>
      <c r="D392" s="78" t="s">
        <v>87</v>
      </c>
      <c r="E392" s="78"/>
      <c r="F392" s="31">
        <v>669041</v>
      </c>
      <c r="G392" s="21">
        <f t="shared" si="30"/>
        <v>260</v>
      </c>
      <c r="H392" s="79">
        <v>200</v>
      </c>
      <c r="I392" s="31"/>
      <c r="J392" s="68">
        <f t="shared" si="31"/>
        <v>0</v>
      </c>
      <c r="K392" s="67" t="s">
        <v>1303</v>
      </c>
    </row>
    <row r="393" spans="1:11" s="62" customFormat="1" ht="12">
      <c r="A393" s="80" t="s">
        <v>678</v>
      </c>
      <c r="B393" s="81"/>
      <c r="C393" s="83"/>
      <c r="D393" s="83"/>
      <c r="E393" s="83"/>
      <c r="F393" s="82"/>
      <c r="G393" s="84"/>
      <c r="H393" s="85"/>
      <c r="I393" s="86"/>
      <c r="J393" s="86"/>
      <c r="K393" s="86"/>
    </row>
    <row r="394" spans="1:11" s="62" customFormat="1" ht="12">
      <c r="A394" s="77"/>
      <c r="B394" s="63" t="s">
        <v>679</v>
      </c>
      <c r="C394" s="78" t="s">
        <v>680</v>
      </c>
      <c r="D394" s="78" t="s">
        <v>87</v>
      </c>
      <c r="E394" s="78"/>
      <c r="F394" s="31">
        <v>690788</v>
      </c>
      <c r="G394" s="21">
        <f aca="true" t="shared" si="32" ref="G394:G400">H394*1.3</f>
        <v>227.5</v>
      </c>
      <c r="H394" s="79">
        <v>175</v>
      </c>
      <c r="I394" s="31"/>
      <c r="J394" s="68">
        <f aca="true" t="shared" si="33" ref="J394:J400">IF(I394&gt;4,I394*H394,I394*H394*1.3)</f>
        <v>0</v>
      </c>
      <c r="K394" s="67" t="s">
        <v>1303</v>
      </c>
    </row>
    <row r="395" spans="1:11" s="62" customFormat="1" ht="24">
      <c r="A395" s="77"/>
      <c r="B395" s="63" t="s">
        <v>681</v>
      </c>
      <c r="C395" s="78" t="s">
        <v>682</v>
      </c>
      <c r="D395" s="78" t="s">
        <v>87</v>
      </c>
      <c r="E395" s="78"/>
      <c r="F395" s="31">
        <v>690872</v>
      </c>
      <c r="G395" s="21">
        <f t="shared" si="32"/>
        <v>227.5</v>
      </c>
      <c r="H395" s="79">
        <v>175</v>
      </c>
      <c r="I395" s="31"/>
      <c r="J395" s="68">
        <f t="shared" si="33"/>
        <v>0</v>
      </c>
      <c r="K395" s="67" t="s">
        <v>1303</v>
      </c>
    </row>
    <row r="396" spans="1:11" s="62" customFormat="1" ht="12">
      <c r="A396" s="77"/>
      <c r="B396" s="63" t="s">
        <v>683</v>
      </c>
      <c r="C396" s="78" t="s">
        <v>684</v>
      </c>
      <c r="D396" s="78" t="s">
        <v>87</v>
      </c>
      <c r="E396" s="78"/>
      <c r="F396" s="31">
        <v>690873</v>
      </c>
      <c r="G396" s="21">
        <f t="shared" si="32"/>
        <v>227.5</v>
      </c>
      <c r="H396" s="79">
        <v>175</v>
      </c>
      <c r="I396" s="31"/>
      <c r="J396" s="68">
        <f t="shared" si="33"/>
        <v>0</v>
      </c>
      <c r="K396" s="67" t="s">
        <v>1303</v>
      </c>
    </row>
    <row r="397" spans="1:11" s="62" customFormat="1" ht="24">
      <c r="A397" s="77"/>
      <c r="B397" s="63" t="s">
        <v>685</v>
      </c>
      <c r="C397" s="78" t="s">
        <v>686</v>
      </c>
      <c r="D397" s="78" t="s">
        <v>87</v>
      </c>
      <c r="E397" s="78"/>
      <c r="F397" s="31">
        <v>690874</v>
      </c>
      <c r="G397" s="21">
        <f t="shared" si="32"/>
        <v>227.5</v>
      </c>
      <c r="H397" s="79">
        <v>175</v>
      </c>
      <c r="I397" s="31"/>
      <c r="J397" s="68">
        <f t="shared" si="33"/>
        <v>0</v>
      </c>
      <c r="K397" s="67" t="s">
        <v>1303</v>
      </c>
    </row>
    <row r="398" spans="1:11" s="62" customFormat="1" ht="24">
      <c r="A398" s="77"/>
      <c r="B398" s="63" t="s">
        <v>687</v>
      </c>
      <c r="C398" s="78" t="s">
        <v>688</v>
      </c>
      <c r="D398" s="78" t="s">
        <v>87</v>
      </c>
      <c r="E398" s="78"/>
      <c r="F398" s="31">
        <v>690875</v>
      </c>
      <c r="G398" s="21">
        <f t="shared" si="32"/>
        <v>227.5</v>
      </c>
      <c r="H398" s="79">
        <v>175</v>
      </c>
      <c r="I398" s="31"/>
      <c r="J398" s="68">
        <f t="shared" si="33"/>
        <v>0</v>
      </c>
      <c r="K398" s="67" t="s">
        <v>1303</v>
      </c>
    </row>
    <row r="399" spans="1:11" s="62" customFormat="1" ht="12">
      <c r="A399" s="77"/>
      <c r="B399" s="63" t="s">
        <v>689</v>
      </c>
      <c r="C399" s="78" t="s">
        <v>690</v>
      </c>
      <c r="D399" s="78" t="s">
        <v>87</v>
      </c>
      <c r="E399" s="78"/>
      <c r="F399" s="31">
        <v>690877</v>
      </c>
      <c r="G399" s="21">
        <f t="shared" si="32"/>
        <v>227.5</v>
      </c>
      <c r="H399" s="79">
        <v>175</v>
      </c>
      <c r="I399" s="31"/>
      <c r="J399" s="68">
        <f t="shared" si="33"/>
        <v>0</v>
      </c>
      <c r="K399" s="67" t="s">
        <v>1303</v>
      </c>
    </row>
    <row r="400" spans="1:11" s="62" customFormat="1" ht="12">
      <c r="A400" s="77"/>
      <c r="B400" s="63" t="s">
        <v>691</v>
      </c>
      <c r="C400" s="78" t="s">
        <v>692</v>
      </c>
      <c r="D400" s="78" t="s">
        <v>87</v>
      </c>
      <c r="E400" s="78"/>
      <c r="F400" s="31">
        <v>690879</v>
      </c>
      <c r="G400" s="21">
        <f t="shared" si="32"/>
        <v>227.5</v>
      </c>
      <c r="H400" s="79">
        <v>175</v>
      </c>
      <c r="I400" s="31"/>
      <c r="J400" s="68">
        <f t="shared" si="33"/>
        <v>0</v>
      </c>
      <c r="K400" s="67" t="s">
        <v>1303</v>
      </c>
    </row>
    <row r="401" spans="1:11" s="62" customFormat="1" ht="12">
      <c r="A401" s="80" t="s">
        <v>693</v>
      </c>
      <c r="B401" s="81"/>
      <c r="C401" s="83"/>
      <c r="D401" s="83"/>
      <c r="E401" s="83"/>
      <c r="F401" s="82"/>
      <c r="G401" s="84"/>
      <c r="H401" s="85"/>
      <c r="I401" s="86"/>
      <c r="J401" s="86"/>
      <c r="K401" s="86"/>
    </row>
    <row r="402" spans="1:11" s="62" customFormat="1" ht="24">
      <c r="A402" s="77"/>
      <c r="B402" s="63" t="s">
        <v>694</v>
      </c>
      <c r="C402" s="78" t="s">
        <v>695</v>
      </c>
      <c r="D402" s="78" t="s">
        <v>87</v>
      </c>
      <c r="E402" s="78"/>
      <c r="F402" s="31">
        <v>669049</v>
      </c>
      <c r="G402" s="21">
        <f>H402*1.3</f>
        <v>260</v>
      </c>
      <c r="H402" s="79">
        <v>200</v>
      </c>
      <c r="I402" s="31"/>
      <c r="J402" s="68">
        <f>IF(I402&gt;4,I402*H402,I402*H402*1.3)</f>
        <v>0</v>
      </c>
      <c r="K402" s="67" t="s">
        <v>1303</v>
      </c>
    </row>
    <row r="403" spans="1:11" s="62" customFormat="1" ht="24">
      <c r="A403" s="77"/>
      <c r="B403" s="63" t="s">
        <v>696</v>
      </c>
      <c r="C403" s="78" t="s">
        <v>697</v>
      </c>
      <c r="D403" s="78" t="s">
        <v>45</v>
      </c>
      <c r="E403" s="78"/>
      <c r="F403" s="31">
        <v>300690</v>
      </c>
      <c r="G403" s="21">
        <f>H403*1.3</f>
        <v>260</v>
      </c>
      <c r="H403" s="79">
        <v>200</v>
      </c>
      <c r="I403" s="31"/>
      <c r="J403" s="68">
        <f>IF(I403&gt;4,I403*H403,I403*H403*1.3)</f>
        <v>0</v>
      </c>
      <c r="K403" s="67" t="s">
        <v>1303</v>
      </c>
    </row>
    <row r="404" spans="1:11" s="62" customFormat="1" ht="12">
      <c r="A404" s="80" t="s">
        <v>698</v>
      </c>
      <c r="B404" s="81"/>
      <c r="C404" s="83"/>
      <c r="D404" s="83"/>
      <c r="E404" s="83"/>
      <c r="F404" s="82"/>
      <c r="G404" s="84"/>
      <c r="H404" s="85"/>
      <c r="I404" s="86"/>
      <c r="J404" s="86"/>
      <c r="K404" s="86"/>
    </row>
    <row r="405" spans="1:11" s="62" customFormat="1" ht="24">
      <c r="A405" s="77"/>
      <c r="B405" s="63" t="s">
        <v>699</v>
      </c>
      <c r="C405" s="78" t="s">
        <v>700</v>
      </c>
      <c r="D405" s="78" t="s">
        <v>47</v>
      </c>
      <c r="E405" s="78"/>
      <c r="F405" s="31">
        <v>690883</v>
      </c>
      <c r="G405" s="21">
        <f>H405*1.3</f>
        <v>227.5</v>
      </c>
      <c r="H405" s="79">
        <v>175</v>
      </c>
      <c r="I405" s="31"/>
      <c r="J405" s="68">
        <f>IF(I405&gt;4,I405*H405,I405*H405*1.3)</f>
        <v>0</v>
      </c>
      <c r="K405" s="67" t="s">
        <v>1303</v>
      </c>
    </row>
    <row r="406" spans="1:11" s="62" customFormat="1" ht="12">
      <c r="A406" s="77"/>
      <c r="B406" s="63" t="s">
        <v>701</v>
      </c>
      <c r="C406" s="78" t="s">
        <v>702</v>
      </c>
      <c r="D406" s="78" t="s">
        <v>48</v>
      </c>
      <c r="E406" s="78"/>
      <c r="F406" s="31">
        <v>714481</v>
      </c>
      <c r="G406" s="21">
        <f>H406*1.3</f>
        <v>227.5</v>
      </c>
      <c r="H406" s="79">
        <v>175</v>
      </c>
      <c r="I406" s="31"/>
      <c r="J406" s="68">
        <f>IF(I406&gt;4,I406*H406,I406*H406*1.3)</f>
        <v>0</v>
      </c>
      <c r="K406" s="67" t="s">
        <v>1303</v>
      </c>
    </row>
    <row r="407" spans="1:11" s="62" customFormat="1" ht="24">
      <c r="A407" s="77"/>
      <c r="B407" s="63" t="s">
        <v>703</v>
      </c>
      <c r="C407" s="78" t="s">
        <v>704</v>
      </c>
      <c r="D407" s="78" t="s">
        <v>47</v>
      </c>
      <c r="E407" s="78"/>
      <c r="F407" s="31">
        <v>300797</v>
      </c>
      <c r="G407" s="21">
        <f>H407*1.3</f>
        <v>227.5</v>
      </c>
      <c r="H407" s="79">
        <v>175</v>
      </c>
      <c r="I407" s="31"/>
      <c r="J407" s="68">
        <f>IF(I407&gt;4,I407*H407,I407*H407*1.3)</f>
        <v>0</v>
      </c>
      <c r="K407" s="67" t="s">
        <v>1303</v>
      </c>
    </row>
    <row r="408" spans="1:11" s="62" customFormat="1" ht="24">
      <c r="A408" s="77"/>
      <c r="B408" s="63" t="s">
        <v>705</v>
      </c>
      <c r="C408" s="78" t="s">
        <v>706</v>
      </c>
      <c r="D408" s="78" t="s">
        <v>47</v>
      </c>
      <c r="E408" s="78"/>
      <c r="F408" s="31">
        <v>669051</v>
      </c>
      <c r="G408" s="21">
        <f>H408*1.3</f>
        <v>227.5</v>
      </c>
      <c r="H408" s="79">
        <v>175</v>
      </c>
      <c r="I408" s="31"/>
      <c r="J408" s="68">
        <f>IF(I408&gt;4,I408*H408,I408*H408*1.3)</f>
        <v>0</v>
      </c>
      <c r="K408" s="67" t="s">
        <v>1303</v>
      </c>
    </row>
    <row r="409" spans="1:11" s="62" customFormat="1" ht="12">
      <c r="A409" s="80" t="s">
        <v>707</v>
      </c>
      <c r="B409" s="81"/>
      <c r="C409" s="83"/>
      <c r="D409" s="83"/>
      <c r="E409" s="83"/>
      <c r="F409" s="82"/>
      <c r="G409" s="84"/>
      <c r="H409" s="85"/>
      <c r="I409" s="86"/>
      <c r="J409" s="86"/>
      <c r="K409" s="86"/>
    </row>
    <row r="410" spans="1:11" s="62" customFormat="1" ht="24">
      <c r="A410" s="77"/>
      <c r="B410" s="63" t="s">
        <v>708</v>
      </c>
      <c r="C410" s="78" t="s">
        <v>709</v>
      </c>
      <c r="D410" s="78" t="s">
        <v>87</v>
      </c>
      <c r="E410" s="78"/>
      <c r="F410" s="31">
        <v>310292</v>
      </c>
      <c r="G410" s="21">
        <f>H410*1.3</f>
        <v>260</v>
      </c>
      <c r="H410" s="79">
        <v>200</v>
      </c>
      <c r="I410" s="31"/>
      <c r="J410" s="68">
        <f>IF(I410&gt;4,I410*H410,I410*H410*1.3)</f>
        <v>0</v>
      </c>
      <c r="K410" s="67" t="s">
        <v>1303</v>
      </c>
    </row>
    <row r="411" spans="1:11" s="62" customFormat="1" ht="24">
      <c r="A411" s="77"/>
      <c r="B411" s="63" t="s">
        <v>710</v>
      </c>
      <c r="C411" s="78" t="s">
        <v>711</v>
      </c>
      <c r="D411" s="78" t="s">
        <v>87</v>
      </c>
      <c r="E411" s="78"/>
      <c r="F411" s="31">
        <v>669523</v>
      </c>
      <c r="G411" s="21">
        <f>H411*1.3</f>
        <v>260</v>
      </c>
      <c r="H411" s="79">
        <v>200</v>
      </c>
      <c r="I411" s="31"/>
      <c r="J411" s="68">
        <f>IF(I411&gt;4,I411*H411,I411*H411*1.3)</f>
        <v>0</v>
      </c>
      <c r="K411" s="67" t="s">
        <v>1303</v>
      </c>
    </row>
    <row r="412" spans="1:11" s="62" customFormat="1" ht="12">
      <c r="A412" s="80" t="s">
        <v>712</v>
      </c>
      <c r="B412" s="81"/>
      <c r="C412" s="83"/>
      <c r="D412" s="83"/>
      <c r="E412" s="83"/>
      <c r="F412" s="82"/>
      <c r="G412" s="84"/>
      <c r="H412" s="85"/>
      <c r="I412" s="86"/>
      <c r="J412" s="86"/>
      <c r="K412" s="86"/>
    </row>
    <row r="413" spans="1:11" s="62" customFormat="1" ht="24">
      <c r="A413" s="77"/>
      <c r="B413" s="63" t="s">
        <v>713</v>
      </c>
      <c r="C413" s="78" t="s">
        <v>714</v>
      </c>
      <c r="D413" s="78" t="s">
        <v>47</v>
      </c>
      <c r="E413" s="78"/>
      <c r="F413" s="31">
        <v>690884</v>
      </c>
      <c r="G413" s="21">
        <f>H413*1.3</f>
        <v>260</v>
      </c>
      <c r="H413" s="79">
        <v>200</v>
      </c>
      <c r="I413" s="31"/>
      <c r="J413" s="68">
        <f>IF(I413&gt;4,I413*H413,I413*H413*1.3)</f>
        <v>0</v>
      </c>
      <c r="K413" s="67" t="s">
        <v>1303</v>
      </c>
    </row>
    <row r="414" spans="1:11" s="62" customFormat="1" ht="24">
      <c r="A414" s="77"/>
      <c r="B414" s="63" t="s">
        <v>715</v>
      </c>
      <c r="C414" s="78" t="s">
        <v>716</v>
      </c>
      <c r="D414" s="78" t="s">
        <v>51</v>
      </c>
      <c r="E414" s="78"/>
      <c r="F414" s="31">
        <v>310388</v>
      </c>
      <c r="G414" s="21">
        <f>H414*1.3</f>
        <v>260</v>
      </c>
      <c r="H414" s="79">
        <v>200</v>
      </c>
      <c r="I414" s="31"/>
      <c r="J414" s="68">
        <f>IF(I414&gt;4,I414*H414,I414*H414*1.3)</f>
        <v>0</v>
      </c>
      <c r="K414" s="67" t="s">
        <v>1303</v>
      </c>
    </row>
    <row r="415" spans="1:11" s="62" customFormat="1" ht="12">
      <c r="A415" s="80" t="s">
        <v>717</v>
      </c>
      <c r="B415" s="81"/>
      <c r="C415" s="83"/>
      <c r="D415" s="83"/>
      <c r="E415" s="83"/>
      <c r="F415" s="82"/>
      <c r="G415" s="84"/>
      <c r="H415" s="85"/>
      <c r="I415" s="86"/>
      <c r="J415" s="86"/>
      <c r="K415" s="86"/>
    </row>
    <row r="416" spans="1:11" s="62" customFormat="1" ht="24">
      <c r="A416" s="77"/>
      <c r="B416" s="63" t="s">
        <v>718</v>
      </c>
      <c r="C416" s="78" t="s">
        <v>719</v>
      </c>
      <c r="D416" s="78" t="s">
        <v>47</v>
      </c>
      <c r="E416" s="78"/>
      <c r="F416" s="31">
        <v>694578</v>
      </c>
      <c r="G416" s="21">
        <f>H416*1.3</f>
        <v>260</v>
      </c>
      <c r="H416" s="79">
        <v>200</v>
      </c>
      <c r="I416" s="31"/>
      <c r="J416" s="68">
        <f>IF(I416&gt;4,I416*H416,I416*H416*1.3)</f>
        <v>0</v>
      </c>
      <c r="K416" s="67" t="s">
        <v>1303</v>
      </c>
    </row>
    <row r="417" spans="1:11" s="62" customFormat="1" ht="12">
      <c r="A417" s="80" t="s">
        <v>720</v>
      </c>
      <c r="B417" s="81"/>
      <c r="C417" s="83"/>
      <c r="D417" s="83"/>
      <c r="E417" s="83"/>
      <c r="F417" s="82"/>
      <c r="G417" s="84"/>
      <c r="H417" s="85"/>
      <c r="I417" s="86"/>
      <c r="J417" s="86"/>
      <c r="K417" s="86"/>
    </row>
    <row r="418" spans="1:11" s="62" customFormat="1" ht="24">
      <c r="A418" s="77"/>
      <c r="B418" s="63" t="s">
        <v>721</v>
      </c>
      <c r="C418" s="78" t="s">
        <v>722</v>
      </c>
      <c r="D418" s="78" t="s">
        <v>47</v>
      </c>
      <c r="E418" s="78"/>
      <c r="F418" s="31">
        <v>690885</v>
      </c>
      <c r="G418" s="21">
        <f>H418*1.3</f>
        <v>260</v>
      </c>
      <c r="H418" s="79">
        <v>200</v>
      </c>
      <c r="I418" s="31"/>
      <c r="J418" s="68">
        <f>IF(I418&gt;4,I418*H418,I418*H418*1.3)</f>
        <v>0</v>
      </c>
      <c r="K418" s="67" t="s">
        <v>1303</v>
      </c>
    </row>
    <row r="419" spans="1:11" s="62" customFormat="1" ht="12">
      <c r="A419" s="80" t="s">
        <v>723</v>
      </c>
      <c r="B419" s="81"/>
      <c r="C419" s="83"/>
      <c r="D419" s="83"/>
      <c r="E419" s="83"/>
      <c r="F419" s="82"/>
      <c r="G419" s="84"/>
      <c r="H419" s="85"/>
      <c r="I419" s="86"/>
      <c r="J419" s="86"/>
      <c r="K419" s="86"/>
    </row>
    <row r="420" spans="1:11" s="62" customFormat="1" ht="12">
      <c r="A420" s="77"/>
      <c r="B420" s="63" t="s">
        <v>724</v>
      </c>
      <c r="C420" s="78" t="s">
        <v>725</v>
      </c>
      <c r="D420" s="78" t="s">
        <v>45</v>
      </c>
      <c r="E420" s="78"/>
      <c r="F420" s="31">
        <v>310482</v>
      </c>
      <c r="G420" s="21">
        <f>H420*1.3</f>
        <v>325</v>
      </c>
      <c r="H420" s="79">
        <v>250</v>
      </c>
      <c r="I420" s="31"/>
      <c r="J420" s="68">
        <f>IF(I420&gt;4,I420*H420,I420*H420*1.3)</f>
        <v>0</v>
      </c>
      <c r="K420" s="67" t="s">
        <v>1303</v>
      </c>
    </row>
    <row r="421" spans="1:11" s="62" customFormat="1" ht="24">
      <c r="A421" s="77"/>
      <c r="B421" s="63" t="s">
        <v>726</v>
      </c>
      <c r="C421" s="78" t="s">
        <v>727</v>
      </c>
      <c r="D421" s="78" t="s">
        <v>45</v>
      </c>
      <c r="E421" s="78"/>
      <c r="F421" s="31">
        <v>669058</v>
      </c>
      <c r="G421" s="21">
        <f>H421*1.3</f>
        <v>325</v>
      </c>
      <c r="H421" s="79">
        <v>250</v>
      </c>
      <c r="I421" s="31"/>
      <c r="J421" s="68">
        <f>IF(I421&gt;4,I421*H421,I421*H421*1.3)</f>
        <v>0</v>
      </c>
      <c r="K421" s="67" t="s">
        <v>1303</v>
      </c>
    </row>
    <row r="422" spans="1:11" s="62" customFormat="1" ht="24">
      <c r="A422" s="77"/>
      <c r="B422" s="63" t="s">
        <v>728</v>
      </c>
      <c r="C422" s="78" t="s">
        <v>729</v>
      </c>
      <c r="D422" s="78" t="s">
        <v>87</v>
      </c>
      <c r="E422" s="78"/>
      <c r="F422" s="31">
        <v>310493</v>
      </c>
      <c r="G422" s="21">
        <f>H422*1.3</f>
        <v>325</v>
      </c>
      <c r="H422" s="79">
        <v>250</v>
      </c>
      <c r="I422" s="31"/>
      <c r="J422" s="68">
        <f>IF(I422&gt;4,I422*H422,I422*H422*1.3)</f>
        <v>0</v>
      </c>
      <c r="K422" s="67" t="s">
        <v>1303</v>
      </c>
    </row>
    <row r="423" spans="1:11" s="62" customFormat="1" ht="24">
      <c r="A423" s="77"/>
      <c r="B423" s="63" t="s">
        <v>730</v>
      </c>
      <c r="C423" s="78" t="s">
        <v>731</v>
      </c>
      <c r="D423" s="78" t="s">
        <v>87</v>
      </c>
      <c r="E423" s="78"/>
      <c r="F423" s="31">
        <v>310499</v>
      </c>
      <c r="G423" s="21">
        <f>H423*1.3</f>
        <v>325</v>
      </c>
      <c r="H423" s="79">
        <v>250</v>
      </c>
      <c r="I423" s="31"/>
      <c r="J423" s="68">
        <f>IF(I423&gt;4,I423*H423,I423*H423*1.3)</f>
        <v>0</v>
      </c>
      <c r="K423" s="67" t="s">
        <v>1303</v>
      </c>
    </row>
    <row r="424" spans="1:11" s="62" customFormat="1" ht="24">
      <c r="A424" s="77"/>
      <c r="B424" s="63" t="s">
        <v>732</v>
      </c>
      <c r="C424" s="78" t="s">
        <v>733</v>
      </c>
      <c r="D424" s="78" t="s">
        <v>45</v>
      </c>
      <c r="E424" s="78"/>
      <c r="F424" s="31">
        <v>714922</v>
      </c>
      <c r="G424" s="21">
        <f>H424*1.3</f>
        <v>325</v>
      </c>
      <c r="H424" s="79">
        <v>250</v>
      </c>
      <c r="I424" s="31"/>
      <c r="J424" s="68">
        <f>IF(I424&gt;4,I424*H424,I424*H424*1.3)</f>
        <v>0</v>
      </c>
      <c r="K424" s="67" t="s">
        <v>1303</v>
      </c>
    </row>
    <row r="425" spans="1:11" s="62" customFormat="1" ht="12">
      <c r="A425" s="80" t="s">
        <v>734</v>
      </c>
      <c r="B425" s="81"/>
      <c r="C425" s="83"/>
      <c r="D425" s="83"/>
      <c r="E425" s="83"/>
      <c r="F425" s="82"/>
      <c r="G425" s="84"/>
      <c r="H425" s="85"/>
      <c r="I425" s="86"/>
      <c r="J425" s="86"/>
      <c r="K425" s="86"/>
    </row>
    <row r="426" spans="1:11" s="62" customFormat="1" ht="24">
      <c r="A426" s="77"/>
      <c r="B426" s="63" t="s">
        <v>735</v>
      </c>
      <c r="C426" s="78" t="s">
        <v>736</v>
      </c>
      <c r="D426" s="78" t="s">
        <v>87</v>
      </c>
      <c r="E426" s="78"/>
      <c r="F426" s="31">
        <v>671924</v>
      </c>
      <c r="G426" s="21">
        <f>H426*1.3</f>
        <v>325</v>
      </c>
      <c r="H426" s="79">
        <v>250</v>
      </c>
      <c r="I426" s="31"/>
      <c r="J426" s="68">
        <f>IF(I426&gt;4,I426*H426,I426*H426*1.3)</f>
        <v>0</v>
      </c>
      <c r="K426" s="67" t="s">
        <v>1303</v>
      </c>
    </row>
    <row r="427" spans="1:11" s="62" customFormat="1" ht="24">
      <c r="A427" s="77"/>
      <c r="B427" s="63" t="s">
        <v>737</v>
      </c>
      <c r="C427" s="78" t="s">
        <v>738</v>
      </c>
      <c r="D427" s="78" t="s">
        <v>87</v>
      </c>
      <c r="E427" s="78"/>
      <c r="F427" s="31">
        <v>671923</v>
      </c>
      <c r="G427" s="21">
        <f>H427*1.3</f>
        <v>325</v>
      </c>
      <c r="H427" s="79">
        <v>250</v>
      </c>
      <c r="I427" s="31"/>
      <c r="J427" s="68">
        <f>IF(I427&gt;4,I427*H427,I427*H427*1.3)</f>
        <v>0</v>
      </c>
      <c r="K427" s="67" t="s">
        <v>1303</v>
      </c>
    </row>
    <row r="428" spans="1:11" s="62" customFormat="1" ht="24">
      <c r="A428" s="77"/>
      <c r="B428" s="63" t="s">
        <v>739</v>
      </c>
      <c r="C428" s="78" t="s">
        <v>740</v>
      </c>
      <c r="D428" s="78" t="s">
        <v>87</v>
      </c>
      <c r="E428" s="78"/>
      <c r="F428" s="31">
        <v>310515</v>
      </c>
      <c r="G428" s="21">
        <f>H428*1.3</f>
        <v>325</v>
      </c>
      <c r="H428" s="79">
        <v>250</v>
      </c>
      <c r="I428" s="31"/>
      <c r="J428" s="68">
        <f>IF(I428&gt;4,I428*H428,I428*H428*1.3)</f>
        <v>0</v>
      </c>
      <c r="K428" s="67" t="s">
        <v>1303</v>
      </c>
    </row>
    <row r="429" spans="1:11" s="62" customFormat="1" ht="24">
      <c r="A429" s="77"/>
      <c r="B429" s="63" t="s">
        <v>741</v>
      </c>
      <c r="C429" s="78" t="s">
        <v>742</v>
      </c>
      <c r="D429" s="78" t="s">
        <v>87</v>
      </c>
      <c r="E429" s="78"/>
      <c r="F429" s="31">
        <v>720008</v>
      </c>
      <c r="G429" s="21">
        <f>H429*1.3</f>
        <v>325</v>
      </c>
      <c r="H429" s="79">
        <v>250</v>
      </c>
      <c r="I429" s="31"/>
      <c r="J429" s="68">
        <f>IF(I429&gt;4,I429*H429,I429*H429*1.3)</f>
        <v>0</v>
      </c>
      <c r="K429" s="67" t="s">
        <v>1303</v>
      </c>
    </row>
    <row r="430" spans="1:11" s="62" customFormat="1" ht="12">
      <c r="A430" s="80" t="s">
        <v>743</v>
      </c>
      <c r="B430" s="81"/>
      <c r="C430" s="83"/>
      <c r="D430" s="83"/>
      <c r="E430" s="83"/>
      <c r="F430" s="82"/>
      <c r="G430" s="84"/>
      <c r="H430" s="85"/>
      <c r="I430" s="86"/>
      <c r="J430" s="86"/>
      <c r="K430" s="86"/>
    </row>
    <row r="431" spans="1:11" s="62" customFormat="1" ht="12">
      <c r="A431" s="77"/>
      <c r="B431" s="63" t="s">
        <v>744</v>
      </c>
      <c r="C431" s="78" t="s">
        <v>745</v>
      </c>
      <c r="D431" s="78" t="s">
        <v>45</v>
      </c>
      <c r="E431" s="78"/>
      <c r="F431" s="31">
        <v>310875</v>
      </c>
      <c r="G431" s="21">
        <f>H431*1.3</f>
        <v>130</v>
      </c>
      <c r="H431" s="79">
        <v>100</v>
      </c>
      <c r="I431" s="31"/>
      <c r="J431" s="68">
        <f>IF(I431&gt;4,I431*H431,I431*H431*1.3)</f>
        <v>0</v>
      </c>
      <c r="K431" s="67" t="s">
        <v>1303</v>
      </c>
    </row>
    <row r="432" spans="1:11" s="62" customFormat="1" ht="12">
      <c r="A432" s="77"/>
      <c r="B432" s="63" t="s">
        <v>746</v>
      </c>
      <c r="C432" s="78" t="s">
        <v>747</v>
      </c>
      <c r="D432" s="78" t="s">
        <v>45</v>
      </c>
      <c r="E432" s="78"/>
      <c r="F432" s="31">
        <v>310880</v>
      </c>
      <c r="G432" s="21">
        <f>H432*1.3</f>
        <v>130</v>
      </c>
      <c r="H432" s="79">
        <v>100</v>
      </c>
      <c r="I432" s="31"/>
      <c r="J432" s="68">
        <f>IF(I432&gt;4,I432*H432,I432*H432*1.3)</f>
        <v>0</v>
      </c>
      <c r="K432" s="67" t="s">
        <v>1303</v>
      </c>
    </row>
    <row r="433" spans="1:11" s="62" customFormat="1" ht="24">
      <c r="A433" s="77"/>
      <c r="B433" s="63" t="s">
        <v>748</v>
      </c>
      <c r="C433" s="78" t="s">
        <v>749</v>
      </c>
      <c r="D433" s="78" t="s">
        <v>45</v>
      </c>
      <c r="E433" s="78"/>
      <c r="F433" s="31">
        <v>669066</v>
      </c>
      <c r="G433" s="21">
        <f>H433*1.3</f>
        <v>130</v>
      </c>
      <c r="H433" s="79">
        <v>100</v>
      </c>
      <c r="I433" s="31"/>
      <c r="J433" s="68">
        <f>IF(I433&gt;4,I433*H433,I433*H433*1.3)</f>
        <v>0</v>
      </c>
      <c r="K433" s="67" t="s">
        <v>1303</v>
      </c>
    </row>
    <row r="434" spans="1:11" s="62" customFormat="1" ht="24">
      <c r="A434" s="77"/>
      <c r="B434" s="63" t="s">
        <v>750</v>
      </c>
      <c r="C434" s="78" t="s">
        <v>751</v>
      </c>
      <c r="D434" s="78" t="s">
        <v>87</v>
      </c>
      <c r="E434" s="78"/>
      <c r="F434" s="31">
        <v>310905</v>
      </c>
      <c r="G434" s="21">
        <f>H434*1.3</f>
        <v>130</v>
      </c>
      <c r="H434" s="79">
        <v>100</v>
      </c>
      <c r="I434" s="31"/>
      <c r="J434" s="68">
        <f>IF(I434&gt;4,I434*H434,I434*H434*1.3)</f>
        <v>0</v>
      </c>
      <c r="K434" s="67" t="s">
        <v>1303</v>
      </c>
    </row>
    <row r="435" spans="1:11" s="62" customFormat="1" ht="12">
      <c r="A435" s="80" t="s">
        <v>752</v>
      </c>
      <c r="B435" s="81"/>
      <c r="C435" s="83"/>
      <c r="D435" s="83"/>
      <c r="E435" s="83"/>
      <c r="F435" s="82"/>
      <c r="G435" s="84"/>
      <c r="H435" s="85"/>
      <c r="I435" s="86"/>
      <c r="J435" s="86"/>
      <c r="K435" s="86"/>
    </row>
    <row r="436" spans="1:11" s="62" customFormat="1" ht="24">
      <c r="A436" s="77"/>
      <c r="B436" s="63" t="s">
        <v>753</v>
      </c>
      <c r="C436" s="78" t="s">
        <v>754</v>
      </c>
      <c r="D436" s="78" t="s">
        <v>47</v>
      </c>
      <c r="E436" s="78"/>
      <c r="F436" s="31">
        <v>669317</v>
      </c>
      <c r="G436" s="21">
        <f aca="true" t="shared" si="34" ref="G436:G453">H436*1.3</f>
        <v>227.5</v>
      </c>
      <c r="H436" s="79">
        <v>175</v>
      </c>
      <c r="I436" s="31"/>
      <c r="J436" s="68">
        <f aca="true" t="shared" si="35" ref="J436:J453">IF(I436&gt;4,I436*H436,I436*H436*1.3)</f>
        <v>0</v>
      </c>
      <c r="K436" s="67" t="s">
        <v>1303</v>
      </c>
    </row>
    <row r="437" spans="1:11" s="62" customFormat="1" ht="24">
      <c r="A437" s="77"/>
      <c r="B437" s="63" t="s">
        <v>755</v>
      </c>
      <c r="C437" s="78" t="s">
        <v>756</v>
      </c>
      <c r="D437" s="78" t="s">
        <v>47</v>
      </c>
      <c r="E437" s="78"/>
      <c r="F437" s="31">
        <v>713057</v>
      </c>
      <c r="G437" s="21">
        <f t="shared" si="34"/>
        <v>227.5</v>
      </c>
      <c r="H437" s="79">
        <v>175</v>
      </c>
      <c r="I437" s="31"/>
      <c r="J437" s="68">
        <f t="shared" si="35"/>
        <v>0</v>
      </c>
      <c r="K437" s="67" t="s">
        <v>1303</v>
      </c>
    </row>
    <row r="438" spans="1:11" s="62" customFormat="1" ht="24">
      <c r="A438" s="77"/>
      <c r="B438" s="63" t="s">
        <v>1349</v>
      </c>
      <c r="C438" s="78" t="s">
        <v>1350</v>
      </c>
      <c r="D438" s="78" t="s">
        <v>47</v>
      </c>
      <c r="E438" s="78"/>
      <c r="F438" s="31">
        <v>713469</v>
      </c>
      <c r="G438" s="21">
        <f t="shared" si="34"/>
        <v>227.5</v>
      </c>
      <c r="H438" s="79">
        <v>175</v>
      </c>
      <c r="I438" s="31"/>
      <c r="J438" s="68">
        <f t="shared" si="35"/>
        <v>0</v>
      </c>
      <c r="K438" s="67" t="s">
        <v>1303</v>
      </c>
    </row>
    <row r="439" spans="1:11" s="62" customFormat="1" ht="24">
      <c r="A439" s="77"/>
      <c r="B439" s="63" t="s">
        <v>757</v>
      </c>
      <c r="C439" s="78" t="s">
        <v>758</v>
      </c>
      <c r="D439" s="78" t="s">
        <v>47</v>
      </c>
      <c r="E439" s="78"/>
      <c r="F439" s="31">
        <v>713060</v>
      </c>
      <c r="G439" s="21">
        <f t="shared" si="34"/>
        <v>227.5</v>
      </c>
      <c r="H439" s="79">
        <v>175</v>
      </c>
      <c r="I439" s="31"/>
      <c r="J439" s="68">
        <f t="shared" si="35"/>
        <v>0</v>
      </c>
      <c r="K439" s="67" t="s">
        <v>1303</v>
      </c>
    </row>
    <row r="440" spans="1:11" s="62" customFormat="1" ht="24">
      <c r="A440" s="77"/>
      <c r="B440" s="63" t="s">
        <v>1351</v>
      </c>
      <c r="C440" s="78"/>
      <c r="D440" s="78" t="s">
        <v>47</v>
      </c>
      <c r="E440" s="78"/>
      <c r="F440" s="31">
        <v>320067</v>
      </c>
      <c r="G440" s="21">
        <f t="shared" si="34"/>
        <v>351</v>
      </c>
      <c r="H440" s="79">
        <v>270</v>
      </c>
      <c r="I440" s="31"/>
      <c r="J440" s="68">
        <f t="shared" si="35"/>
        <v>0</v>
      </c>
      <c r="K440" s="67" t="s">
        <v>1303</v>
      </c>
    </row>
    <row r="441" spans="1:11" s="62" customFormat="1" ht="24">
      <c r="A441" s="77"/>
      <c r="B441" s="63" t="s">
        <v>759</v>
      </c>
      <c r="C441" s="78" t="s">
        <v>760</v>
      </c>
      <c r="D441" s="78" t="s">
        <v>47</v>
      </c>
      <c r="E441" s="78"/>
      <c r="F441" s="31">
        <v>713059</v>
      </c>
      <c r="G441" s="21">
        <f t="shared" si="34"/>
        <v>227.5</v>
      </c>
      <c r="H441" s="79">
        <v>175</v>
      </c>
      <c r="I441" s="31"/>
      <c r="J441" s="68">
        <f t="shared" si="35"/>
        <v>0</v>
      </c>
      <c r="K441" s="67" t="s">
        <v>1303</v>
      </c>
    </row>
    <row r="442" spans="1:11" s="62" customFormat="1" ht="24">
      <c r="A442" s="77"/>
      <c r="B442" s="63" t="s">
        <v>761</v>
      </c>
      <c r="C442" s="78" t="s">
        <v>762</v>
      </c>
      <c r="D442" s="78" t="s">
        <v>47</v>
      </c>
      <c r="E442" s="78"/>
      <c r="F442" s="31">
        <v>669334</v>
      </c>
      <c r="G442" s="21">
        <f t="shared" si="34"/>
        <v>227.5</v>
      </c>
      <c r="H442" s="79">
        <v>175</v>
      </c>
      <c r="I442" s="31"/>
      <c r="J442" s="68">
        <f t="shared" si="35"/>
        <v>0</v>
      </c>
      <c r="K442" s="67" t="s">
        <v>1303</v>
      </c>
    </row>
    <row r="443" spans="1:11" s="62" customFormat="1" ht="24">
      <c r="A443" s="77"/>
      <c r="B443" s="63" t="s">
        <v>763</v>
      </c>
      <c r="C443" s="78" t="s">
        <v>764</v>
      </c>
      <c r="D443" s="78" t="s">
        <v>47</v>
      </c>
      <c r="E443" s="78"/>
      <c r="F443" s="31">
        <v>714471</v>
      </c>
      <c r="G443" s="21">
        <f t="shared" si="34"/>
        <v>227.5</v>
      </c>
      <c r="H443" s="79">
        <v>175</v>
      </c>
      <c r="I443" s="31"/>
      <c r="J443" s="68">
        <f t="shared" si="35"/>
        <v>0</v>
      </c>
      <c r="K443" s="67" t="s">
        <v>1303</v>
      </c>
    </row>
    <row r="444" spans="1:11" s="62" customFormat="1" ht="24">
      <c r="A444" s="77"/>
      <c r="B444" s="63" t="s">
        <v>765</v>
      </c>
      <c r="C444" s="78" t="s">
        <v>766</v>
      </c>
      <c r="D444" s="78" t="s">
        <v>47</v>
      </c>
      <c r="E444" s="78"/>
      <c r="F444" s="31">
        <v>721766</v>
      </c>
      <c r="G444" s="21">
        <f t="shared" si="34"/>
        <v>227.5</v>
      </c>
      <c r="H444" s="79">
        <v>175</v>
      </c>
      <c r="I444" s="31"/>
      <c r="J444" s="68">
        <f t="shared" si="35"/>
        <v>0</v>
      </c>
      <c r="K444" s="67" t="s">
        <v>1303</v>
      </c>
    </row>
    <row r="445" spans="1:11" s="62" customFormat="1" ht="24">
      <c r="A445" s="77"/>
      <c r="B445" s="63" t="s">
        <v>767</v>
      </c>
      <c r="C445" s="78" t="s">
        <v>768</v>
      </c>
      <c r="D445" s="78" t="s">
        <v>47</v>
      </c>
      <c r="E445" s="78"/>
      <c r="F445" s="31">
        <v>713061</v>
      </c>
      <c r="G445" s="21">
        <f t="shared" si="34"/>
        <v>227.5</v>
      </c>
      <c r="H445" s="79">
        <v>175</v>
      </c>
      <c r="I445" s="31"/>
      <c r="J445" s="68">
        <f t="shared" si="35"/>
        <v>0</v>
      </c>
      <c r="K445" s="67" t="s">
        <v>1303</v>
      </c>
    </row>
    <row r="446" spans="1:11" s="62" customFormat="1" ht="24">
      <c r="A446" s="77"/>
      <c r="B446" s="63" t="s">
        <v>769</v>
      </c>
      <c r="C446" s="78" t="s">
        <v>770</v>
      </c>
      <c r="D446" s="78" t="s">
        <v>47</v>
      </c>
      <c r="E446" s="78"/>
      <c r="F446" s="31">
        <v>721767</v>
      </c>
      <c r="G446" s="21">
        <f t="shared" si="34"/>
        <v>227.5</v>
      </c>
      <c r="H446" s="79">
        <v>175</v>
      </c>
      <c r="I446" s="31"/>
      <c r="J446" s="68">
        <f t="shared" si="35"/>
        <v>0</v>
      </c>
      <c r="K446" s="67" t="s">
        <v>1303</v>
      </c>
    </row>
    <row r="447" spans="1:11" s="62" customFormat="1" ht="24">
      <c r="A447" s="77"/>
      <c r="B447" s="63" t="s">
        <v>771</v>
      </c>
      <c r="C447" s="78" t="s">
        <v>772</v>
      </c>
      <c r="D447" s="78" t="s">
        <v>47</v>
      </c>
      <c r="E447" s="78"/>
      <c r="F447" s="31">
        <v>690886</v>
      </c>
      <c r="G447" s="21">
        <f t="shared" si="34"/>
        <v>227.5</v>
      </c>
      <c r="H447" s="79">
        <v>175</v>
      </c>
      <c r="I447" s="31"/>
      <c r="J447" s="68">
        <f t="shared" si="35"/>
        <v>0</v>
      </c>
      <c r="K447" s="67" t="s">
        <v>1303</v>
      </c>
    </row>
    <row r="448" spans="1:11" s="62" customFormat="1" ht="24">
      <c r="A448" s="77"/>
      <c r="B448" s="63" t="s">
        <v>773</v>
      </c>
      <c r="C448" s="78" t="s">
        <v>774</v>
      </c>
      <c r="D448" s="78" t="s">
        <v>47</v>
      </c>
      <c r="E448" s="78"/>
      <c r="F448" s="31">
        <v>713062</v>
      </c>
      <c r="G448" s="21">
        <f t="shared" si="34"/>
        <v>227.5</v>
      </c>
      <c r="H448" s="79">
        <v>175</v>
      </c>
      <c r="I448" s="31"/>
      <c r="J448" s="68">
        <f t="shared" si="35"/>
        <v>0</v>
      </c>
      <c r="K448" s="67" t="s">
        <v>1303</v>
      </c>
    </row>
    <row r="449" spans="1:11" s="62" customFormat="1" ht="24">
      <c r="A449" s="77"/>
      <c r="B449" s="63" t="s">
        <v>775</v>
      </c>
      <c r="C449" s="78" t="s">
        <v>776</v>
      </c>
      <c r="D449" s="78" t="s">
        <v>47</v>
      </c>
      <c r="E449" s="78"/>
      <c r="F449" s="31">
        <v>714473</v>
      </c>
      <c r="G449" s="21">
        <f t="shared" si="34"/>
        <v>227.5</v>
      </c>
      <c r="H449" s="79">
        <v>175</v>
      </c>
      <c r="I449" s="31"/>
      <c r="J449" s="68">
        <f t="shared" si="35"/>
        <v>0</v>
      </c>
      <c r="K449" s="67" t="s">
        <v>1303</v>
      </c>
    </row>
    <row r="450" spans="1:11" s="62" customFormat="1" ht="24">
      <c r="A450" s="77"/>
      <c r="B450" s="63" t="s">
        <v>1352</v>
      </c>
      <c r="C450" s="78" t="s">
        <v>1353</v>
      </c>
      <c r="D450" s="78" t="s">
        <v>47</v>
      </c>
      <c r="E450" s="78"/>
      <c r="F450" s="31">
        <v>673251</v>
      </c>
      <c r="G450" s="21">
        <f t="shared" si="34"/>
        <v>227.5</v>
      </c>
      <c r="H450" s="79">
        <v>175</v>
      </c>
      <c r="I450" s="31"/>
      <c r="J450" s="68">
        <f t="shared" si="35"/>
        <v>0</v>
      </c>
      <c r="K450" s="67" t="s">
        <v>1303</v>
      </c>
    </row>
    <row r="451" spans="1:11" s="62" customFormat="1" ht="24">
      <c r="A451" s="77"/>
      <c r="B451" s="63" t="s">
        <v>777</v>
      </c>
      <c r="C451" s="78" t="s">
        <v>778</v>
      </c>
      <c r="D451" s="78" t="s">
        <v>47</v>
      </c>
      <c r="E451" s="78"/>
      <c r="F451" s="31">
        <v>721768</v>
      </c>
      <c r="G451" s="21">
        <f t="shared" si="34"/>
        <v>227.5</v>
      </c>
      <c r="H451" s="79">
        <v>175</v>
      </c>
      <c r="I451" s="31"/>
      <c r="J451" s="68">
        <f t="shared" si="35"/>
        <v>0</v>
      </c>
      <c r="K451" s="67" t="s">
        <v>1303</v>
      </c>
    </row>
    <row r="452" spans="1:11" s="62" customFormat="1" ht="24">
      <c r="A452" s="77"/>
      <c r="B452" s="63" t="s">
        <v>779</v>
      </c>
      <c r="C452" s="78" t="s">
        <v>780</v>
      </c>
      <c r="D452" s="78" t="s">
        <v>47</v>
      </c>
      <c r="E452" s="78"/>
      <c r="F452" s="31">
        <v>669347</v>
      </c>
      <c r="G452" s="21">
        <f t="shared" si="34"/>
        <v>227.5</v>
      </c>
      <c r="H452" s="79">
        <v>175</v>
      </c>
      <c r="I452" s="31"/>
      <c r="J452" s="68">
        <f t="shared" si="35"/>
        <v>0</v>
      </c>
      <c r="K452" s="67" t="s">
        <v>1303</v>
      </c>
    </row>
    <row r="453" spans="1:11" s="62" customFormat="1" ht="24">
      <c r="A453" s="77"/>
      <c r="B453" s="63" t="s">
        <v>781</v>
      </c>
      <c r="C453" s="78" t="s">
        <v>782</v>
      </c>
      <c r="D453" s="78" t="s">
        <v>47</v>
      </c>
      <c r="E453" s="78"/>
      <c r="F453" s="31">
        <v>693433</v>
      </c>
      <c r="G453" s="21">
        <f t="shared" si="34"/>
        <v>227.5</v>
      </c>
      <c r="H453" s="79">
        <v>175</v>
      </c>
      <c r="I453" s="31"/>
      <c r="J453" s="68">
        <f t="shared" si="35"/>
        <v>0</v>
      </c>
      <c r="K453" s="67" t="s">
        <v>1303</v>
      </c>
    </row>
    <row r="454" spans="1:11" s="62" customFormat="1" ht="12">
      <c r="A454" s="80" t="s">
        <v>783</v>
      </c>
      <c r="B454" s="81"/>
      <c r="C454" s="83"/>
      <c r="D454" s="83"/>
      <c r="E454" s="83"/>
      <c r="F454" s="82"/>
      <c r="G454" s="84"/>
      <c r="H454" s="85"/>
      <c r="I454" s="86"/>
      <c r="J454" s="86"/>
      <c r="K454" s="86"/>
    </row>
    <row r="455" spans="1:11" s="62" customFormat="1" ht="24">
      <c r="A455" s="77"/>
      <c r="B455" s="63" t="s">
        <v>784</v>
      </c>
      <c r="C455" s="78" t="s">
        <v>785</v>
      </c>
      <c r="D455" s="78" t="s">
        <v>87</v>
      </c>
      <c r="E455" s="78"/>
      <c r="F455" s="31">
        <v>690889</v>
      </c>
      <c r="G455" s="21">
        <f>H455*1.3</f>
        <v>162.5</v>
      </c>
      <c r="H455" s="79">
        <v>125</v>
      </c>
      <c r="I455" s="31"/>
      <c r="J455" s="68">
        <f>IF(I455&gt;4,I455*H455,I455*H455*1.3)</f>
        <v>0</v>
      </c>
      <c r="K455" s="67" t="s">
        <v>1303</v>
      </c>
    </row>
    <row r="456" spans="1:11" s="62" customFormat="1" ht="24">
      <c r="A456" s="77"/>
      <c r="B456" s="63" t="s">
        <v>786</v>
      </c>
      <c r="C456" s="78" t="s">
        <v>787</v>
      </c>
      <c r="D456" s="78" t="s">
        <v>87</v>
      </c>
      <c r="E456" s="78"/>
      <c r="F456" s="31">
        <v>690888</v>
      </c>
      <c r="G456" s="21">
        <f>H456*1.3</f>
        <v>162.5</v>
      </c>
      <c r="H456" s="79">
        <v>125</v>
      </c>
      <c r="I456" s="31"/>
      <c r="J456" s="68">
        <f>IF(I456&gt;4,I456*H456,I456*H456*1.3)</f>
        <v>0</v>
      </c>
      <c r="K456" s="67" t="s">
        <v>1303</v>
      </c>
    </row>
    <row r="457" spans="1:11" s="62" customFormat="1" ht="12">
      <c r="A457" s="80" t="s">
        <v>788</v>
      </c>
      <c r="B457" s="81"/>
      <c r="C457" s="83"/>
      <c r="D457" s="83"/>
      <c r="E457" s="83"/>
      <c r="F457" s="82"/>
      <c r="G457" s="84"/>
      <c r="H457" s="85"/>
      <c r="I457" s="86"/>
      <c r="J457" s="86"/>
      <c r="K457" s="86"/>
    </row>
    <row r="458" spans="1:11" s="62" customFormat="1" ht="12">
      <c r="A458" s="77"/>
      <c r="B458" s="63" t="s">
        <v>789</v>
      </c>
      <c r="C458" s="78" t="s">
        <v>790</v>
      </c>
      <c r="D458" s="78" t="s">
        <v>47</v>
      </c>
      <c r="E458" s="78"/>
      <c r="F458" s="31">
        <v>360208</v>
      </c>
      <c r="G458" s="21">
        <f>H458*1.3</f>
        <v>227.5</v>
      </c>
      <c r="H458" s="79">
        <v>175</v>
      </c>
      <c r="I458" s="31"/>
      <c r="J458" s="68">
        <f>IF(I458&gt;4,I458*H458,I458*H458*1.3)</f>
        <v>0</v>
      </c>
      <c r="K458" s="67" t="s">
        <v>1303</v>
      </c>
    </row>
    <row r="459" spans="1:11" s="62" customFormat="1" ht="12">
      <c r="A459" s="77"/>
      <c r="B459" s="63" t="s">
        <v>791</v>
      </c>
      <c r="C459" s="78" t="s">
        <v>792</v>
      </c>
      <c r="D459" s="78" t="s">
        <v>45</v>
      </c>
      <c r="E459" s="78"/>
      <c r="F459" s="31">
        <v>669525</v>
      </c>
      <c r="G459" s="21">
        <f>H459*1.3</f>
        <v>227.5</v>
      </c>
      <c r="H459" s="79">
        <v>175</v>
      </c>
      <c r="I459" s="31"/>
      <c r="J459" s="68">
        <f>IF(I459&gt;4,I459*H459,I459*H459*1.3)</f>
        <v>0</v>
      </c>
      <c r="K459" s="67" t="s">
        <v>1303</v>
      </c>
    </row>
    <row r="460" spans="1:11" s="62" customFormat="1" ht="12">
      <c r="A460" s="77"/>
      <c r="B460" s="63" t="s">
        <v>793</v>
      </c>
      <c r="C460" s="78" t="s">
        <v>794</v>
      </c>
      <c r="D460" s="78" t="s">
        <v>45</v>
      </c>
      <c r="E460" s="78"/>
      <c r="F460" s="31">
        <v>360211</v>
      </c>
      <c r="G460" s="21">
        <f>H460*1.3</f>
        <v>227.5</v>
      </c>
      <c r="H460" s="79">
        <v>175</v>
      </c>
      <c r="I460" s="31"/>
      <c r="J460" s="68">
        <f>IF(I460&gt;4,I460*H460,I460*H460*1.3)</f>
        <v>0</v>
      </c>
      <c r="K460" s="67" t="s">
        <v>1303</v>
      </c>
    </row>
    <row r="461" spans="1:11" s="62" customFormat="1" ht="12">
      <c r="A461" s="80" t="s">
        <v>795</v>
      </c>
      <c r="B461" s="81"/>
      <c r="C461" s="83"/>
      <c r="D461" s="83"/>
      <c r="E461" s="83"/>
      <c r="F461" s="82"/>
      <c r="G461" s="84"/>
      <c r="H461" s="85"/>
      <c r="I461" s="86"/>
      <c r="J461" s="86"/>
      <c r="K461" s="86"/>
    </row>
    <row r="462" spans="1:11" s="62" customFormat="1" ht="24">
      <c r="A462" s="77"/>
      <c r="B462" s="63" t="s">
        <v>796</v>
      </c>
      <c r="C462" s="78" t="s">
        <v>797</v>
      </c>
      <c r="D462" s="78" t="s">
        <v>87</v>
      </c>
      <c r="E462" s="78"/>
      <c r="F462" s="31">
        <v>669079</v>
      </c>
      <c r="G462" s="21">
        <f>H462*1.3</f>
        <v>260</v>
      </c>
      <c r="H462" s="79">
        <v>200</v>
      </c>
      <c r="I462" s="31"/>
      <c r="J462" s="68">
        <f>IF(I462&gt;4,I462*H462,I462*H462*1.3)</f>
        <v>0</v>
      </c>
      <c r="K462" s="67" t="s">
        <v>1303</v>
      </c>
    </row>
    <row r="463" spans="1:11" s="62" customFormat="1" ht="24">
      <c r="A463" s="77"/>
      <c r="B463" s="63" t="s">
        <v>798</v>
      </c>
      <c r="C463" s="78" t="s">
        <v>799</v>
      </c>
      <c r="D463" s="78" t="s">
        <v>87</v>
      </c>
      <c r="E463" s="78"/>
      <c r="F463" s="31">
        <v>360428</v>
      </c>
      <c r="G463" s="21">
        <f>H463*1.3</f>
        <v>260</v>
      </c>
      <c r="H463" s="79">
        <v>200</v>
      </c>
      <c r="I463" s="31"/>
      <c r="J463" s="68">
        <f>IF(I463&gt;4,I463*H463,I463*H463*1.3)</f>
        <v>0</v>
      </c>
      <c r="K463" s="67" t="s">
        <v>1303</v>
      </c>
    </row>
    <row r="464" spans="1:11" s="62" customFormat="1" ht="12">
      <c r="A464" s="80" t="s">
        <v>800</v>
      </c>
      <c r="B464" s="81"/>
      <c r="C464" s="83"/>
      <c r="D464" s="83"/>
      <c r="E464" s="83"/>
      <c r="F464" s="82"/>
      <c r="G464" s="84"/>
      <c r="H464" s="85"/>
      <c r="I464" s="86"/>
      <c r="J464" s="86"/>
      <c r="K464" s="86"/>
    </row>
    <row r="465" spans="1:11" s="62" customFormat="1" ht="24">
      <c r="A465" s="77"/>
      <c r="B465" s="63" t="s">
        <v>801</v>
      </c>
      <c r="C465" s="78" t="s">
        <v>802</v>
      </c>
      <c r="D465" s="78" t="s">
        <v>87</v>
      </c>
      <c r="E465" s="78"/>
      <c r="F465" s="31">
        <v>732060</v>
      </c>
      <c r="G465" s="21">
        <f>H465*1.3</f>
        <v>260</v>
      </c>
      <c r="H465" s="79">
        <v>200</v>
      </c>
      <c r="I465" s="31"/>
      <c r="J465" s="68">
        <f>IF(I465&gt;4,I465*H465,I465*H465*1.3)</f>
        <v>0</v>
      </c>
      <c r="K465" s="87" t="s">
        <v>1311</v>
      </c>
    </row>
    <row r="466" spans="1:11" s="62" customFormat="1" ht="12">
      <c r="A466" s="80" t="s">
        <v>803</v>
      </c>
      <c r="B466" s="81"/>
      <c r="C466" s="83"/>
      <c r="D466" s="83"/>
      <c r="E466" s="83"/>
      <c r="F466" s="82"/>
      <c r="G466" s="84"/>
      <c r="H466" s="85"/>
      <c r="I466" s="86"/>
      <c r="J466" s="86"/>
      <c r="K466" s="86"/>
    </row>
    <row r="467" spans="1:11" s="62" customFormat="1" ht="12">
      <c r="A467" s="77"/>
      <c r="B467" s="63" t="s">
        <v>804</v>
      </c>
      <c r="C467" s="78" t="s">
        <v>805</v>
      </c>
      <c r="D467" s="78" t="s">
        <v>184</v>
      </c>
      <c r="E467" s="78"/>
      <c r="F467" s="31">
        <v>672108</v>
      </c>
      <c r="G467" s="21">
        <f aca="true" t="shared" si="36" ref="G467:G478">H467*1.3</f>
        <v>175.5</v>
      </c>
      <c r="H467" s="79">
        <v>135</v>
      </c>
      <c r="I467" s="31"/>
      <c r="J467" s="68">
        <f aca="true" t="shared" si="37" ref="J467:J478">IF(I467&gt;4,I467*H467,I467*H467*1.3)</f>
        <v>0</v>
      </c>
      <c r="K467" s="67" t="s">
        <v>1303</v>
      </c>
    </row>
    <row r="468" spans="1:11" s="62" customFormat="1" ht="24">
      <c r="A468" s="77"/>
      <c r="B468" s="63" t="s">
        <v>806</v>
      </c>
      <c r="C468" s="78" t="s">
        <v>807</v>
      </c>
      <c r="D468" s="78" t="s">
        <v>184</v>
      </c>
      <c r="E468" s="78"/>
      <c r="F468" s="31">
        <v>692214</v>
      </c>
      <c r="G468" s="21">
        <f t="shared" si="36"/>
        <v>175.5</v>
      </c>
      <c r="H468" s="79">
        <v>135</v>
      </c>
      <c r="I468" s="31"/>
      <c r="J468" s="68">
        <f t="shared" si="37"/>
        <v>0</v>
      </c>
      <c r="K468" s="67" t="s">
        <v>1303</v>
      </c>
    </row>
    <row r="469" spans="1:11" s="62" customFormat="1" ht="24">
      <c r="A469" s="77"/>
      <c r="B469" s="63" t="s">
        <v>808</v>
      </c>
      <c r="C469" s="78" t="s">
        <v>809</v>
      </c>
      <c r="D469" s="78" t="s">
        <v>184</v>
      </c>
      <c r="E469" s="78"/>
      <c r="F469" s="31">
        <v>370086</v>
      </c>
      <c r="G469" s="21">
        <f t="shared" si="36"/>
        <v>175.5</v>
      </c>
      <c r="H469" s="79">
        <v>135</v>
      </c>
      <c r="I469" s="31"/>
      <c r="J469" s="68">
        <f t="shared" si="37"/>
        <v>0</v>
      </c>
      <c r="K469" s="67" t="s">
        <v>1303</v>
      </c>
    </row>
    <row r="470" spans="1:11" s="62" customFormat="1" ht="24">
      <c r="A470" s="77"/>
      <c r="B470" s="63" t="s">
        <v>810</v>
      </c>
      <c r="C470" s="78" t="s">
        <v>811</v>
      </c>
      <c r="D470" s="78" t="s">
        <v>184</v>
      </c>
      <c r="E470" s="78"/>
      <c r="F470" s="31">
        <v>370090</v>
      </c>
      <c r="G470" s="21">
        <f t="shared" si="36"/>
        <v>175.5</v>
      </c>
      <c r="H470" s="79">
        <v>135</v>
      </c>
      <c r="I470" s="31"/>
      <c r="J470" s="68">
        <f t="shared" si="37"/>
        <v>0</v>
      </c>
      <c r="K470" s="67" t="s">
        <v>1303</v>
      </c>
    </row>
    <row r="471" spans="1:11" s="62" customFormat="1" ht="12">
      <c r="A471" s="77"/>
      <c r="B471" s="63" t="s">
        <v>812</v>
      </c>
      <c r="C471" s="78" t="s">
        <v>813</v>
      </c>
      <c r="D471" s="78" t="s">
        <v>184</v>
      </c>
      <c r="E471" s="78"/>
      <c r="F471" s="31">
        <v>370098</v>
      </c>
      <c r="G471" s="21">
        <f t="shared" si="36"/>
        <v>175.5</v>
      </c>
      <c r="H471" s="79">
        <v>135</v>
      </c>
      <c r="I471" s="31"/>
      <c r="J471" s="68">
        <f t="shared" si="37"/>
        <v>0</v>
      </c>
      <c r="K471" s="67" t="s">
        <v>1303</v>
      </c>
    </row>
    <row r="472" spans="1:11" s="62" customFormat="1" ht="24">
      <c r="A472" s="77"/>
      <c r="B472" s="63" t="s">
        <v>814</v>
      </c>
      <c r="C472" s="78" t="s">
        <v>815</v>
      </c>
      <c r="D472" s="78" t="s">
        <v>184</v>
      </c>
      <c r="E472" s="78"/>
      <c r="F472" s="31">
        <v>702969</v>
      </c>
      <c r="G472" s="21">
        <f t="shared" si="36"/>
        <v>175.5</v>
      </c>
      <c r="H472" s="79">
        <v>135</v>
      </c>
      <c r="I472" s="31"/>
      <c r="J472" s="68">
        <f t="shared" si="37"/>
        <v>0</v>
      </c>
      <c r="K472" s="67" t="s">
        <v>1303</v>
      </c>
    </row>
    <row r="473" spans="1:11" s="62" customFormat="1" ht="12">
      <c r="A473" s="77"/>
      <c r="B473" s="63" t="s">
        <v>816</v>
      </c>
      <c r="C473" s="78" t="s">
        <v>817</v>
      </c>
      <c r="D473" s="78" t="s">
        <v>184</v>
      </c>
      <c r="E473" s="78"/>
      <c r="F473" s="31">
        <v>672117</v>
      </c>
      <c r="G473" s="21">
        <f t="shared" si="36"/>
        <v>175.5</v>
      </c>
      <c r="H473" s="79">
        <v>135</v>
      </c>
      <c r="I473" s="31"/>
      <c r="J473" s="68">
        <f t="shared" si="37"/>
        <v>0</v>
      </c>
      <c r="K473" s="67" t="s">
        <v>1303</v>
      </c>
    </row>
    <row r="474" spans="1:11" s="62" customFormat="1" ht="12">
      <c r="A474" s="77"/>
      <c r="B474" s="63" t="s">
        <v>818</v>
      </c>
      <c r="C474" s="78" t="s">
        <v>819</v>
      </c>
      <c r="D474" s="78" t="s">
        <v>184</v>
      </c>
      <c r="E474" s="78"/>
      <c r="F474" s="31">
        <v>370104</v>
      </c>
      <c r="G474" s="21">
        <f t="shared" si="36"/>
        <v>175.5</v>
      </c>
      <c r="H474" s="79">
        <v>135</v>
      </c>
      <c r="I474" s="31"/>
      <c r="J474" s="68">
        <f t="shared" si="37"/>
        <v>0</v>
      </c>
      <c r="K474" s="67" t="s">
        <v>1303</v>
      </c>
    </row>
    <row r="475" spans="1:11" s="62" customFormat="1" ht="24">
      <c r="A475" s="77"/>
      <c r="B475" s="63" t="s">
        <v>820</v>
      </c>
      <c r="C475" s="78" t="s">
        <v>821</v>
      </c>
      <c r="D475" s="78" t="s">
        <v>184</v>
      </c>
      <c r="E475" s="78"/>
      <c r="F475" s="31">
        <v>370105</v>
      </c>
      <c r="G475" s="21">
        <f t="shared" si="36"/>
        <v>175.5</v>
      </c>
      <c r="H475" s="79">
        <v>135</v>
      </c>
      <c r="I475" s="31"/>
      <c r="J475" s="68">
        <f t="shared" si="37"/>
        <v>0</v>
      </c>
      <c r="K475" s="67" t="s">
        <v>1303</v>
      </c>
    </row>
    <row r="476" spans="1:11" s="62" customFormat="1" ht="24">
      <c r="A476" s="77"/>
      <c r="B476" s="63" t="s">
        <v>822</v>
      </c>
      <c r="C476" s="78" t="s">
        <v>823</v>
      </c>
      <c r="D476" s="78" t="s">
        <v>184</v>
      </c>
      <c r="E476" s="78"/>
      <c r="F476" s="31">
        <v>672109</v>
      </c>
      <c r="G476" s="21">
        <f t="shared" si="36"/>
        <v>175.5</v>
      </c>
      <c r="H476" s="79">
        <v>135</v>
      </c>
      <c r="I476" s="31"/>
      <c r="J476" s="68">
        <f t="shared" si="37"/>
        <v>0</v>
      </c>
      <c r="K476" s="67" t="s">
        <v>1303</v>
      </c>
    </row>
    <row r="477" spans="1:11" s="62" customFormat="1" ht="24">
      <c r="A477" s="77"/>
      <c r="B477" s="63" t="s">
        <v>824</v>
      </c>
      <c r="C477" s="78" t="s">
        <v>825</v>
      </c>
      <c r="D477" s="78" t="s">
        <v>184</v>
      </c>
      <c r="E477" s="78"/>
      <c r="F477" s="31">
        <v>370108</v>
      </c>
      <c r="G477" s="21">
        <f t="shared" si="36"/>
        <v>175.5</v>
      </c>
      <c r="H477" s="79">
        <v>135</v>
      </c>
      <c r="I477" s="31"/>
      <c r="J477" s="68">
        <f t="shared" si="37"/>
        <v>0</v>
      </c>
      <c r="K477" s="67" t="s">
        <v>1303</v>
      </c>
    </row>
    <row r="478" spans="1:11" s="62" customFormat="1" ht="24">
      <c r="A478" s="77"/>
      <c r="B478" s="63" t="s">
        <v>826</v>
      </c>
      <c r="C478" s="78" t="s">
        <v>827</v>
      </c>
      <c r="D478" s="78" t="s">
        <v>184</v>
      </c>
      <c r="E478" s="78"/>
      <c r="F478" s="31">
        <v>370119</v>
      </c>
      <c r="G478" s="21">
        <f t="shared" si="36"/>
        <v>175.5</v>
      </c>
      <c r="H478" s="79">
        <v>135</v>
      </c>
      <c r="I478" s="31"/>
      <c r="J478" s="68">
        <f t="shared" si="37"/>
        <v>0</v>
      </c>
      <c r="K478" s="67" t="s">
        <v>1303</v>
      </c>
    </row>
    <row r="479" spans="1:11" s="62" customFormat="1" ht="12">
      <c r="A479" s="80" t="s">
        <v>828</v>
      </c>
      <c r="B479" s="81"/>
      <c r="C479" s="83"/>
      <c r="D479" s="83"/>
      <c r="E479" s="83"/>
      <c r="F479" s="82"/>
      <c r="G479" s="84"/>
      <c r="H479" s="85"/>
      <c r="I479" s="86"/>
      <c r="J479" s="86"/>
      <c r="K479" s="86"/>
    </row>
    <row r="480" spans="1:11" s="62" customFormat="1" ht="24">
      <c r="A480" s="77"/>
      <c r="B480" s="63" t="s">
        <v>829</v>
      </c>
      <c r="C480" s="78" t="s">
        <v>830</v>
      </c>
      <c r="D480" s="78" t="s">
        <v>87</v>
      </c>
      <c r="E480" s="78"/>
      <c r="F480" s="31">
        <v>370186</v>
      </c>
      <c r="G480" s="21">
        <f>H480*1.3</f>
        <v>195</v>
      </c>
      <c r="H480" s="79">
        <v>150</v>
      </c>
      <c r="I480" s="31"/>
      <c r="J480" s="68">
        <f>IF(I480&gt;4,I480*H480,I480*H480*1.3)</f>
        <v>0</v>
      </c>
      <c r="K480" s="87" t="s">
        <v>1311</v>
      </c>
    </row>
    <row r="481" spans="1:11" s="62" customFormat="1" ht="24">
      <c r="A481" s="77"/>
      <c r="B481" s="63" t="s">
        <v>831</v>
      </c>
      <c r="C481" s="78" t="s">
        <v>832</v>
      </c>
      <c r="D481" s="78" t="s">
        <v>87</v>
      </c>
      <c r="E481" s="78"/>
      <c r="F481" s="31">
        <v>669090</v>
      </c>
      <c r="G481" s="21">
        <f>H481*1.3</f>
        <v>195</v>
      </c>
      <c r="H481" s="79">
        <v>150</v>
      </c>
      <c r="I481" s="31"/>
      <c r="J481" s="68">
        <f>IF(I481&gt;4,I481*H481,I481*H481*1.3)</f>
        <v>0</v>
      </c>
      <c r="K481" s="67" t="s">
        <v>1303</v>
      </c>
    </row>
    <row r="482" spans="1:11" s="62" customFormat="1" ht="24">
      <c r="A482" s="77"/>
      <c r="B482" s="63" t="s">
        <v>833</v>
      </c>
      <c r="C482" s="78" t="s">
        <v>834</v>
      </c>
      <c r="D482" s="78" t="s">
        <v>87</v>
      </c>
      <c r="E482" s="78"/>
      <c r="F482" s="31">
        <v>669091</v>
      </c>
      <c r="G482" s="21">
        <f>H482*1.3</f>
        <v>195</v>
      </c>
      <c r="H482" s="79">
        <v>150</v>
      </c>
      <c r="I482" s="31"/>
      <c r="J482" s="68">
        <f>IF(I482&gt;4,I482*H482,I482*H482*1.3)</f>
        <v>0</v>
      </c>
      <c r="K482" s="87" t="s">
        <v>1311</v>
      </c>
    </row>
    <row r="483" spans="1:11" s="62" customFormat="1" ht="24">
      <c r="A483" s="77"/>
      <c r="B483" s="63" t="s">
        <v>835</v>
      </c>
      <c r="C483" s="78" t="s">
        <v>836</v>
      </c>
      <c r="D483" s="78" t="s">
        <v>87</v>
      </c>
      <c r="E483" s="78"/>
      <c r="F483" s="31">
        <v>669089</v>
      </c>
      <c r="G483" s="21">
        <f>H483*1.3</f>
        <v>195</v>
      </c>
      <c r="H483" s="79">
        <v>150</v>
      </c>
      <c r="I483" s="31"/>
      <c r="J483" s="68">
        <f>IF(I483&gt;4,I483*H483,I483*H483*1.3)</f>
        <v>0</v>
      </c>
      <c r="K483" s="67" t="s">
        <v>1303</v>
      </c>
    </row>
    <row r="484" spans="1:11" s="62" customFormat="1" ht="12">
      <c r="A484" s="77"/>
      <c r="B484" s="63" t="s">
        <v>837</v>
      </c>
      <c r="C484" s="78" t="s">
        <v>838</v>
      </c>
      <c r="D484" s="78" t="s">
        <v>87</v>
      </c>
      <c r="E484" s="78"/>
      <c r="F484" s="31">
        <v>669092</v>
      </c>
      <c r="G484" s="21">
        <f>H484*1.3</f>
        <v>195</v>
      </c>
      <c r="H484" s="79">
        <v>150</v>
      </c>
      <c r="I484" s="31"/>
      <c r="J484" s="68">
        <f>IF(I484&gt;4,I484*H484,I484*H484*1.3)</f>
        <v>0</v>
      </c>
      <c r="K484" s="67" t="s">
        <v>1303</v>
      </c>
    </row>
    <row r="485" spans="1:11" s="62" customFormat="1" ht="12">
      <c r="A485" s="80" t="s">
        <v>839</v>
      </c>
      <c r="B485" s="81"/>
      <c r="C485" s="83"/>
      <c r="D485" s="83"/>
      <c r="E485" s="83"/>
      <c r="F485" s="82"/>
      <c r="G485" s="84"/>
      <c r="H485" s="85"/>
      <c r="I485" s="86"/>
      <c r="J485" s="86"/>
      <c r="K485" s="86"/>
    </row>
    <row r="486" spans="1:11" s="62" customFormat="1" ht="24">
      <c r="A486" s="77"/>
      <c r="B486" s="63" t="s">
        <v>840</v>
      </c>
      <c r="C486" s="78" t="s">
        <v>841</v>
      </c>
      <c r="D486" s="78" t="s">
        <v>47</v>
      </c>
      <c r="E486" s="78"/>
      <c r="F486" s="31">
        <v>731101</v>
      </c>
      <c r="G486" s="21">
        <f>H486*1.3</f>
        <v>377</v>
      </c>
      <c r="H486" s="79">
        <v>290</v>
      </c>
      <c r="I486" s="31"/>
      <c r="J486" s="68">
        <f>IF(I486&gt;4,I486*H486,I486*H486*1.3)</f>
        <v>0</v>
      </c>
      <c r="K486" s="87" t="s">
        <v>1311</v>
      </c>
    </row>
    <row r="487" spans="1:11" s="62" customFormat="1" ht="12">
      <c r="A487" s="80" t="s">
        <v>842</v>
      </c>
      <c r="B487" s="81"/>
      <c r="C487" s="83"/>
      <c r="D487" s="83"/>
      <c r="E487" s="83"/>
      <c r="F487" s="82"/>
      <c r="G487" s="84"/>
      <c r="H487" s="85"/>
      <c r="I487" s="86"/>
      <c r="J487" s="86"/>
      <c r="K487" s="86"/>
    </row>
    <row r="488" spans="1:11" s="62" customFormat="1" ht="12">
      <c r="A488" s="77"/>
      <c r="B488" s="63" t="s">
        <v>843</v>
      </c>
      <c r="C488" s="78" t="s">
        <v>844</v>
      </c>
      <c r="D488" s="78" t="s">
        <v>184</v>
      </c>
      <c r="E488" s="78"/>
      <c r="F488" s="31">
        <v>370774</v>
      </c>
      <c r="G488" s="21">
        <f>H488*1.3</f>
        <v>143</v>
      </c>
      <c r="H488" s="79">
        <v>110</v>
      </c>
      <c r="I488" s="31"/>
      <c r="J488" s="68">
        <f>IF(I488&gt;4,I488*H488,I488*H488*1.3)</f>
        <v>0</v>
      </c>
      <c r="K488" s="67" t="s">
        <v>1303</v>
      </c>
    </row>
    <row r="489" spans="1:11" s="62" customFormat="1" ht="24">
      <c r="A489" s="77"/>
      <c r="B489" s="63" t="s">
        <v>845</v>
      </c>
      <c r="C489" s="78" t="s">
        <v>846</v>
      </c>
      <c r="D489" s="78" t="s">
        <v>184</v>
      </c>
      <c r="E489" s="78"/>
      <c r="F489" s="31">
        <v>370776</v>
      </c>
      <c r="G489" s="21">
        <f>H489*1.3</f>
        <v>143</v>
      </c>
      <c r="H489" s="79">
        <v>110</v>
      </c>
      <c r="I489" s="31"/>
      <c r="J489" s="68">
        <f>IF(I489&gt;4,I489*H489,I489*H489*1.3)</f>
        <v>0</v>
      </c>
      <c r="K489" s="67" t="s">
        <v>1303</v>
      </c>
    </row>
    <row r="490" spans="1:11" s="62" customFormat="1" ht="12">
      <c r="A490" s="80" t="s">
        <v>847</v>
      </c>
      <c r="B490" s="81"/>
      <c r="C490" s="83"/>
      <c r="D490" s="83"/>
      <c r="E490" s="83"/>
      <c r="F490" s="82"/>
      <c r="G490" s="84"/>
      <c r="H490" s="85"/>
      <c r="I490" s="86"/>
      <c r="J490" s="86"/>
      <c r="K490" s="86"/>
    </row>
    <row r="491" spans="1:11" s="62" customFormat="1" ht="24">
      <c r="A491" s="77"/>
      <c r="B491" s="63" t="s">
        <v>848</v>
      </c>
      <c r="C491" s="78" t="s">
        <v>849</v>
      </c>
      <c r="D491" s="78" t="s">
        <v>47</v>
      </c>
      <c r="E491" s="78"/>
      <c r="F491" s="31">
        <v>390355</v>
      </c>
      <c r="G491" s="21">
        <f>H491*1.3</f>
        <v>299</v>
      </c>
      <c r="H491" s="79">
        <v>230</v>
      </c>
      <c r="I491" s="31"/>
      <c r="J491" s="68">
        <f>IF(I491&gt;4,I491*H491,I491*H491*1.3)</f>
        <v>0</v>
      </c>
      <c r="K491" s="67" t="s">
        <v>1303</v>
      </c>
    </row>
    <row r="492" spans="1:11" s="62" customFormat="1" ht="24">
      <c r="A492" s="77"/>
      <c r="B492" s="63" t="s">
        <v>850</v>
      </c>
      <c r="C492" s="78" t="s">
        <v>851</v>
      </c>
      <c r="D492" s="78" t="s">
        <v>47</v>
      </c>
      <c r="E492" s="78"/>
      <c r="F492" s="31">
        <v>714482</v>
      </c>
      <c r="G492" s="21">
        <f>H492*1.3</f>
        <v>299</v>
      </c>
      <c r="H492" s="79">
        <v>230</v>
      </c>
      <c r="I492" s="31"/>
      <c r="J492" s="68">
        <f>IF(I492&gt;4,I492*H492,I492*H492*1.3)</f>
        <v>0</v>
      </c>
      <c r="K492" s="67" t="s">
        <v>1303</v>
      </c>
    </row>
    <row r="493" spans="1:11" s="62" customFormat="1" ht="24">
      <c r="A493" s="77"/>
      <c r="B493" s="63" t="s">
        <v>852</v>
      </c>
      <c r="C493" s="78" t="s">
        <v>853</v>
      </c>
      <c r="D493" s="78" t="s">
        <v>47</v>
      </c>
      <c r="E493" s="78"/>
      <c r="F493" s="31">
        <v>390371</v>
      </c>
      <c r="G493" s="21">
        <f>H493*1.3</f>
        <v>299</v>
      </c>
      <c r="H493" s="79">
        <v>230</v>
      </c>
      <c r="I493" s="31"/>
      <c r="J493" s="68">
        <f>IF(I493&gt;4,I493*H493,I493*H493*1.3)</f>
        <v>0</v>
      </c>
      <c r="K493" s="67" t="s">
        <v>1303</v>
      </c>
    </row>
    <row r="494" spans="1:11" s="62" customFormat="1" ht="12">
      <c r="A494" s="77"/>
      <c r="B494" s="63" t="s">
        <v>854</v>
      </c>
      <c r="C494" s="78" t="s">
        <v>855</v>
      </c>
      <c r="D494" s="78" t="s">
        <v>47</v>
      </c>
      <c r="E494" s="78"/>
      <c r="F494" s="31">
        <v>690895</v>
      </c>
      <c r="G494" s="21">
        <f>H494*1.3</f>
        <v>299</v>
      </c>
      <c r="H494" s="79">
        <v>230</v>
      </c>
      <c r="I494" s="31"/>
      <c r="J494" s="68">
        <f>IF(I494&gt;4,I494*H494,I494*H494*1.3)</f>
        <v>0</v>
      </c>
      <c r="K494" s="67" t="s">
        <v>1303</v>
      </c>
    </row>
    <row r="495" spans="1:11" s="62" customFormat="1" ht="12">
      <c r="A495" s="80" t="s">
        <v>856</v>
      </c>
      <c r="B495" s="81"/>
      <c r="C495" s="83"/>
      <c r="D495" s="83"/>
      <c r="E495" s="83"/>
      <c r="F495" s="82"/>
      <c r="G495" s="84"/>
      <c r="H495" s="85"/>
      <c r="I495" s="86"/>
      <c r="J495" s="86"/>
      <c r="K495" s="86"/>
    </row>
    <row r="496" spans="1:11" s="62" customFormat="1" ht="24">
      <c r="A496" s="77"/>
      <c r="B496" s="63" t="s">
        <v>857</v>
      </c>
      <c r="C496" s="78" t="s">
        <v>858</v>
      </c>
      <c r="D496" s="78" t="s">
        <v>184</v>
      </c>
      <c r="E496" s="78"/>
      <c r="F496" s="31">
        <v>692207</v>
      </c>
      <c r="G496" s="21">
        <f>H496*1.3</f>
        <v>175.5</v>
      </c>
      <c r="H496" s="79">
        <v>135</v>
      </c>
      <c r="I496" s="31"/>
      <c r="J496" s="68">
        <f>IF(I496&gt;4,I496*H496,I496*H496*1.3)</f>
        <v>0</v>
      </c>
      <c r="K496" s="67" t="s">
        <v>1303</v>
      </c>
    </row>
    <row r="497" spans="1:11" s="62" customFormat="1" ht="12">
      <c r="A497" s="77"/>
      <c r="B497" s="63" t="s">
        <v>859</v>
      </c>
      <c r="C497" s="78" t="s">
        <v>860</v>
      </c>
      <c r="D497" s="78" t="s">
        <v>184</v>
      </c>
      <c r="E497" s="78"/>
      <c r="F497" s="31">
        <v>702972</v>
      </c>
      <c r="G497" s="21">
        <f>H497*1.3</f>
        <v>175.5</v>
      </c>
      <c r="H497" s="79">
        <v>135</v>
      </c>
      <c r="I497" s="31"/>
      <c r="J497" s="68">
        <f>IF(I497&gt;4,I497*H497,I497*H497*1.3)</f>
        <v>0</v>
      </c>
      <c r="K497" s="67" t="s">
        <v>1303</v>
      </c>
    </row>
    <row r="498" spans="1:11" s="62" customFormat="1" ht="12">
      <c r="A498" s="77"/>
      <c r="B498" s="63" t="s">
        <v>861</v>
      </c>
      <c r="C498" s="78" t="s">
        <v>862</v>
      </c>
      <c r="D498" s="78" t="s">
        <v>184</v>
      </c>
      <c r="E498" s="78"/>
      <c r="F498" s="31">
        <v>692208</v>
      </c>
      <c r="G498" s="21">
        <f>H498*1.3</f>
        <v>175.5</v>
      </c>
      <c r="H498" s="79">
        <v>135</v>
      </c>
      <c r="I498" s="31"/>
      <c r="J498" s="68">
        <f>IF(I498&gt;4,I498*H498,I498*H498*1.3)</f>
        <v>0</v>
      </c>
      <c r="K498" s="67" t="s">
        <v>1303</v>
      </c>
    </row>
    <row r="499" spans="1:11" s="62" customFormat="1" ht="12">
      <c r="A499" s="80" t="s">
        <v>863</v>
      </c>
      <c r="B499" s="81"/>
      <c r="C499" s="83"/>
      <c r="D499" s="83"/>
      <c r="E499" s="83"/>
      <c r="F499" s="82"/>
      <c r="G499" s="84"/>
      <c r="H499" s="85"/>
      <c r="I499" s="86"/>
      <c r="J499" s="86"/>
      <c r="K499" s="86"/>
    </row>
    <row r="500" spans="1:11" s="62" customFormat="1" ht="24">
      <c r="A500" s="77"/>
      <c r="B500" s="63" t="s">
        <v>864</v>
      </c>
      <c r="C500" s="78" t="s">
        <v>865</v>
      </c>
      <c r="D500" s="78" t="s">
        <v>87</v>
      </c>
      <c r="E500" s="78"/>
      <c r="F500" s="31">
        <v>410066</v>
      </c>
      <c r="G500" s="21">
        <f>H500*1.3</f>
        <v>299</v>
      </c>
      <c r="H500" s="79">
        <v>230</v>
      </c>
      <c r="I500" s="31"/>
      <c r="J500" s="68">
        <f>IF(I500&gt;4,I500*H500,I500*H500*1.3)</f>
        <v>0</v>
      </c>
      <c r="K500" s="67" t="s">
        <v>1303</v>
      </c>
    </row>
    <row r="501" spans="1:11" s="62" customFormat="1" ht="12">
      <c r="A501" s="80" t="s">
        <v>866</v>
      </c>
      <c r="B501" s="81"/>
      <c r="C501" s="83"/>
      <c r="D501" s="83"/>
      <c r="E501" s="83"/>
      <c r="F501" s="82"/>
      <c r="G501" s="84"/>
      <c r="H501" s="85"/>
      <c r="I501" s="86"/>
      <c r="J501" s="86"/>
      <c r="K501" s="86"/>
    </row>
    <row r="502" spans="1:11" s="62" customFormat="1" ht="24">
      <c r="A502" s="77"/>
      <c r="B502" s="63" t="s">
        <v>867</v>
      </c>
      <c r="C502" s="78" t="s">
        <v>868</v>
      </c>
      <c r="D502" s="78" t="s">
        <v>87</v>
      </c>
      <c r="E502" s="78"/>
      <c r="F502" s="31">
        <v>724225</v>
      </c>
      <c r="G502" s="21">
        <f>H502*1.3</f>
        <v>195</v>
      </c>
      <c r="H502" s="79">
        <v>150</v>
      </c>
      <c r="I502" s="31"/>
      <c r="J502" s="68">
        <f>IF(I502&gt;4,I502*H502,I502*H502*1.3)</f>
        <v>0</v>
      </c>
      <c r="K502" s="87" t="s">
        <v>1311</v>
      </c>
    </row>
    <row r="503" spans="1:11" s="62" customFormat="1" ht="12">
      <c r="A503" s="80" t="s">
        <v>869</v>
      </c>
      <c r="B503" s="81"/>
      <c r="C503" s="83"/>
      <c r="D503" s="83"/>
      <c r="E503" s="83"/>
      <c r="F503" s="82"/>
      <c r="G503" s="84"/>
      <c r="H503" s="85"/>
      <c r="I503" s="86"/>
      <c r="J503" s="86"/>
      <c r="K503" s="86"/>
    </row>
    <row r="504" spans="1:11" s="62" customFormat="1" ht="24">
      <c r="A504" s="77"/>
      <c r="B504" s="63" t="s">
        <v>870</v>
      </c>
      <c r="C504" s="78" t="s">
        <v>871</v>
      </c>
      <c r="D504" s="78" t="s">
        <v>45</v>
      </c>
      <c r="E504" s="78"/>
      <c r="F504" s="31">
        <v>715283</v>
      </c>
      <c r="G504" s="21">
        <f>H504*1.3</f>
        <v>143</v>
      </c>
      <c r="H504" s="79">
        <v>110</v>
      </c>
      <c r="I504" s="31"/>
      <c r="J504" s="68">
        <f>IF(I504&gt;4,I504*H504,I504*H504*1.3)</f>
        <v>0</v>
      </c>
      <c r="K504" s="67" t="s">
        <v>1303</v>
      </c>
    </row>
    <row r="505" spans="1:11" s="62" customFormat="1" ht="12">
      <c r="A505" s="80" t="s">
        <v>872</v>
      </c>
      <c r="B505" s="81"/>
      <c r="C505" s="83"/>
      <c r="D505" s="83"/>
      <c r="E505" s="83"/>
      <c r="F505" s="82"/>
      <c r="G505" s="84"/>
      <c r="H505" s="85"/>
      <c r="I505" s="86"/>
      <c r="J505" s="86"/>
      <c r="K505" s="86"/>
    </row>
    <row r="506" spans="1:11" s="62" customFormat="1" ht="24">
      <c r="A506" s="77"/>
      <c r="B506" s="63" t="s">
        <v>873</v>
      </c>
      <c r="C506" s="78" t="s">
        <v>874</v>
      </c>
      <c r="D506" s="78" t="s">
        <v>184</v>
      </c>
      <c r="E506" s="78"/>
      <c r="F506" s="31">
        <v>410864</v>
      </c>
      <c r="G506" s="21">
        <f>H506*1.3</f>
        <v>185.9</v>
      </c>
      <c r="H506" s="79">
        <v>143</v>
      </c>
      <c r="I506" s="31"/>
      <c r="J506" s="68">
        <f>IF(I506&gt;4,I506*H506,I506*H506*1.3)</f>
        <v>0</v>
      </c>
      <c r="K506" s="87" t="s">
        <v>1311</v>
      </c>
    </row>
    <row r="507" spans="1:11" s="62" customFormat="1" ht="12">
      <c r="A507" s="80" t="s">
        <v>875</v>
      </c>
      <c r="B507" s="81"/>
      <c r="C507" s="83"/>
      <c r="D507" s="83"/>
      <c r="E507" s="83"/>
      <c r="F507" s="82"/>
      <c r="G507" s="84"/>
      <c r="H507" s="85"/>
      <c r="I507" s="86"/>
      <c r="J507" s="86"/>
      <c r="K507" s="86"/>
    </row>
    <row r="508" spans="1:11" s="62" customFormat="1" ht="24">
      <c r="A508" s="77"/>
      <c r="B508" s="63" t="s">
        <v>877</v>
      </c>
      <c r="C508" s="78" t="s">
        <v>876</v>
      </c>
      <c r="D508" s="78" t="s">
        <v>78</v>
      </c>
      <c r="E508" s="78"/>
      <c r="F508" s="31">
        <v>717464</v>
      </c>
      <c r="G508" s="21">
        <f>H508*1.3</f>
        <v>4030</v>
      </c>
      <c r="H508" s="79">
        <v>3100</v>
      </c>
      <c r="I508" s="31"/>
      <c r="J508" s="68">
        <f>IF(I508&gt;4,I508*H508,I508*H508*1.3)</f>
        <v>0</v>
      </c>
      <c r="K508" s="67" t="s">
        <v>1303</v>
      </c>
    </row>
    <row r="509" spans="1:11" s="62" customFormat="1" ht="24">
      <c r="A509" s="77"/>
      <c r="B509" s="63" t="s">
        <v>878</v>
      </c>
      <c r="C509" s="78" t="s">
        <v>879</v>
      </c>
      <c r="D509" s="78" t="s">
        <v>48</v>
      </c>
      <c r="E509" s="78"/>
      <c r="F509" s="31">
        <v>673550</v>
      </c>
      <c r="G509" s="21">
        <f>H509*1.3</f>
        <v>2632.5</v>
      </c>
      <c r="H509" s="79">
        <v>2025</v>
      </c>
      <c r="I509" s="31"/>
      <c r="J509" s="68">
        <f>IF(I509&gt;4,I509*H509,I509*H509*1.3)</f>
        <v>0</v>
      </c>
      <c r="K509" s="67" t="s">
        <v>1303</v>
      </c>
    </row>
    <row r="510" spans="1:11" s="62" customFormat="1" ht="24">
      <c r="A510" s="77"/>
      <c r="B510" s="63" t="s">
        <v>881</v>
      </c>
      <c r="C510" s="78" t="s">
        <v>880</v>
      </c>
      <c r="D510" s="78" t="s">
        <v>78</v>
      </c>
      <c r="E510" s="78"/>
      <c r="F510" s="31">
        <v>669104</v>
      </c>
      <c r="G510" s="21">
        <f>H510*1.3</f>
        <v>6630</v>
      </c>
      <c r="H510" s="79">
        <v>5100</v>
      </c>
      <c r="I510" s="31"/>
      <c r="J510" s="68">
        <f>IF(I510&gt;4,I510*H510,I510*H510*1.3)</f>
        <v>0</v>
      </c>
      <c r="K510" s="67" t="s">
        <v>1303</v>
      </c>
    </row>
    <row r="511" spans="1:11" s="62" customFormat="1" ht="12">
      <c r="A511" s="80" t="s">
        <v>882</v>
      </c>
      <c r="B511" s="81"/>
      <c r="C511" s="83"/>
      <c r="D511" s="83"/>
      <c r="E511" s="83"/>
      <c r="F511" s="82"/>
      <c r="G511" s="84"/>
      <c r="H511" s="85"/>
      <c r="I511" s="86"/>
      <c r="J511" s="86"/>
      <c r="K511" s="86"/>
    </row>
    <row r="512" spans="1:11" s="62" customFormat="1" ht="24">
      <c r="A512" s="77"/>
      <c r="B512" s="63" t="s">
        <v>883</v>
      </c>
      <c r="C512" s="78" t="s">
        <v>884</v>
      </c>
      <c r="D512" s="78" t="s">
        <v>48</v>
      </c>
      <c r="E512" s="78"/>
      <c r="F512" s="31">
        <v>669109</v>
      </c>
      <c r="G512" s="21">
        <f aca="true" t="shared" si="38" ref="G512:G528">H512*1.3</f>
        <v>494</v>
      </c>
      <c r="H512" s="79">
        <v>380</v>
      </c>
      <c r="I512" s="31"/>
      <c r="J512" s="68">
        <f aca="true" t="shared" si="39" ref="J512:J528">IF(I512&gt;4,I512*H512,I512*H512*1.3)</f>
        <v>0</v>
      </c>
      <c r="K512" s="67" t="s">
        <v>1303</v>
      </c>
    </row>
    <row r="513" spans="1:11" s="62" customFormat="1" ht="24">
      <c r="A513" s="77"/>
      <c r="B513" s="63" t="s">
        <v>885</v>
      </c>
      <c r="C513" s="78" t="s">
        <v>886</v>
      </c>
      <c r="D513" s="78" t="s">
        <v>48</v>
      </c>
      <c r="E513" s="78"/>
      <c r="F513" s="31">
        <v>732066</v>
      </c>
      <c r="G513" s="21">
        <f t="shared" si="38"/>
        <v>494</v>
      </c>
      <c r="H513" s="79">
        <v>380</v>
      </c>
      <c r="I513" s="31"/>
      <c r="J513" s="68">
        <f t="shared" si="39"/>
        <v>0</v>
      </c>
      <c r="K513" s="67" t="s">
        <v>1303</v>
      </c>
    </row>
    <row r="514" spans="1:11" s="62" customFormat="1" ht="24">
      <c r="A514" s="77"/>
      <c r="B514" s="63" t="s">
        <v>887</v>
      </c>
      <c r="C514" s="78" t="s">
        <v>888</v>
      </c>
      <c r="D514" s="78" t="s">
        <v>48</v>
      </c>
      <c r="E514" s="78"/>
      <c r="F514" s="31">
        <v>669127</v>
      </c>
      <c r="G514" s="21">
        <f t="shared" si="38"/>
        <v>494</v>
      </c>
      <c r="H514" s="79">
        <v>380</v>
      </c>
      <c r="I514" s="31"/>
      <c r="J514" s="68">
        <f t="shared" si="39"/>
        <v>0</v>
      </c>
      <c r="K514" s="67" t="s">
        <v>1303</v>
      </c>
    </row>
    <row r="515" spans="1:11" s="62" customFormat="1" ht="24">
      <c r="A515" s="77"/>
      <c r="B515" s="63" t="s">
        <v>889</v>
      </c>
      <c r="C515" s="78" t="s">
        <v>890</v>
      </c>
      <c r="D515" s="78" t="s">
        <v>48</v>
      </c>
      <c r="E515" s="78"/>
      <c r="F515" s="31">
        <v>690898</v>
      </c>
      <c r="G515" s="21">
        <f t="shared" si="38"/>
        <v>741</v>
      </c>
      <c r="H515" s="79">
        <v>570</v>
      </c>
      <c r="I515" s="31"/>
      <c r="J515" s="68">
        <f t="shared" si="39"/>
        <v>0</v>
      </c>
      <c r="K515" s="67" t="s">
        <v>1303</v>
      </c>
    </row>
    <row r="516" spans="1:11" s="62" customFormat="1" ht="24">
      <c r="A516" s="77"/>
      <c r="B516" s="63" t="s">
        <v>891</v>
      </c>
      <c r="C516" s="78" t="s">
        <v>892</v>
      </c>
      <c r="D516" s="78" t="s">
        <v>48</v>
      </c>
      <c r="E516" s="78"/>
      <c r="F516" s="31">
        <v>669112</v>
      </c>
      <c r="G516" s="21">
        <f t="shared" si="38"/>
        <v>494</v>
      </c>
      <c r="H516" s="79">
        <v>380</v>
      </c>
      <c r="I516" s="31"/>
      <c r="J516" s="68">
        <f t="shared" si="39"/>
        <v>0</v>
      </c>
      <c r="K516" s="67" t="s">
        <v>1303</v>
      </c>
    </row>
    <row r="517" spans="1:11" s="62" customFormat="1" ht="24">
      <c r="A517" s="77"/>
      <c r="B517" s="63" t="s">
        <v>893</v>
      </c>
      <c r="C517" s="78" t="s">
        <v>894</v>
      </c>
      <c r="D517" s="78" t="s">
        <v>48</v>
      </c>
      <c r="E517" s="78"/>
      <c r="F517" s="31">
        <v>692936</v>
      </c>
      <c r="G517" s="21">
        <f t="shared" si="38"/>
        <v>494</v>
      </c>
      <c r="H517" s="79">
        <v>380</v>
      </c>
      <c r="I517" s="31"/>
      <c r="J517" s="68">
        <f t="shared" si="39"/>
        <v>0</v>
      </c>
      <c r="K517" s="67" t="s">
        <v>1303</v>
      </c>
    </row>
    <row r="518" spans="1:11" s="62" customFormat="1" ht="24">
      <c r="A518" s="77"/>
      <c r="B518" s="63" t="s">
        <v>895</v>
      </c>
      <c r="C518" s="78" t="s">
        <v>896</v>
      </c>
      <c r="D518" s="78" t="s">
        <v>48</v>
      </c>
      <c r="E518" s="78"/>
      <c r="F518" s="31">
        <v>690899</v>
      </c>
      <c r="G518" s="21">
        <f t="shared" si="38"/>
        <v>494</v>
      </c>
      <c r="H518" s="79">
        <v>380</v>
      </c>
      <c r="I518" s="31"/>
      <c r="J518" s="68">
        <f t="shared" si="39"/>
        <v>0</v>
      </c>
      <c r="K518" s="67" t="s">
        <v>1303</v>
      </c>
    </row>
    <row r="519" spans="1:11" s="62" customFormat="1" ht="24">
      <c r="A519" s="77"/>
      <c r="B519" s="63" t="s">
        <v>897</v>
      </c>
      <c r="C519" s="78" t="s">
        <v>898</v>
      </c>
      <c r="D519" s="78" t="s">
        <v>48</v>
      </c>
      <c r="E519" s="78"/>
      <c r="F519" s="31">
        <v>669126</v>
      </c>
      <c r="G519" s="21">
        <f t="shared" si="38"/>
        <v>494</v>
      </c>
      <c r="H519" s="79">
        <v>380</v>
      </c>
      <c r="I519" s="31"/>
      <c r="J519" s="68">
        <f t="shared" si="39"/>
        <v>0</v>
      </c>
      <c r="K519" s="67" t="s">
        <v>1303</v>
      </c>
    </row>
    <row r="520" spans="1:11" s="62" customFormat="1" ht="24">
      <c r="A520" s="77"/>
      <c r="B520" s="63" t="s">
        <v>899</v>
      </c>
      <c r="C520" s="78" t="s">
        <v>900</v>
      </c>
      <c r="D520" s="78" t="s">
        <v>48</v>
      </c>
      <c r="E520" s="78"/>
      <c r="F520" s="31">
        <v>690901</v>
      </c>
      <c r="G520" s="21">
        <f t="shared" si="38"/>
        <v>741</v>
      </c>
      <c r="H520" s="79">
        <v>570</v>
      </c>
      <c r="I520" s="31"/>
      <c r="J520" s="68">
        <f t="shared" si="39"/>
        <v>0</v>
      </c>
      <c r="K520" s="87" t="s">
        <v>1311</v>
      </c>
    </row>
    <row r="521" spans="1:11" s="62" customFormat="1" ht="24">
      <c r="A521" s="77"/>
      <c r="B521" s="63" t="s">
        <v>901</v>
      </c>
      <c r="C521" s="78" t="s">
        <v>902</v>
      </c>
      <c r="D521" s="78" t="s">
        <v>48</v>
      </c>
      <c r="E521" s="78"/>
      <c r="F521" s="31">
        <v>732067</v>
      </c>
      <c r="G521" s="21">
        <f t="shared" si="38"/>
        <v>741</v>
      </c>
      <c r="H521" s="79">
        <v>570</v>
      </c>
      <c r="I521" s="31"/>
      <c r="J521" s="68">
        <f t="shared" si="39"/>
        <v>0</v>
      </c>
      <c r="K521" s="87" t="s">
        <v>1311</v>
      </c>
    </row>
    <row r="522" spans="1:11" s="62" customFormat="1" ht="24">
      <c r="A522" s="77"/>
      <c r="B522" s="63" t="s">
        <v>903</v>
      </c>
      <c r="C522" s="78" t="s">
        <v>904</v>
      </c>
      <c r="D522" s="78" t="s">
        <v>48</v>
      </c>
      <c r="E522" s="78"/>
      <c r="F522" s="31">
        <v>690902</v>
      </c>
      <c r="G522" s="21">
        <f t="shared" si="38"/>
        <v>741</v>
      </c>
      <c r="H522" s="79">
        <v>570</v>
      </c>
      <c r="I522" s="31"/>
      <c r="J522" s="68">
        <f t="shared" si="39"/>
        <v>0</v>
      </c>
      <c r="K522" s="67" t="s">
        <v>1303</v>
      </c>
    </row>
    <row r="523" spans="1:11" s="62" customFormat="1" ht="24">
      <c r="A523" s="77"/>
      <c r="B523" s="63" t="s">
        <v>905</v>
      </c>
      <c r="C523" s="78" t="s">
        <v>906</v>
      </c>
      <c r="D523" s="78" t="s">
        <v>48</v>
      </c>
      <c r="E523" s="78"/>
      <c r="F523" s="31">
        <v>690903</v>
      </c>
      <c r="G523" s="21">
        <f t="shared" si="38"/>
        <v>741</v>
      </c>
      <c r="H523" s="79">
        <v>570</v>
      </c>
      <c r="I523" s="31"/>
      <c r="J523" s="68">
        <f t="shared" si="39"/>
        <v>0</v>
      </c>
      <c r="K523" s="67" t="s">
        <v>1303</v>
      </c>
    </row>
    <row r="524" spans="1:11" s="62" customFormat="1" ht="24">
      <c r="A524" s="77"/>
      <c r="B524" s="63" t="s">
        <v>907</v>
      </c>
      <c r="C524" s="78" t="s">
        <v>908</v>
      </c>
      <c r="D524" s="78" t="s">
        <v>48</v>
      </c>
      <c r="E524" s="78"/>
      <c r="F524" s="31">
        <v>669118</v>
      </c>
      <c r="G524" s="21">
        <f t="shared" si="38"/>
        <v>494</v>
      </c>
      <c r="H524" s="79">
        <v>380</v>
      </c>
      <c r="I524" s="31"/>
      <c r="J524" s="68">
        <f t="shared" si="39"/>
        <v>0</v>
      </c>
      <c r="K524" s="67" t="s">
        <v>1303</v>
      </c>
    </row>
    <row r="525" spans="1:11" s="62" customFormat="1" ht="24">
      <c r="A525" s="77"/>
      <c r="B525" s="63" t="s">
        <v>909</v>
      </c>
      <c r="C525" s="78" t="s">
        <v>910</v>
      </c>
      <c r="D525" s="78" t="s">
        <v>48</v>
      </c>
      <c r="E525" s="78"/>
      <c r="F525" s="31">
        <v>669107</v>
      </c>
      <c r="G525" s="21">
        <f t="shared" si="38"/>
        <v>1053</v>
      </c>
      <c r="H525" s="79">
        <v>810</v>
      </c>
      <c r="I525" s="31"/>
      <c r="J525" s="68">
        <f t="shared" si="39"/>
        <v>0</v>
      </c>
      <c r="K525" s="67" t="s">
        <v>1303</v>
      </c>
    </row>
    <row r="526" spans="1:11" s="62" customFormat="1" ht="24">
      <c r="A526" s="77"/>
      <c r="B526" s="63" t="s">
        <v>911</v>
      </c>
      <c r="C526" s="78" t="s">
        <v>912</v>
      </c>
      <c r="D526" s="78" t="s">
        <v>48</v>
      </c>
      <c r="E526" s="78"/>
      <c r="F526" s="31">
        <v>669120</v>
      </c>
      <c r="G526" s="21">
        <f t="shared" si="38"/>
        <v>494</v>
      </c>
      <c r="H526" s="79">
        <v>380</v>
      </c>
      <c r="I526" s="31"/>
      <c r="J526" s="68">
        <f t="shared" si="39"/>
        <v>0</v>
      </c>
      <c r="K526" s="67" t="s">
        <v>1303</v>
      </c>
    </row>
    <row r="527" spans="1:11" s="62" customFormat="1" ht="24">
      <c r="A527" s="77"/>
      <c r="B527" s="63" t="s">
        <v>913</v>
      </c>
      <c r="C527" s="78" t="s">
        <v>914</v>
      </c>
      <c r="D527" s="78" t="s">
        <v>78</v>
      </c>
      <c r="E527" s="78"/>
      <c r="F527" s="31">
        <v>716976</v>
      </c>
      <c r="G527" s="21">
        <f t="shared" si="38"/>
        <v>871</v>
      </c>
      <c r="H527" s="79">
        <v>670</v>
      </c>
      <c r="I527" s="31"/>
      <c r="J527" s="68">
        <f t="shared" si="39"/>
        <v>0</v>
      </c>
      <c r="K527" s="67" t="s">
        <v>1303</v>
      </c>
    </row>
    <row r="528" spans="1:11" s="62" customFormat="1" ht="24">
      <c r="A528" s="77"/>
      <c r="B528" s="63" t="s">
        <v>915</v>
      </c>
      <c r="C528" s="78" t="s">
        <v>916</v>
      </c>
      <c r="D528" s="78" t="s">
        <v>48</v>
      </c>
      <c r="E528" s="78"/>
      <c r="F528" s="31">
        <v>703279</v>
      </c>
      <c r="G528" s="21">
        <f t="shared" si="38"/>
        <v>494</v>
      </c>
      <c r="H528" s="79">
        <v>380</v>
      </c>
      <c r="I528" s="31"/>
      <c r="J528" s="68">
        <f t="shared" si="39"/>
        <v>0</v>
      </c>
      <c r="K528" s="87" t="s">
        <v>1311</v>
      </c>
    </row>
    <row r="529" spans="1:11" s="62" customFormat="1" ht="12">
      <c r="A529" s="80" t="s">
        <v>917</v>
      </c>
      <c r="B529" s="81"/>
      <c r="C529" s="83"/>
      <c r="D529" s="83"/>
      <c r="E529" s="83"/>
      <c r="F529" s="82"/>
      <c r="G529" s="84"/>
      <c r="H529" s="85"/>
      <c r="I529" s="86"/>
      <c r="J529" s="86"/>
      <c r="K529" s="86"/>
    </row>
    <row r="530" spans="1:11" s="62" customFormat="1" ht="24">
      <c r="A530" s="77"/>
      <c r="B530" s="63" t="s">
        <v>918</v>
      </c>
      <c r="C530" s="78" t="s">
        <v>919</v>
      </c>
      <c r="D530" s="78" t="s">
        <v>48</v>
      </c>
      <c r="E530" s="78"/>
      <c r="F530" s="31">
        <v>669132</v>
      </c>
      <c r="G530" s="21">
        <f>H530*1.3</f>
        <v>494</v>
      </c>
      <c r="H530" s="79">
        <v>380</v>
      </c>
      <c r="I530" s="31"/>
      <c r="J530" s="68">
        <f>IF(I530&gt;4,I530*H530,I530*H530*1.3)</f>
        <v>0</v>
      </c>
      <c r="K530" s="67" t="s">
        <v>1303</v>
      </c>
    </row>
    <row r="531" spans="1:11" s="62" customFormat="1" ht="12">
      <c r="A531" s="80" t="s">
        <v>920</v>
      </c>
      <c r="B531" s="81"/>
      <c r="C531" s="83"/>
      <c r="D531" s="83"/>
      <c r="E531" s="83"/>
      <c r="F531" s="82"/>
      <c r="G531" s="84"/>
      <c r="H531" s="85"/>
      <c r="I531" s="86"/>
      <c r="J531" s="86"/>
      <c r="K531" s="86"/>
    </row>
    <row r="532" spans="1:11" s="62" customFormat="1" ht="24">
      <c r="A532" s="77"/>
      <c r="B532" s="63" t="s">
        <v>921</v>
      </c>
      <c r="C532" s="78" t="s">
        <v>922</v>
      </c>
      <c r="D532" s="78" t="s">
        <v>430</v>
      </c>
      <c r="E532" s="78"/>
      <c r="F532" s="31">
        <v>731891</v>
      </c>
      <c r="G532" s="21">
        <f>H532*1.3</f>
        <v>185.9</v>
      </c>
      <c r="H532" s="79">
        <v>143</v>
      </c>
      <c r="I532" s="31"/>
      <c r="J532" s="68">
        <f>IF(I532&gt;4,I532*H532,I532*H532*1.3)</f>
        <v>0</v>
      </c>
      <c r="K532" s="67" t="s">
        <v>1303</v>
      </c>
    </row>
    <row r="533" spans="1:11" s="62" customFormat="1" ht="24">
      <c r="A533" s="77"/>
      <c r="B533" s="63" t="s">
        <v>923</v>
      </c>
      <c r="C533" s="78" t="s">
        <v>924</v>
      </c>
      <c r="D533" s="78" t="s">
        <v>87</v>
      </c>
      <c r="E533" s="78"/>
      <c r="F533" s="31">
        <v>430862</v>
      </c>
      <c r="G533" s="21">
        <f>H533*1.3</f>
        <v>143</v>
      </c>
      <c r="H533" s="79">
        <v>110</v>
      </c>
      <c r="I533" s="31"/>
      <c r="J533" s="68">
        <f>IF(I533&gt;4,I533*H533,I533*H533*1.3)</f>
        <v>0</v>
      </c>
      <c r="K533" s="67" t="s">
        <v>1303</v>
      </c>
    </row>
    <row r="534" spans="1:11" s="62" customFormat="1" ht="24">
      <c r="A534" s="77"/>
      <c r="B534" s="63" t="s">
        <v>925</v>
      </c>
      <c r="C534" s="78" t="s">
        <v>926</v>
      </c>
      <c r="D534" s="78" t="s">
        <v>430</v>
      </c>
      <c r="E534" s="78"/>
      <c r="F534" s="31">
        <v>731892</v>
      </c>
      <c r="G534" s="21">
        <f>H534*1.3</f>
        <v>185.9</v>
      </c>
      <c r="H534" s="79">
        <v>143</v>
      </c>
      <c r="I534" s="31"/>
      <c r="J534" s="68">
        <f>IF(I534&gt;4,I534*H534,I534*H534*1.3)</f>
        <v>0</v>
      </c>
      <c r="K534" s="67" t="s">
        <v>1303</v>
      </c>
    </row>
    <row r="535" spans="1:11" s="62" customFormat="1" ht="24">
      <c r="A535" s="77"/>
      <c r="B535" s="63" t="s">
        <v>1293</v>
      </c>
      <c r="C535" s="78" t="s">
        <v>927</v>
      </c>
      <c r="D535" s="78" t="s">
        <v>184</v>
      </c>
      <c r="E535" s="78"/>
      <c r="F535" s="31">
        <v>714195</v>
      </c>
      <c r="G535" s="21">
        <f>H535*1.3</f>
        <v>247</v>
      </c>
      <c r="H535" s="79">
        <v>190</v>
      </c>
      <c r="I535" s="31"/>
      <c r="J535" s="68">
        <f>IF(I535&gt;4,I535*H535,I535*H535*1.3)</f>
        <v>0</v>
      </c>
      <c r="K535" s="87" t="s">
        <v>1311</v>
      </c>
    </row>
    <row r="536" spans="1:11" s="62" customFormat="1" ht="12">
      <c r="A536" s="80" t="s">
        <v>928</v>
      </c>
      <c r="B536" s="81"/>
      <c r="C536" s="83"/>
      <c r="D536" s="83"/>
      <c r="E536" s="83"/>
      <c r="F536" s="82"/>
      <c r="G536" s="84"/>
      <c r="H536" s="85"/>
      <c r="I536" s="86"/>
      <c r="J536" s="86"/>
      <c r="K536" s="86"/>
    </row>
    <row r="537" spans="1:11" s="62" customFormat="1" ht="24">
      <c r="A537" s="77"/>
      <c r="B537" s="63" t="s">
        <v>929</v>
      </c>
      <c r="C537" s="78" t="s">
        <v>930</v>
      </c>
      <c r="D537" s="78" t="s">
        <v>50</v>
      </c>
      <c r="E537" s="78"/>
      <c r="F537" s="31">
        <v>669134</v>
      </c>
      <c r="G537" s="21">
        <f>H537*1.3</f>
        <v>227.5</v>
      </c>
      <c r="H537" s="79">
        <v>175</v>
      </c>
      <c r="I537" s="31"/>
      <c r="J537" s="68">
        <f>IF(I537&gt;4,I537*H537,I537*H537*1.3)</f>
        <v>0</v>
      </c>
      <c r="K537" s="67" t="s">
        <v>1303</v>
      </c>
    </row>
    <row r="538" spans="1:11" s="62" customFormat="1" ht="24">
      <c r="A538" s="77"/>
      <c r="B538" s="63" t="s">
        <v>931</v>
      </c>
      <c r="C538" s="78" t="s">
        <v>932</v>
      </c>
      <c r="D538" s="78" t="s">
        <v>50</v>
      </c>
      <c r="E538" s="78"/>
      <c r="F538" s="31">
        <v>669136</v>
      </c>
      <c r="G538" s="21">
        <f>H538*1.3</f>
        <v>227.5</v>
      </c>
      <c r="H538" s="79">
        <v>175</v>
      </c>
      <c r="I538" s="31"/>
      <c r="J538" s="68">
        <f>IF(I538&gt;4,I538*H538,I538*H538*1.3)</f>
        <v>0</v>
      </c>
      <c r="K538" s="67" t="s">
        <v>1303</v>
      </c>
    </row>
    <row r="539" spans="1:11" s="62" customFormat="1" ht="24">
      <c r="A539" s="77"/>
      <c r="B539" s="63" t="s">
        <v>933</v>
      </c>
      <c r="C539" s="78" t="s">
        <v>934</v>
      </c>
      <c r="D539" s="78" t="s">
        <v>50</v>
      </c>
      <c r="E539" s="78"/>
      <c r="F539" s="31">
        <v>721769</v>
      </c>
      <c r="G539" s="21">
        <f>H539*1.3</f>
        <v>351</v>
      </c>
      <c r="H539" s="79">
        <v>270</v>
      </c>
      <c r="I539" s="31"/>
      <c r="J539" s="68">
        <f>IF(I539&gt;4,I539*H539,I539*H539*1.3)</f>
        <v>0</v>
      </c>
      <c r="K539" s="67" t="s">
        <v>1303</v>
      </c>
    </row>
    <row r="540" spans="1:11" s="62" customFormat="1" ht="12">
      <c r="A540" s="80" t="s">
        <v>935</v>
      </c>
      <c r="B540" s="81"/>
      <c r="C540" s="83"/>
      <c r="D540" s="83"/>
      <c r="E540" s="83"/>
      <c r="F540" s="82"/>
      <c r="G540" s="84"/>
      <c r="H540" s="85"/>
      <c r="I540" s="86"/>
      <c r="J540" s="86"/>
      <c r="K540" s="86"/>
    </row>
    <row r="541" spans="1:11" s="62" customFormat="1" ht="12">
      <c r="A541" s="77"/>
      <c r="B541" s="63" t="s">
        <v>936</v>
      </c>
      <c r="C541" s="78" t="s">
        <v>937</v>
      </c>
      <c r="D541" s="78" t="s">
        <v>184</v>
      </c>
      <c r="E541" s="78"/>
      <c r="F541" s="31">
        <v>694567</v>
      </c>
      <c r="G541" s="21">
        <f aca="true" t="shared" si="40" ref="G541:G546">H541*1.3</f>
        <v>65</v>
      </c>
      <c r="H541" s="79">
        <v>50</v>
      </c>
      <c r="I541" s="31"/>
      <c r="J541" s="68">
        <f aca="true" t="shared" si="41" ref="J541:J546">IF(I541&gt;4,I541*H541,I541*H541*1.3)</f>
        <v>0</v>
      </c>
      <c r="K541" s="67" t="s">
        <v>1303</v>
      </c>
    </row>
    <row r="542" spans="1:11" s="62" customFormat="1" ht="12">
      <c r="A542" s="77"/>
      <c r="B542" s="63" t="s">
        <v>938</v>
      </c>
      <c r="C542" s="78" t="s">
        <v>939</v>
      </c>
      <c r="D542" s="78" t="s">
        <v>184</v>
      </c>
      <c r="E542" s="78"/>
      <c r="F542" s="31">
        <v>694568</v>
      </c>
      <c r="G542" s="21">
        <f t="shared" si="40"/>
        <v>65</v>
      </c>
      <c r="H542" s="79">
        <v>50</v>
      </c>
      <c r="I542" s="31"/>
      <c r="J542" s="68">
        <f t="shared" si="41"/>
        <v>0</v>
      </c>
      <c r="K542" s="67" t="s">
        <v>1303</v>
      </c>
    </row>
    <row r="543" spans="1:11" s="62" customFormat="1" ht="12">
      <c r="A543" s="77"/>
      <c r="B543" s="63" t="s">
        <v>940</v>
      </c>
      <c r="C543" s="78" t="s">
        <v>941</v>
      </c>
      <c r="D543" s="78" t="s">
        <v>184</v>
      </c>
      <c r="E543" s="78"/>
      <c r="F543" s="31">
        <v>714502</v>
      </c>
      <c r="G543" s="21">
        <f t="shared" si="40"/>
        <v>65</v>
      </c>
      <c r="H543" s="79">
        <v>50</v>
      </c>
      <c r="I543" s="31"/>
      <c r="J543" s="68">
        <f t="shared" si="41"/>
        <v>0</v>
      </c>
      <c r="K543" s="67" t="s">
        <v>1303</v>
      </c>
    </row>
    <row r="544" spans="1:11" s="62" customFormat="1" ht="12">
      <c r="A544" s="77"/>
      <c r="B544" s="63" t="s">
        <v>942</v>
      </c>
      <c r="C544" s="78" t="s">
        <v>943</v>
      </c>
      <c r="D544" s="78" t="s">
        <v>184</v>
      </c>
      <c r="E544" s="78"/>
      <c r="F544" s="31">
        <v>693272</v>
      </c>
      <c r="G544" s="21">
        <f t="shared" si="40"/>
        <v>65</v>
      </c>
      <c r="H544" s="79">
        <v>50</v>
      </c>
      <c r="I544" s="31"/>
      <c r="J544" s="68">
        <f t="shared" si="41"/>
        <v>0</v>
      </c>
      <c r="K544" s="67" t="s">
        <v>1303</v>
      </c>
    </row>
    <row r="545" spans="1:11" s="62" customFormat="1" ht="12">
      <c r="A545" s="77"/>
      <c r="B545" s="63" t="s">
        <v>1294</v>
      </c>
      <c r="C545" s="78" t="s">
        <v>1295</v>
      </c>
      <c r="D545" s="78" t="s">
        <v>87</v>
      </c>
      <c r="E545" s="78"/>
      <c r="F545" s="31">
        <v>690906</v>
      </c>
      <c r="G545" s="21">
        <f t="shared" si="40"/>
        <v>214.5</v>
      </c>
      <c r="H545" s="79">
        <v>165</v>
      </c>
      <c r="I545" s="31"/>
      <c r="J545" s="68">
        <f t="shared" si="41"/>
        <v>0</v>
      </c>
      <c r="K545" s="67" t="s">
        <v>1303</v>
      </c>
    </row>
    <row r="546" spans="1:11" s="62" customFormat="1" ht="12">
      <c r="A546" s="77"/>
      <c r="B546" s="63" t="s">
        <v>944</v>
      </c>
      <c r="C546" s="78" t="s">
        <v>945</v>
      </c>
      <c r="D546" s="78" t="s">
        <v>184</v>
      </c>
      <c r="E546" s="78"/>
      <c r="F546" s="31">
        <v>672099</v>
      </c>
      <c r="G546" s="21">
        <f t="shared" si="40"/>
        <v>65</v>
      </c>
      <c r="H546" s="79">
        <v>50</v>
      </c>
      <c r="I546" s="31"/>
      <c r="J546" s="68">
        <f t="shared" si="41"/>
        <v>0</v>
      </c>
      <c r="K546" s="67" t="s">
        <v>1303</v>
      </c>
    </row>
    <row r="547" spans="1:11" s="62" customFormat="1" ht="12">
      <c r="A547" s="80" t="s">
        <v>946</v>
      </c>
      <c r="B547" s="81"/>
      <c r="C547" s="83"/>
      <c r="D547" s="83"/>
      <c r="E547" s="83"/>
      <c r="F547" s="82"/>
      <c r="G547" s="84"/>
      <c r="H547" s="85"/>
      <c r="I547" s="86"/>
      <c r="J547" s="86"/>
      <c r="K547" s="86"/>
    </row>
    <row r="548" spans="1:11" s="62" customFormat="1" ht="24">
      <c r="A548" s="77"/>
      <c r="B548" s="63" t="s">
        <v>947</v>
      </c>
      <c r="C548" s="78" t="s">
        <v>948</v>
      </c>
      <c r="D548" s="78" t="s">
        <v>50</v>
      </c>
      <c r="E548" s="78"/>
      <c r="F548" s="31">
        <v>450304</v>
      </c>
      <c r="G548" s="21">
        <f>H548*1.3</f>
        <v>299</v>
      </c>
      <c r="H548" s="79">
        <v>230</v>
      </c>
      <c r="I548" s="31"/>
      <c r="J548" s="68">
        <f>IF(I548&gt;4,I548*H548,I548*H548*1.3)</f>
        <v>0</v>
      </c>
      <c r="K548" s="67" t="s">
        <v>1303</v>
      </c>
    </row>
    <row r="549" spans="1:11" s="62" customFormat="1" ht="12">
      <c r="A549" s="80" t="s">
        <v>949</v>
      </c>
      <c r="B549" s="81"/>
      <c r="C549" s="83"/>
      <c r="D549" s="83"/>
      <c r="E549" s="83"/>
      <c r="F549" s="82"/>
      <c r="G549" s="84"/>
      <c r="H549" s="85"/>
      <c r="I549" s="86"/>
      <c r="J549" s="86"/>
      <c r="K549" s="86"/>
    </row>
    <row r="550" spans="1:11" s="62" customFormat="1" ht="24">
      <c r="A550" s="77"/>
      <c r="B550" s="63" t="s">
        <v>950</v>
      </c>
      <c r="C550" s="78" t="s">
        <v>951</v>
      </c>
      <c r="D550" s="78" t="s">
        <v>50</v>
      </c>
      <c r="E550" s="78"/>
      <c r="F550" s="31">
        <v>450320</v>
      </c>
      <c r="G550" s="21">
        <f>H550*1.3</f>
        <v>435.5</v>
      </c>
      <c r="H550" s="79">
        <v>335</v>
      </c>
      <c r="I550" s="31"/>
      <c r="J550" s="68">
        <f>IF(I550&gt;4,I550*H550,I550*H550*1.3)</f>
        <v>0</v>
      </c>
      <c r="K550" s="67" t="s">
        <v>1303</v>
      </c>
    </row>
    <row r="551" spans="1:11" s="62" customFormat="1" ht="24">
      <c r="A551" s="77"/>
      <c r="B551" s="63" t="s">
        <v>952</v>
      </c>
      <c r="C551" s="78" t="s">
        <v>953</v>
      </c>
      <c r="D551" s="78" t="s">
        <v>50</v>
      </c>
      <c r="E551" s="78"/>
      <c r="F551" s="31">
        <v>450323</v>
      </c>
      <c r="G551" s="21">
        <f>H551*1.3</f>
        <v>299</v>
      </c>
      <c r="H551" s="79">
        <v>230</v>
      </c>
      <c r="I551" s="31"/>
      <c r="J551" s="68">
        <f>IF(I551&gt;4,I551*H551,I551*H551*1.3)</f>
        <v>0</v>
      </c>
      <c r="K551" s="67" t="s">
        <v>1303</v>
      </c>
    </row>
    <row r="552" spans="1:11" s="62" customFormat="1" ht="12">
      <c r="A552" s="80" t="s">
        <v>954</v>
      </c>
      <c r="B552" s="81"/>
      <c r="C552" s="83"/>
      <c r="D552" s="83"/>
      <c r="E552" s="83"/>
      <c r="F552" s="82"/>
      <c r="G552" s="84"/>
      <c r="H552" s="85"/>
      <c r="I552" s="86"/>
      <c r="J552" s="86"/>
      <c r="K552" s="86"/>
    </row>
    <row r="553" spans="1:11" s="62" customFormat="1" ht="24">
      <c r="A553" s="77"/>
      <c r="B553" s="63" t="s">
        <v>955</v>
      </c>
      <c r="C553" s="78" t="s">
        <v>956</v>
      </c>
      <c r="D553" s="78" t="s">
        <v>48</v>
      </c>
      <c r="E553" s="78"/>
      <c r="F553" s="31">
        <v>450330</v>
      </c>
      <c r="G553" s="21">
        <f>H553*1.3</f>
        <v>299</v>
      </c>
      <c r="H553" s="79">
        <v>230</v>
      </c>
      <c r="I553" s="31"/>
      <c r="J553" s="68">
        <f>IF(I553&gt;4,I553*H553,I553*H553*1.3)</f>
        <v>0</v>
      </c>
      <c r="K553" s="67" t="s">
        <v>1303</v>
      </c>
    </row>
    <row r="554" spans="1:11" s="62" customFormat="1" ht="12">
      <c r="A554" s="80" t="s">
        <v>957</v>
      </c>
      <c r="B554" s="81"/>
      <c r="C554" s="83"/>
      <c r="D554" s="83"/>
      <c r="E554" s="83"/>
      <c r="F554" s="82"/>
      <c r="G554" s="84"/>
      <c r="H554" s="85"/>
      <c r="I554" s="86"/>
      <c r="J554" s="86"/>
      <c r="K554" s="86"/>
    </row>
    <row r="555" spans="1:11" s="62" customFormat="1" ht="24">
      <c r="A555" s="77"/>
      <c r="B555" s="63" t="s">
        <v>1354</v>
      </c>
      <c r="C555" s="78" t="s">
        <v>958</v>
      </c>
      <c r="D555" s="78" t="s">
        <v>50</v>
      </c>
      <c r="E555" s="78"/>
      <c r="F555" s="31">
        <v>732068</v>
      </c>
      <c r="G555" s="21">
        <f>H555*1.3</f>
        <v>299</v>
      </c>
      <c r="H555" s="79">
        <v>230</v>
      </c>
      <c r="I555" s="31"/>
      <c r="J555" s="68">
        <f>IF(I555&gt;4,I555*H555,I555*H555*1.3)</f>
        <v>0</v>
      </c>
      <c r="K555" s="67" t="s">
        <v>1303</v>
      </c>
    </row>
    <row r="556" spans="1:11" s="62" customFormat="1" ht="12">
      <c r="A556" s="80" t="s">
        <v>959</v>
      </c>
      <c r="B556" s="81"/>
      <c r="C556" s="83"/>
      <c r="D556" s="83"/>
      <c r="E556" s="83"/>
      <c r="F556" s="82"/>
      <c r="G556" s="84"/>
      <c r="H556" s="85"/>
      <c r="I556" s="86"/>
      <c r="J556" s="86"/>
      <c r="K556" s="86"/>
    </row>
    <row r="557" spans="1:11" s="62" customFormat="1" ht="24">
      <c r="A557" s="77"/>
      <c r="B557" s="63" t="s">
        <v>960</v>
      </c>
      <c r="C557" s="78" t="s">
        <v>961</v>
      </c>
      <c r="D557" s="78" t="s">
        <v>47</v>
      </c>
      <c r="E557" s="78"/>
      <c r="F557" s="31">
        <v>460734</v>
      </c>
      <c r="G557" s="21">
        <f>H557*1.3</f>
        <v>214.5</v>
      </c>
      <c r="H557" s="79">
        <v>165</v>
      </c>
      <c r="I557" s="31"/>
      <c r="J557" s="68">
        <f>IF(I557&gt;4,I557*H557,I557*H557*1.3)</f>
        <v>0</v>
      </c>
      <c r="K557" s="67" t="s">
        <v>1303</v>
      </c>
    </row>
    <row r="558" spans="1:11" s="62" customFormat="1" ht="12">
      <c r="A558" s="80" t="s">
        <v>962</v>
      </c>
      <c r="B558" s="81"/>
      <c r="C558" s="83"/>
      <c r="D558" s="83"/>
      <c r="E558" s="83"/>
      <c r="F558" s="82"/>
      <c r="G558" s="84"/>
      <c r="H558" s="85"/>
      <c r="I558" s="86"/>
      <c r="J558" s="86"/>
      <c r="K558" s="86"/>
    </row>
    <row r="559" spans="1:11" s="62" customFormat="1" ht="24">
      <c r="A559" s="77"/>
      <c r="B559" s="63" t="s">
        <v>963</v>
      </c>
      <c r="C559" s="78" t="s">
        <v>964</v>
      </c>
      <c r="D559" s="78" t="s">
        <v>45</v>
      </c>
      <c r="E559" s="78"/>
      <c r="F559" s="31">
        <v>690920</v>
      </c>
      <c r="G559" s="21">
        <f>H559*1.3</f>
        <v>195</v>
      </c>
      <c r="H559" s="79">
        <v>150</v>
      </c>
      <c r="I559" s="31"/>
      <c r="J559" s="68">
        <f>IF(I559&gt;4,I559*H559,I559*H559*1.3)</f>
        <v>0</v>
      </c>
      <c r="K559" s="67" t="s">
        <v>1303</v>
      </c>
    </row>
    <row r="560" spans="1:11" s="62" customFormat="1" ht="24">
      <c r="A560" s="77"/>
      <c r="B560" s="63" t="s">
        <v>965</v>
      </c>
      <c r="C560" s="78" t="s">
        <v>966</v>
      </c>
      <c r="D560" s="78" t="s">
        <v>87</v>
      </c>
      <c r="E560" s="78"/>
      <c r="F560" s="31">
        <v>693277</v>
      </c>
      <c r="G560" s="21">
        <f>H560*1.3</f>
        <v>195</v>
      </c>
      <c r="H560" s="79">
        <v>150</v>
      </c>
      <c r="I560" s="31"/>
      <c r="J560" s="68">
        <f>IF(I560&gt;4,I560*H560,I560*H560*1.3)</f>
        <v>0</v>
      </c>
      <c r="K560" s="67" t="s">
        <v>1303</v>
      </c>
    </row>
    <row r="561" spans="1:11" s="62" customFormat="1" ht="24">
      <c r="A561" s="77"/>
      <c r="B561" s="63" t="s">
        <v>967</v>
      </c>
      <c r="C561" s="78" t="s">
        <v>968</v>
      </c>
      <c r="D561" s="78" t="s">
        <v>87</v>
      </c>
      <c r="E561" s="78"/>
      <c r="F561" s="31">
        <v>693278</v>
      </c>
      <c r="G561" s="21">
        <f>H561*1.3</f>
        <v>195</v>
      </c>
      <c r="H561" s="79">
        <v>150</v>
      </c>
      <c r="I561" s="31"/>
      <c r="J561" s="68">
        <f>IF(I561&gt;4,I561*H561,I561*H561*1.3)</f>
        <v>0</v>
      </c>
      <c r="K561" s="67" t="s">
        <v>1303</v>
      </c>
    </row>
    <row r="562" spans="1:11" s="62" customFormat="1" ht="12">
      <c r="A562" s="80" t="s">
        <v>969</v>
      </c>
      <c r="B562" s="81"/>
      <c r="C562" s="83"/>
      <c r="D562" s="83"/>
      <c r="E562" s="83"/>
      <c r="F562" s="82"/>
      <c r="G562" s="84"/>
      <c r="H562" s="85"/>
      <c r="I562" s="86"/>
      <c r="J562" s="86"/>
      <c r="K562" s="86"/>
    </row>
    <row r="563" spans="1:11" s="62" customFormat="1" ht="24">
      <c r="A563" s="77"/>
      <c r="B563" s="63" t="s">
        <v>970</v>
      </c>
      <c r="C563" s="78" t="s">
        <v>971</v>
      </c>
      <c r="D563" s="78" t="s">
        <v>87</v>
      </c>
      <c r="E563" s="78"/>
      <c r="F563" s="31">
        <v>714293</v>
      </c>
      <c r="G563" s="21">
        <f aca="true" t="shared" si="42" ref="G563:G572">H563*1.3</f>
        <v>195</v>
      </c>
      <c r="H563" s="79">
        <v>150</v>
      </c>
      <c r="I563" s="31"/>
      <c r="J563" s="68">
        <f aca="true" t="shared" si="43" ref="J563:J572">IF(I563&gt;4,I563*H563,I563*H563*1.3)</f>
        <v>0</v>
      </c>
      <c r="K563" s="87" t="s">
        <v>1311</v>
      </c>
    </row>
    <row r="564" spans="1:11" s="62" customFormat="1" ht="24">
      <c r="A564" s="77"/>
      <c r="B564" s="63" t="s">
        <v>972</v>
      </c>
      <c r="C564" s="78" t="s">
        <v>973</v>
      </c>
      <c r="D564" s="78" t="s">
        <v>87</v>
      </c>
      <c r="E564" s="78"/>
      <c r="F564" s="31">
        <v>693279</v>
      </c>
      <c r="G564" s="21">
        <f t="shared" si="42"/>
        <v>195</v>
      </c>
      <c r="H564" s="79">
        <v>150</v>
      </c>
      <c r="I564" s="31"/>
      <c r="J564" s="68">
        <f t="shared" si="43"/>
        <v>0</v>
      </c>
      <c r="K564" s="87" t="s">
        <v>1311</v>
      </c>
    </row>
    <row r="565" spans="1:11" s="62" customFormat="1" ht="24">
      <c r="A565" s="77"/>
      <c r="B565" s="63" t="s">
        <v>974</v>
      </c>
      <c r="C565" s="78" t="s">
        <v>975</v>
      </c>
      <c r="D565" s="78" t="s">
        <v>87</v>
      </c>
      <c r="E565" s="78"/>
      <c r="F565" s="31">
        <v>690919</v>
      </c>
      <c r="G565" s="21">
        <f t="shared" si="42"/>
        <v>195</v>
      </c>
      <c r="H565" s="79">
        <v>150</v>
      </c>
      <c r="I565" s="31"/>
      <c r="J565" s="68">
        <f t="shared" si="43"/>
        <v>0</v>
      </c>
      <c r="K565" s="87" t="s">
        <v>1311</v>
      </c>
    </row>
    <row r="566" spans="1:11" s="62" customFormat="1" ht="24">
      <c r="A566" s="77"/>
      <c r="B566" s="63" t="s">
        <v>976</v>
      </c>
      <c r="C566" s="78" t="s">
        <v>977</v>
      </c>
      <c r="D566" s="78" t="s">
        <v>87</v>
      </c>
      <c r="E566" s="78"/>
      <c r="F566" s="31">
        <v>715284</v>
      </c>
      <c r="G566" s="21">
        <f t="shared" si="42"/>
        <v>195</v>
      </c>
      <c r="H566" s="79">
        <v>150</v>
      </c>
      <c r="I566" s="31"/>
      <c r="J566" s="68">
        <f t="shared" si="43"/>
        <v>0</v>
      </c>
      <c r="K566" s="67" t="s">
        <v>1303</v>
      </c>
    </row>
    <row r="567" spans="1:11" s="62" customFormat="1" ht="24">
      <c r="A567" s="77"/>
      <c r="B567" s="63" t="s">
        <v>978</v>
      </c>
      <c r="C567" s="78" t="s">
        <v>979</v>
      </c>
      <c r="D567" s="78" t="s">
        <v>87</v>
      </c>
      <c r="E567" s="78"/>
      <c r="F567" s="31">
        <v>714546</v>
      </c>
      <c r="G567" s="21">
        <f t="shared" si="42"/>
        <v>195</v>
      </c>
      <c r="H567" s="79">
        <v>150</v>
      </c>
      <c r="I567" s="31"/>
      <c r="J567" s="68">
        <f t="shared" si="43"/>
        <v>0</v>
      </c>
      <c r="K567" s="67" t="s">
        <v>1303</v>
      </c>
    </row>
    <row r="568" spans="1:11" s="62" customFormat="1" ht="24">
      <c r="A568" s="77"/>
      <c r="B568" s="63" t="s">
        <v>980</v>
      </c>
      <c r="C568" s="78" t="s">
        <v>981</v>
      </c>
      <c r="D568" s="78" t="s">
        <v>87</v>
      </c>
      <c r="E568" s="78"/>
      <c r="F568" s="31">
        <v>714551</v>
      </c>
      <c r="G568" s="21">
        <f t="shared" si="42"/>
        <v>195</v>
      </c>
      <c r="H568" s="79">
        <v>150</v>
      </c>
      <c r="I568" s="31"/>
      <c r="J568" s="68">
        <f t="shared" si="43"/>
        <v>0</v>
      </c>
      <c r="K568" s="67" t="s">
        <v>1303</v>
      </c>
    </row>
    <row r="569" spans="1:11" s="62" customFormat="1" ht="24">
      <c r="A569" s="77"/>
      <c r="B569" s="63" t="s">
        <v>982</v>
      </c>
      <c r="C569" s="78" t="s">
        <v>983</v>
      </c>
      <c r="D569" s="78" t="s">
        <v>87</v>
      </c>
      <c r="E569" s="78"/>
      <c r="F569" s="31">
        <v>669151</v>
      </c>
      <c r="G569" s="21">
        <f t="shared" si="42"/>
        <v>195</v>
      </c>
      <c r="H569" s="79">
        <v>150</v>
      </c>
      <c r="I569" s="31"/>
      <c r="J569" s="68">
        <f t="shared" si="43"/>
        <v>0</v>
      </c>
      <c r="K569" s="67" t="s">
        <v>1303</v>
      </c>
    </row>
    <row r="570" spans="1:11" s="62" customFormat="1" ht="12">
      <c r="A570" s="77"/>
      <c r="B570" s="63" t="s">
        <v>984</v>
      </c>
      <c r="C570" s="78" t="s">
        <v>985</v>
      </c>
      <c r="D570" s="78" t="s">
        <v>87</v>
      </c>
      <c r="E570" s="78"/>
      <c r="F570" s="31">
        <v>470644</v>
      </c>
      <c r="G570" s="21">
        <f t="shared" si="42"/>
        <v>195</v>
      </c>
      <c r="H570" s="79">
        <v>150</v>
      </c>
      <c r="I570" s="31"/>
      <c r="J570" s="68">
        <f t="shared" si="43"/>
        <v>0</v>
      </c>
      <c r="K570" s="87" t="s">
        <v>1311</v>
      </c>
    </row>
    <row r="571" spans="1:11" s="62" customFormat="1" ht="12">
      <c r="A571" s="77"/>
      <c r="B571" s="63" t="s">
        <v>1296</v>
      </c>
      <c r="C571" s="78" t="s">
        <v>985</v>
      </c>
      <c r="D571" s="78" t="s">
        <v>184</v>
      </c>
      <c r="E571" s="78"/>
      <c r="F571" s="31">
        <v>669495</v>
      </c>
      <c r="G571" s="21">
        <f t="shared" si="42"/>
        <v>123.5</v>
      </c>
      <c r="H571" s="79">
        <v>95</v>
      </c>
      <c r="I571" s="31"/>
      <c r="J571" s="68">
        <f t="shared" si="43"/>
        <v>0</v>
      </c>
      <c r="K571" s="87" t="s">
        <v>1311</v>
      </c>
    </row>
    <row r="572" spans="1:11" s="62" customFormat="1" ht="12">
      <c r="A572" s="77"/>
      <c r="B572" s="63" t="s">
        <v>986</v>
      </c>
      <c r="C572" s="78" t="s">
        <v>987</v>
      </c>
      <c r="D572" s="78" t="s">
        <v>87</v>
      </c>
      <c r="E572" s="78"/>
      <c r="F572" s="31">
        <v>470646</v>
      </c>
      <c r="G572" s="21">
        <f t="shared" si="42"/>
        <v>195</v>
      </c>
      <c r="H572" s="79">
        <v>150</v>
      </c>
      <c r="I572" s="31"/>
      <c r="J572" s="68">
        <f t="shared" si="43"/>
        <v>0</v>
      </c>
      <c r="K572" s="67" t="s">
        <v>1303</v>
      </c>
    </row>
    <row r="573" spans="1:11" s="62" customFormat="1" ht="12">
      <c r="A573" s="80" t="s">
        <v>988</v>
      </c>
      <c r="B573" s="81"/>
      <c r="C573" s="83"/>
      <c r="D573" s="83"/>
      <c r="E573" s="83"/>
      <c r="F573" s="82"/>
      <c r="G573" s="84"/>
      <c r="H573" s="85"/>
      <c r="I573" s="86"/>
      <c r="J573" s="86"/>
      <c r="K573" s="86"/>
    </row>
    <row r="574" spans="1:11" s="62" customFormat="1" ht="24">
      <c r="A574" s="77"/>
      <c r="B574" s="63" t="s">
        <v>989</v>
      </c>
      <c r="C574" s="78" t="s">
        <v>990</v>
      </c>
      <c r="D574" s="78" t="s">
        <v>184</v>
      </c>
      <c r="E574" s="78"/>
      <c r="F574" s="31">
        <v>480044</v>
      </c>
      <c r="G574" s="21">
        <f>H574*1.3</f>
        <v>185.9</v>
      </c>
      <c r="H574" s="79">
        <v>143</v>
      </c>
      <c r="I574" s="31"/>
      <c r="J574" s="68">
        <f>IF(I574&gt;4,I574*H574,I574*H574*1.3)</f>
        <v>0</v>
      </c>
      <c r="K574" s="67" t="s">
        <v>1303</v>
      </c>
    </row>
    <row r="575" spans="1:11" s="62" customFormat="1" ht="24">
      <c r="A575" s="77"/>
      <c r="B575" s="63" t="s">
        <v>991</v>
      </c>
      <c r="C575" s="78" t="s">
        <v>992</v>
      </c>
      <c r="D575" s="78" t="s">
        <v>184</v>
      </c>
      <c r="E575" s="78"/>
      <c r="F575" s="31">
        <v>480087</v>
      </c>
      <c r="G575" s="21">
        <f>H575*1.3</f>
        <v>185.9</v>
      </c>
      <c r="H575" s="79">
        <v>143</v>
      </c>
      <c r="I575" s="31"/>
      <c r="J575" s="68">
        <f>IF(I575&gt;4,I575*H575,I575*H575*1.3)</f>
        <v>0</v>
      </c>
      <c r="K575" s="67" t="s">
        <v>1303</v>
      </c>
    </row>
    <row r="576" spans="1:11" s="62" customFormat="1" ht="12">
      <c r="A576" s="77"/>
      <c r="B576" s="63" t="s">
        <v>993</v>
      </c>
      <c r="C576" s="78" t="s">
        <v>994</v>
      </c>
      <c r="D576" s="78" t="s">
        <v>184</v>
      </c>
      <c r="E576" s="78"/>
      <c r="F576" s="31">
        <v>692213</v>
      </c>
      <c r="G576" s="21">
        <f>H576*1.3</f>
        <v>185.9</v>
      </c>
      <c r="H576" s="79">
        <v>143</v>
      </c>
      <c r="I576" s="31"/>
      <c r="J576" s="68">
        <f>IF(I576&gt;4,I576*H576,I576*H576*1.3)</f>
        <v>0</v>
      </c>
      <c r="K576" s="67" t="s">
        <v>1303</v>
      </c>
    </row>
    <row r="577" spans="1:11" s="62" customFormat="1" ht="12">
      <c r="A577" s="77"/>
      <c r="B577" s="63" t="s">
        <v>995</v>
      </c>
      <c r="C577" s="78" t="s">
        <v>996</v>
      </c>
      <c r="D577" s="78" t="s">
        <v>87</v>
      </c>
      <c r="E577" s="78"/>
      <c r="F577" s="31">
        <v>669157</v>
      </c>
      <c r="G577" s="21">
        <f>H577*1.3</f>
        <v>273</v>
      </c>
      <c r="H577" s="79">
        <v>210</v>
      </c>
      <c r="I577" s="31"/>
      <c r="J577" s="68">
        <f>IF(I577&gt;4,I577*H577,I577*H577*1.3)</f>
        <v>0</v>
      </c>
      <c r="K577" s="67" t="s">
        <v>1303</v>
      </c>
    </row>
    <row r="578" spans="1:11" s="62" customFormat="1" ht="12">
      <c r="A578" s="80" t="s">
        <v>997</v>
      </c>
      <c r="B578" s="81"/>
      <c r="C578" s="83"/>
      <c r="D578" s="83"/>
      <c r="E578" s="83"/>
      <c r="F578" s="82"/>
      <c r="G578" s="84"/>
      <c r="H578" s="85"/>
      <c r="I578" s="86"/>
      <c r="J578" s="86"/>
      <c r="K578" s="86"/>
    </row>
    <row r="579" spans="1:11" s="62" customFormat="1" ht="24">
      <c r="A579" s="77"/>
      <c r="B579" s="63" t="s">
        <v>1297</v>
      </c>
      <c r="C579" s="78" t="s">
        <v>999</v>
      </c>
      <c r="D579" s="78" t="s">
        <v>48</v>
      </c>
      <c r="E579" s="78"/>
      <c r="F579" s="31">
        <v>690923</v>
      </c>
      <c r="G579" s="21">
        <f>H579*1.3</f>
        <v>273</v>
      </c>
      <c r="H579" s="79">
        <v>210</v>
      </c>
      <c r="I579" s="31"/>
      <c r="J579" s="68">
        <f>IF(I579&gt;4,I579*H579,I579*H579*1.3)</f>
        <v>0</v>
      </c>
      <c r="K579" s="67" t="s">
        <v>1303</v>
      </c>
    </row>
    <row r="580" spans="1:11" s="62" customFormat="1" ht="24">
      <c r="A580" s="77"/>
      <c r="B580" s="63" t="s">
        <v>998</v>
      </c>
      <c r="C580" s="78" t="s">
        <v>999</v>
      </c>
      <c r="D580" s="78" t="s">
        <v>49</v>
      </c>
      <c r="E580" s="78"/>
      <c r="F580" s="31">
        <v>715548</v>
      </c>
      <c r="G580" s="21">
        <f>H580*1.3</f>
        <v>435.5</v>
      </c>
      <c r="H580" s="79">
        <v>335</v>
      </c>
      <c r="I580" s="31"/>
      <c r="J580" s="68">
        <f>IF(I580&gt;4,I580*H580,I580*H580*1.3)</f>
        <v>0</v>
      </c>
      <c r="K580" s="67" t="s">
        <v>1303</v>
      </c>
    </row>
    <row r="581" spans="1:11" s="62" customFormat="1" ht="24">
      <c r="A581" s="77"/>
      <c r="B581" s="63" t="s">
        <v>1000</v>
      </c>
      <c r="C581" s="78" t="s">
        <v>1001</v>
      </c>
      <c r="D581" s="78" t="s">
        <v>87</v>
      </c>
      <c r="E581" s="78"/>
      <c r="F581" s="31">
        <v>480058</v>
      </c>
      <c r="G581" s="21">
        <f>H581*1.3</f>
        <v>273</v>
      </c>
      <c r="H581" s="79">
        <v>210</v>
      </c>
      <c r="I581" s="31"/>
      <c r="J581" s="68">
        <f>IF(I581&gt;4,I581*H581,I581*H581*1.3)</f>
        <v>0</v>
      </c>
      <c r="K581" s="67" t="s">
        <v>1303</v>
      </c>
    </row>
    <row r="582" spans="1:11" s="62" customFormat="1" ht="12">
      <c r="A582" s="80" t="s">
        <v>1002</v>
      </c>
      <c r="B582" s="81"/>
      <c r="C582" s="83"/>
      <c r="D582" s="83"/>
      <c r="E582" s="83"/>
      <c r="F582" s="82"/>
      <c r="G582" s="84"/>
      <c r="H582" s="85"/>
      <c r="I582" s="86"/>
      <c r="J582" s="86"/>
      <c r="K582" s="86"/>
    </row>
    <row r="583" spans="1:11" s="62" customFormat="1" ht="24">
      <c r="A583" s="77"/>
      <c r="B583" s="63" t="s">
        <v>1003</v>
      </c>
      <c r="C583" s="78" t="s">
        <v>1004</v>
      </c>
      <c r="D583" s="78" t="s">
        <v>87</v>
      </c>
      <c r="E583" s="78"/>
      <c r="F583" s="31">
        <v>690925</v>
      </c>
      <c r="G583" s="21">
        <f aca="true" t="shared" si="44" ref="G583:G589">H583*1.3</f>
        <v>273</v>
      </c>
      <c r="H583" s="79">
        <v>210</v>
      </c>
      <c r="I583" s="31"/>
      <c r="J583" s="68">
        <f aca="true" t="shared" si="45" ref="J583:J589">IF(I583&gt;4,I583*H583,I583*H583*1.3)</f>
        <v>0</v>
      </c>
      <c r="K583" s="67" t="s">
        <v>1303</v>
      </c>
    </row>
    <row r="584" spans="1:11" s="62" customFormat="1" ht="12">
      <c r="A584" s="77"/>
      <c r="B584" s="63" t="s">
        <v>1005</v>
      </c>
      <c r="C584" s="78" t="s">
        <v>1006</v>
      </c>
      <c r="D584" s="78" t="s">
        <v>184</v>
      </c>
      <c r="E584" s="78"/>
      <c r="F584" s="31">
        <v>671314</v>
      </c>
      <c r="G584" s="21">
        <f t="shared" si="44"/>
        <v>123.5</v>
      </c>
      <c r="H584" s="79">
        <v>95</v>
      </c>
      <c r="I584" s="31"/>
      <c r="J584" s="68">
        <f t="shared" si="45"/>
        <v>0</v>
      </c>
      <c r="K584" s="67" t="s">
        <v>1303</v>
      </c>
    </row>
    <row r="585" spans="1:11" s="62" customFormat="1" ht="24">
      <c r="A585" s="77"/>
      <c r="B585" s="63" t="s">
        <v>1007</v>
      </c>
      <c r="C585" s="78" t="s">
        <v>1008</v>
      </c>
      <c r="D585" s="78" t="s">
        <v>87</v>
      </c>
      <c r="E585" s="78"/>
      <c r="F585" s="31">
        <v>714475</v>
      </c>
      <c r="G585" s="21">
        <f t="shared" si="44"/>
        <v>273</v>
      </c>
      <c r="H585" s="79">
        <v>210</v>
      </c>
      <c r="I585" s="31"/>
      <c r="J585" s="68">
        <f t="shared" si="45"/>
        <v>0</v>
      </c>
      <c r="K585" s="67" t="s">
        <v>1303</v>
      </c>
    </row>
    <row r="586" spans="1:11" s="62" customFormat="1" ht="24">
      <c r="A586" s="77"/>
      <c r="B586" s="63" t="s">
        <v>1009</v>
      </c>
      <c r="C586" s="78" t="s">
        <v>1010</v>
      </c>
      <c r="D586" s="78" t="s">
        <v>87</v>
      </c>
      <c r="E586" s="78"/>
      <c r="F586" s="31">
        <v>721770</v>
      </c>
      <c r="G586" s="21">
        <f t="shared" si="44"/>
        <v>273</v>
      </c>
      <c r="H586" s="79">
        <v>210</v>
      </c>
      <c r="I586" s="31"/>
      <c r="J586" s="68">
        <f t="shared" si="45"/>
        <v>0</v>
      </c>
      <c r="K586" s="67" t="s">
        <v>1303</v>
      </c>
    </row>
    <row r="587" spans="1:11" s="62" customFormat="1" ht="24">
      <c r="A587" s="77"/>
      <c r="B587" s="63" t="s">
        <v>1011</v>
      </c>
      <c r="C587" s="78" t="s">
        <v>1012</v>
      </c>
      <c r="D587" s="78" t="s">
        <v>87</v>
      </c>
      <c r="E587" s="78"/>
      <c r="F587" s="31">
        <v>480062</v>
      </c>
      <c r="G587" s="21">
        <f t="shared" si="44"/>
        <v>273</v>
      </c>
      <c r="H587" s="79">
        <v>210</v>
      </c>
      <c r="I587" s="31"/>
      <c r="J587" s="68">
        <f t="shared" si="45"/>
        <v>0</v>
      </c>
      <c r="K587" s="67" t="s">
        <v>1303</v>
      </c>
    </row>
    <row r="588" spans="1:11" s="62" customFormat="1" ht="24">
      <c r="A588" s="77"/>
      <c r="B588" s="63" t="s">
        <v>1013</v>
      </c>
      <c r="C588" s="78" t="s">
        <v>1014</v>
      </c>
      <c r="D588" s="78" t="s">
        <v>87</v>
      </c>
      <c r="E588" s="78"/>
      <c r="F588" s="31">
        <v>721771</v>
      </c>
      <c r="G588" s="21">
        <f t="shared" si="44"/>
        <v>273</v>
      </c>
      <c r="H588" s="79">
        <v>210</v>
      </c>
      <c r="I588" s="31"/>
      <c r="J588" s="68">
        <f t="shared" si="45"/>
        <v>0</v>
      </c>
      <c r="K588" s="67" t="s">
        <v>1303</v>
      </c>
    </row>
    <row r="589" spans="1:11" s="62" customFormat="1" ht="24">
      <c r="A589" s="77"/>
      <c r="B589" s="63" t="s">
        <v>1015</v>
      </c>
      <c r="C589" s="78" t="s">
        <v>1016</v>
      </c>
      <c r="D589" s="78" t="s">
        <v>87</v>
      </c>
      <c r="E589" s="78"/>
      <c r="F589" s="31">
        <v>669156</v>
      </c>
      <c r="G589" s="21">
        <f t="shared" si="44"/>
        <v>435.5</v>
      </c>
      <c r="H589" s="79">
        <v>335</v>
      </c>
      <c r="I589" s="31"/>
      <c r="J589" s="68">
        <f t="shared" si="45"/>
        <v>0</v>
      </c>
      <c r="K589" s="67" t="s">
        <v>1303</v>
      </c>
    </row>
    <row r="590" spans="1:11" s="62" customFormat="1" ht="12">
      <c r="A590" s="80" t="s">
        <v>1017</v>
      </c>
      <c r="B590" s="81"/>
      <c r="C590" s="83"/>
      <c r="D590" s="83"/>
      <c r="E590" s="83"/>
      <c r="F590" s="82"/>
      <c r="G590" s="84"/>
      <c r="H590" s="85"/>
      <c r="I590" s="86"/>
      <c r="J590" s="86"/>
      <c r="K590" s="86"/>
    </row>
    <row r="591" spans="1:11" s="62" customFormat="1" ht="12">
      <c r="A591" s="77"/>
      <c r="B591" s="63" t="s">
        <v>1018</v>
      </c>
      <c r="C591" s="78" t="s">
        <v>1019</v>
      </c>
      <c r="D591" s="78" t="s">
        <v>47</v>
      </c>
      <c r="E591" s="78"/>
      <c r="F591" s="31">
        <v>731099</v>
      </c>
      <c r="G591" s="21">
        <f>H591*1.3</f>
        <v>377</v>
      </c>
      <c r="H591" s="79">
        <v>290</v>
      </c>
      <c r="I591" s="31"/>
      <c r="J591" s="68">
        <f>IF(I591&gt;4,I591*H591,I591*H591*1.3)</f>
        <v>0</v>
      </c>
      <c r="K591" s="87" t="s">
        <v>1311</v>
      </c>
    </row>
    <row r="592" spans="1:11" s="62" customFormat="1" ht="24">
      <c r="A592" s="77"/>
      <c r="B592" s="63" t="s">
        <v>1020</v>
      </c>
      <c r="C592" s="78" t="s">
        <v>1021</v>
      </c>
      <c r="D592" s="78" t="s">
        <v>47</v>
      </c>
      <c r="E592" s="78"/>
      <c r="F592" s="31">
        <v>731098</v>
      </c>
      <c r="G592" s="21">
        <f>H592*1.3</f>
        <v>377</v>
      </c>
      <c r="H592" s="79">
        <v>290</v>
      </c>
      <c r="I592" s="31"/>
      <c r="J592" s="68">
        <f>IF(I592&gt;4,I592*H592,I592*H592*1.3)</f>
        <v>0</v>
      </c>
      <c r="K592" s="87" t="s">
        <v>1311</v>
      </c>
    </row>
    <row r="593" spans="1:11" s="62" customFormat="1" ht="24">
      <c r="A593" s="77"/>
      <c r="B593" s="63" t="s">
        <v>1022</v>
      </c>
      <c r="C593" s="78" t="s">
        <v>1023</v>
      </c>
      <c r="D593" s="78" t="s">
        <v>48</v>
      </c>
      <c r="E593" s="78"/>
      <c r="F593" s="31">
        <v>731916</v>
      </c>
      <c r="G593" s="21">
        <f>H593*1.3</f>
        <v>377</v>
      </c>
      <c r="H593" s="79">
        <v>290</v>
      </c>
      <c r="I593" s="31"/>
      <c r="J593" s="68">
        <f>IF(I593&gt;4,I593*H593,I593*H593*1.3)</f>
        <v>0</v>
      </c>
      <c r="K593" s="87" t="s">
        <v>1311</v>
      </c>
    </row>
    <row r="594" spans="1:11" s="62" customFormat="1" ht="12">
      <c r="A594" s="80" t="s">
        <v>1024</v>
      </c>
      <c r="B594" s="81"/>
      <c r="C594" s="83"/>
      <c r="D594" s="83"/>
      <c r="E594" s="83"/>
      <c r="F594" s="82"/>
      <c r="G594" s="84"/>
      <c r="H594" s="85"/>
      <c r="I594" s="86"/>
      <c r="J594" s="86"/>
      <c r="K594" s="86"/>
    </row>
    <row r="595" spans="1:11" s="62" customFormat="1" ht="12">
      <c r="A595" s="77"/>
      <c r="B595" s="63" t="s">
        <v>1025</v>
      </c>
      <c r="C595" s="78" t="s">
        <v>1026</v>
      </c>
      <c r="D595" s="78" t="s">
        <v>184</v>
      </c>
      <c r="E595" s="78"/>
      <c r="F595" s="31">
        <v>490487</v>
      </c>
      <c r="G595" s="21">
        <f>H595*1.3</f>
        <v>185.9</v>
      </c>
      <c r="H595" s="79">
        <v>143</v>
      </c>
      <c r="I595" s="31"/>
      <c r="J595" s="68">
        <f>IF(I595&gt;4,I595*H595,I595*H595*1.3)</f>
        <v>0</v>
      </c>
      <c r="K595" s="67" t="s">
        <v>1303</v>
      </c>
    </row>
    <row r="596" spans="1:11" s="62" customFormat="1" ht="12">
      <c r="A596" s="80" t="s">
        <v>1027</v>
      </c>
      <c r="B596" s="81"/>
      <c r="C596" s="83"/>
      <c r="D596" s="83"/>
      <c r="E596" s="83"/>
      <c r="F596" s="82"/>
      <c r="G596" s="84"/>
      <c r="H596" s="85"/>
      <c r="I596" s="86"/>
      <c r="J596" s="86"/>
      <c r="K596" s="86"/>
    </row>
    <row r="597" spans="1:11" s="62" customFormat="1" ht="24">
      <c r="A597" s="77"/>
      <c r="B597" s="63" t="s">
        <v>1028</v>
      </c>
      <c r="C597" s="78" t="s">
        <v>1029</v>
      </c>
      <c r="D597" s="78" t="s">
        <v>87</v>
      </c>
      <c r="E597" s="78"/>
      <c r="F597" s="31">
        <v>723005</v>
      </c>
      <c r="G597" s="21">
        <f>H597*1.3</f>
        <v>370.5</v>
      </c>
      <c r="H597" s="79">
        <v>285</v>
      </c>
      <c r="I597" s="31"/>
      <c r="J597" s="68">
        <f>IF(I597&gt;4,I597*H597,I597*H597*1.3)</f>
        <v>0</v>
      </c>
      <c r="K597" s="67" t="s">
        <v>1303</v>
      </c>
    </row>
    <row r="598" spans="1:11" s="62" customFormat="1" ht="12">
      <c r="A598" s="77"/>
      <c r="B598" s="63" t="s">
        <v>1030</v>
      </c>
      <c r="C598" s="78" t="s">
        <v>1031</v>
      </c>
      <c r="D598" s="78" t="s">
        <v>87</v>
      </c>
      <c r="E598" s="78"/>
      <c r="F598" s="31">
        <v>500671</v>
      </c>
      <c r="G598" s="21">
        <f>H598*1.3</f>
        <v>299</v>
      </c>
      <c r="H598" s="79">
        <v>230</v>
      </c>
      <c r="I598" s="31"/>
      <c r="J598" s="68">
        <f>IF(I598&gt;4,I598*H598,I598*H598*1.3)</f>
        <v>0</v>
      </c>
      <c r="K598" s="67" t="s">
        <v>1303</v>
      </c>
    </row>
    <row r="599" spans="1:11" s="62" customFormat="1" ht="12">
      <c r="A599" s="80" t="s">
        <v>1032</v>
      </c>
      <c r="B599" s="81"/>
      <c r="C599" s="83"/>
      <c r="D599" s="83"/>
      <c r="E599" s="83"/>
      <c r="F599" s="82"/>
      <c r="G599" s="84"/>
      <c r="H599" s="85"/>
      <c r="I599" s="86"/>
      <c r="J599" s="86"/>
      <c r="K599" s="86"/>
    </row>
    <row r="600" spans="1:11" s="62" customFormat="1" ht="24">
      <c r="A600" s="77"/>
      <c r="B600" s="63" t="s">
        <v>1033</v>
      </c>
      <c r="C600" s="78" t="s">
        <v>1034</v>
      </c>
      <c r="D600" s="78" t="s">
        <v>87</v>
      </c>
      <c r="E600" s="78"/>
      <c r="F600" s="31">
        <v>669163</v>
      </c>
      <c r="G600" s="21">
        <f>H600*1.3</f>
        <v>195</v>
      </c>
      <c r="H600" s="79">
        <v>150</v>
      </c>
      <c r="I600" s="31"/>
      <c r="J600" s="68">
        <f>IF(I600&gt;4,I600*H600,I600*H600*1.3)</f>
        <v>0</v>
      </c>
      <c r="K600" s="67" t="s">
        <v>1303</v>
      </c>
    </row>
    <row r="601" spans="1:11" s="62" customFormat="1" ht="24">
      <c r="A601" s="77"/>
      <c r="B601" s="63" t="s">
        <v>1035</v>
      </c>
      <c r="C601" s="78" t="s">
        <v>1036</v>
      </c>
      <c r="D601" s="78" t="s">
        <v>45</v>
      </c>
      <c r="E601" s="78"/>
      <c r="F601" s="31">
        <v>520240</v>
      </c>
      <c r="G601" s="21">
        <f>H601*1.3</f>
        <v>195</v>
      </c>
      <c r="H601" s="79">
        <v>150</v>
      </c>
      <c r="I601" s="31"/>
      <c r="J601" s="68">
        <f>IF(I601&gt;4,I601*H601,I601*H601*1.3)</f>
        <v>0</v>
      </c>
      <c r="K601" s="67" t="s">
        <v>1303</v>
      </c>
    </row>
    <row r="602" spans="1:11" s="62" customFormat="1" ht="24">
      <c r="A602" s="77"/>
      <c r="B602" s="63" t="s">
        <v>1037</v>
      </c>
      <c r="C602" s="78" t="s">
        <v>1038</v>
      </c>
      <c r="D602" s="78" t="s">
        <v>45</v>
      </c>
      <c r="E602" s="78"/>
      <c r="F602" s="31">
        <v>520254</v>
      </c>
      <c r="G602" s="21">
        <f>H602*1.3</f>
        <v>195</v>
      </c>
      <c r="H602" s="79">
        <v>150</v>
      </c>
      <c r="I602" s="31"/>
      <c r="J602" s="68">
        <f>IF(I602&gt;4,I602*H602,I602*H602*1.3)</f>
        <v>0</v>
      </c>
      <c r="K602" s="67" t="s">
        <v>1303</v>
      </c>
    </row>
    <row r="603" spans="1:11" s="62" customFormat="1" ht="24">
      <c r="A603" s="77"/>
      <c r="B603" s="63" t="s">
        <v>1039</v>
      </c>
      <c r="C603" s="78" t="s">
        <v>1040</v>
      </c>
      <c r="D603" s="78" t="s">
        <v>45</v>
      </c>
      <c r="E603" s="78"/>
      <c r="F603" s="31">
        <v>669161</v>
      </c>
      <c r="G603" s="21">
        <f>H603*1.3</f>
        <v>195</v>
      </c>
      <c r="H603" s="79">
        <v>150</v>
      </c>
      <c r="I603" s="31"/>
      <c r="J603" s="68">
        <f>IF(I603&gt;4,I603*H603,I603*H603*1.3)</f>
        <v>0</v>
      </c>
      <c r="K603" s="87" t="s">
        <v>1311</v>
      </c>
    </row>
    <row r="604" spans="1:11" s="62" customFormat="1" ht="24">
      <c r="A604" s="77"/>
      <c r="B604" s="63" t="s">
        <v>1041</v>
      </c>
      <c r="C604" s="78" t="s">
        <v>1042</v>
      </c>
      <c r="D604" s="78" t="s">
        <v>87</v>
      </c>
      <c r="E604" s="78"/>
      <c r="F604" s="31">
        <v>731920</v>
      </c>
      <c r="G604" s="21">
        <f>H604*1.3</f>
        <v>195</v>
      </c>
      <c r="H604" s="79">
        <v>150</v>
      </c>
      <c r="I604" s="31"/>
      <c r="J604" s="68">
        <f>IF(I604&gt;4,I604*H604,I604*H604*1.3)</f>
        <v>0</v>
      </c>
      <c r="K604" s="67" t="s">
        <v>1303</v>
      </c>
    </row>
    <row r="605" spans="1:11" s="62" customFormat="1" ht="12">
      <c r="A605" s="80" t="s">
        <v>1043</v>
      </c>
      <c r="B605" s="81"/>
      <c r="C605" s="83"/>
      <c r="D605" s="83"/>
      <c r="E605" s="83"/>
      <c r="F605" s="82"/>
      <c r="G605" s="84"/>
      <c r="H605" s="85"/>
      <c r="I605" s="86"/>
      <c r="J605" s="86"/>
      <c r="K605" s="86"/>
    </row>
    <row r="606" spans="1:11" s="62" customFormat="1" ht="24">
      <c r="A606" s="77"/>
      <c r="B606" s="63" t="s">
        <v>1355</v>
      </c>
      <c r="C606" s="78"/>
      <c r="D606" s="78" t="s">
        <v>48</v>
      </c>
      <c r="E606" s="78"/>
      <c r="F606" s="31">
        <v>690932</v>
      </c>
      <c r="G606" s="21">
        <f aca="true" t="shared" si="46" ref="G606:G614">H606*1.3</f>
        <v>195</v>
      </c>
      <c r="H606" s="79">
        <v>150</v>
      </c>
      <c r="I606" s="31"/>
      <c r="J606" s="68">
        <f aca="true" t="shared" si="47" ref="J606:J614">IF(I606&gt;4,I606*H606,I606*H606*1.3)</f>
        <v>0</v>
      </c>
      <c r="K606" s="67" t="s">
        <v>1303</v>
      </c>
    </row>
    <row r="607" spans="1:11" s="62" customFormat="1" ht="24">
      <c r="A607" s="77"/>
      <c r="B607" s="63" t="s">
        <v>1044</v>
      </c>
      <c r="C607" s="78" t="s">
        <v>1045</v>
      </c>
      <c r="D607" s="78" t="s">
        <v>48</v>
      </c>
      <c r="E607" s="78"/>
      <c r="F607" s="31">
        <v>520813</v>
      </c>
      <c r="G607" s="21">
        <f t="shared" si="46"/>
        <v>195</v>
      </c>
      <c r="H607" s="79">
        <v>150</v>
      </c>
      <c r="I607" s="31"/>
      <c r="J607" s="68">
        <f t="shared" si="47"/>
        <v>0</v>
      </c>
      <c r="K607" s="67" t="s">
        <v>1303</v>
      </c>
    </row>
    <row r="608" spans="1:11" s="62" customFormat="1" ht="24">
      <c r="A608" s="77"/>
      <c r="B608" s="63" t="s">
        <v>1046</v>
      </c>
      <c r="C608" s="78" t="s">
        <v>1047</v>
      </c>
      <c r="D608" s="78" t="s">
        <v>48</v>
      </c>
      <c r="E608" s="78"/>
      <c r="F608" s="31">
        <v>520821</v>
      </c>
      <c r="G608" s="21">
        <f t="shared" si="46"/>
        <v>195</v>
      </c>
      <c r="H608" s="79">
        <v>150</v>
      </c>
      <c r="I608" s="31"/>
      <c r="J608" s="68">
        <f t="shared" si="47"/>
        <v>0</v>
      </c>
      <c r="K608" s="67" t="s">
        <v>1303</v>
      </c>
    </row>
    <row r="609" spans="1:11" s="62" customFormat="1" ht="24">
      <c r="A609" s="77"/>
      <c r="B609" s="63" t="s">
        <v>1048</v>
      </c>
      <c r="C609" s="78" t="s">
        <v>1049</v>
      </c>
      <c r="D609" s="78" t="s">
        <v>48</v>
      </c>
      <c r="E609" s="78"/>
      <c r="F609" s="31">
        <v>520823</v>
      </c>
      <c r="G609" s="21">
        <f t="shared" si="46"/>
        <v>195</v>
      </c>
      <c r="H609" s="79">
        <v>150</v>
      </c>
      <c r="I609" s="31"/>
      <c r="J609" s="68">
        <f t="shared" si="47"/>
        <v>0</v>
      </c>
      <c r="K609" s="67" t="s">
        <v>1303</v>
      </c>
    </row>
    <row r="610" spans="1:11" s="62" customFormat="1" ht="24">
      <c r="A610" s="77"/>
      <c r="B610" s="63" t="s">
        <v>1050</v>
      </c>
      <c r="C610" s="78" t="s">
        <v>1051</v>
      </c>
      <c r="D610" s="78" t="s">
        <v>48</v>
      </c>
      <c r="E610" s="78"/>
      <c r="F610" s="31">
        <v>669167</v>
      </c>
      <c r="G610" s="21">
        <f t="shared" si="46"/>
        <v>195</v>
      </c>
      <c r="H610" s="79">
        <v>150</v>
      </c>
      <c r="I610" s="31"/>
      <c r="J610" s="68">
        <f t="shared" si="47"/>
        <v>0</v>
      </c>
      <c r="K610" s="67" t="s">
        <v>1303</v>
      </c>
    </row>
    <row r="611" spans="1:11" s="62" customFormat="1" ht="24">
      <c r="A611" s="77"/>
      <c r="B611" s="63" t="s">
        <v>1052</v>
      </c>
      <c r="C611" s="78" t="s">
        <v>1053</v>
      </c>
      <c r="D611" s="78" t="s">
        <v>48</v>
      </c>
      <c r="E611" s="78"/>
      <c r="F611" s="31">
        <v>714295</v>
      </c>
      <c r="G611" s="21">
        <f t="shared" si="46"/>
        <v>195</v>
      </c>
      <c r="H611" s="79">
        <v>150</v>
      </c>
      <c r="I611" s="31"/>
      <c r="J611" s="68">
        <f t="shared" si="47"/>
        <v>0</v>
      </c>
      <c r="K611" s="67" t="s">
        <v>1303</v>
      </c>
    </row>
    <row r="612" spans="1:11" s="62" customFormat="1" ht="24">
      <c r="A612" s="77"/>
      <c r="B612" s="63" t="s">
        <v>1054</v>
      </c>
      <c r="C612" s="78" t="s">
        <v>1055</v>
      </c>
      <c r="D612" s="78" t="s">
        <v>48</v>
      </c>
      <c r="E612" s="78"/>
      <c r="F612" s="31">
        <v>669169</v>
      </c>
      <c r="G612" s="21">
        <f t="shared" si="46"/>
        <v>195</v>
      </c>
      <c r="H612" s="79">
        <v>150</v>
      </c>
      <c r="I612" s="31"/>
      <c r="J612" s="68">
        <f t="shared" si="47"/>
        <v>0</v>
      </c>
      <c r="K612" s="67" t="s">
        <v>1303</v>
      </c>
    </row>
    <row r="613" spans="1:11" s="62" customFormat="1" ht="24">
      <c r="A613" s="77"/>
      <c r="B613" s="63" t="s">
        <v>1056</v>
      </c>
      <c r="C613" s="78" t="s">
        <v>1057</v>
      </c>
      <c r="D613" s="78" t="s">
        <v>48</v>
      </c>
      <c r="E613" s="78"/>
      <c r="F613" s="31">
        <v>520837</v>
      </c>
      <c r="G613" s="21">
        <f t="shared" si="46"/>
        <v>195</v>
      </c>
      <c r="H613" s="79">
        <v>150</v>
      </c>
      <c r="I613" s="31"/>
      <c r="J613" s="68">
        <f t="shared" si="47"/>
        <v>0</v>
      </c>
      <c r="K613" s="87" t="s">
        <v>1311</v>
      </c>
    </row>
    <row r="614" spans="1:11" s="62" customFormat="1" ht="24">
      <c r="A614" s="77"/>
      <c r="B614" s="63" t="s">
        <v>1058</v>
      </c>
      <c r="C614" s="78" t="s">
        <v>1059</v>
      </c>
      <c r="D614" s="78" t="s">
        <v>48</v>
      </c>
      <c r="E614" s="78"/>
      <c r="F614" s="31">
        <v>520843</v>
      </c>
      <c r="G614" s="21">
        <f t="shared" si="46"/>
        <v>390</v>
      </c>
      <c r="H614" s="79">
        <v>300</v>
      </c>
      <c r="I614" s="31"/>
      <c r="J614" s="68">
        <f t="shared" si="47"/>
        <v>0</v>
      </c>
      <c r="K614" s="67" t="s">
        <v>1303</v>
      </c>
    </row>
    <row r="615" spans="1:11" s="62" customFormat="1" ht="12">
      <c r="A615" s="80" t="s">
        <v>1060</v>
      </c>
      <c r="B615" s="81"/>
      <c r="C615" s="83"/>
      <c r="D615" s="83"/>
      <c r="E615" s="83"/>
      <c r="F615" s="82"/>
      <c r="G615" s="84"/>
      <c r="H615" s="85"/>
      <c r="I615" s="86"/>
      <c r="J615" s="86"/>
      <c r="K615" s="86"/>
    </row>
    <row r="616" spans="1:11" s="62" customFormat="1" ht="24">
      <c r="A616" s="77"/>
      <c r="B616" s="63" t="s">
        <v>1061</v>
      </c>
      <c r="C616" s="78" t="s">
        <v>1062</v>
      </c>
      <c r="D616" s="78" t="s">
        <v>87</v>
      </c>
      <c r="E616" s="78"/>
      <c r="F616" s="31">
        <v>560804</v>
      </c>
      <c r="G616" s="21">
        <f>H616*1.3</f>
        <v>260</v>
      </c>
      <c r="H616" s="79">
        <v>200</v>
      </c>
      <c r="I616" s="31"/>
      <c r="J616" s="68">
        <f>IF(I616&gt;4,I616*H616,I616*H616*1.3)</f>
        <v>0</v>
      </c>
      <c r="K616" s="67" t="s">
        <v>1303</v>
      </c>
    </row>
    <row r="617" spans="1:11" s="62" customFormat="1" ht="24">
      <c r="A617" s="77"/>
      <c r="B617" s="63" t="s">
        <v>1356</v>
      </c>
      <c r="C617" s="78" t="s">
        <v>1062</v>
      </c>
      <c r="D617" s="78" t="s">
        <v>78</v>
      </c>
      <c r="E617" s="78"/>
      <c r="F617" s="31">
        <v>715287</v>
      </c>
      <c r="G617" s="21">
        <f>H617*1.3</f>
        <v>435.5</v>
      </c>
      <c r="H617" s="79">
        <v>335</v>
      </c>
      <c r="I617" s="31"/>
      <c r="J617" s="68">
        <f>IF(I617&gt;4,I617*H617,I617*H617*1.3)</f>
        <v>0</v>
      </c>
      <c r="K617" s="67" t="s">
        <v>1303</v>
      </c>
    </row>
    <row r="618" spans="1:11" s="62" customFormat="1" ht="12">
      <c r="A618" s="80" t="s">
        <v>1063</v>
      </c>
      <c r="B618" s="81"/>
      <c r="C618" s="83"/>
      <c r="D618" s="83"/>
      <c r="E618" s="83"/>
      <c r="F618" s="82"/>
      <c r="G618" s="84"/>
      <c r="H618" s="85"/>
      <c r="I618" s="86"/>
      <c r="J618" s="86"/>
      <c r="K618" s="86"/>
    </row>
    <row r="619" spans="1:11" s="62" customFormat="1" ht="12">
      <c r="A619" s="77"/>
      <c r="B619" s="63" t="s">
        <v>1064</v>
      </c>
      <c r="C619" s="78" t="s">
        <v>1065</v>
      </c>
      <c r="D619" s="78" t="s">
        <v>87</v>
      </c>
      <c r="E619" s="78"/>
      <c r="F619" s="31">
        <v>690933</v>
      </c>
      <c r="G619" s="21">
        <f aca="true" t="shared" si="48" ref="G619:G650">H619*1.3</f>
        <v>143</v>
      </c>
      <c r="H619" s="79">
        <v>110</v>
      </c>
      <c r="I619" s="31"/>
      <c r="J619" s="68">
        <f aca="true" t="shared" si="49" ref="J619:J667">IF(I619&gt;4,I619*H619,I619*H619*1.3)</f>
        <v>0</v>
      </c>
      <c r="K619" s="67" t="s">
        <v>1303</v>
      </c>
    </row>
    <row r="620" spans="1:11" s="62" customFormat="1" ht="24">
      <c r="A620" s="77"/>
      <c r="B620" s="63" t="s">
        <v>1357</v>
      </c>
      <c r="C620" s="78" t="s">
        <v>1358</v>
      </c>
      <c r="D620" s="78" t="s">
        <v>87</v>
      </c>
      <c r="E620" s="78"/>
      <c r="F620" s="31">
        <v>570002</v>
      </c>
      <c r="G620" s="21">
        <f t="shared" si="48"/>
        <v>143</v>
      </c>
      <c r="H620" s="79">
        <v>110</v>
      </c>
      <c r="I620" s="31"/>
      <c r="J620" s="68">
        <f t="shared" si="49"/>
        <v>0</v>
      </c>
      <c r="K620" s="67" t="s">
        <v>1303</v>
      </c>
    </row>
    <row r="621" spans="1:11" s="62" customFormat="1" ht="24">
      <c r="A621" s="77"/>
      <c r="B621" s="63" t="s">
        <v>1066</v>
      </c>
      <c r="C621" s="78" t="s">
        <v>1067</v>
      </c>
      <c r="D621" s="78" t="s">
        <v>45</v>
      </c>
      <c r="E621" s="78"/>
      <c r="F621" s="31">
        <v>669172</v>
      </c>
      <c r="G621" s="21">
        <f t="shared" si="48"/>
        <v>143</v>
      </c>
      <c r="H621" s="79">
        <v>110</v>
      </c>
      <c r="I621" s="31"/>
      <c r="J621" s="68">
        <f t="shared" si="49"/>
        <v>0</v>
      </c>
      <c r="K621" s="67" t="s">
        <v>1303</v>
      </c>
    </row>
    <row r="622" spans="1:11" s="62" customFormat="1" ht="24">
      <c r="A622" s="77"/>
      <c r="B622" s="63" t="s">
        <v>1068</v>
      </c>
      <c r="C622" s="78" t="s">
        <v>1069</v>
      </c>
      <c r="D622" s="78" t="s">
        <v>87</v>
      </c>
      <c r="E622" s="78"/>
      <c r="F622" s="31">
        <v>570046</v>
      </c>
      <c r="G622" s="21">
        <f t="shared" si="48"/>
        <v>143</v>
      </c>
      <c r="H622" s="79">
        <v>110</v>
      </c>
      <c r="I622" s="31"/>
      <c r="J622" s="68">
        <f t="shared" si="49"/>
        <v>0</v>
      </c>
      <c r="K622" s="67" t="s">
        <v>1303</v>
      </c>
    </row>
    <row r="623" spans="1:11" s="62" customFormat="1" ht="24">
      <c r="A623" s="77"/>
      <c r="B623" s="63" t="s">
        <v>1359</v>
      </c>
      <c r="C623" s="78"/>
      <c r="D623" s="78" t="s">
        <v>87</v>
      </c>
      <c r="E623" s="78"/>
      <c r="F623" s="31">
        <v>570081</v>
      </c>
      <c r="G623" s="21">
        <f t="shared" si="48"/>
        <v>143</v>
      </c>
      <c r="H623" s="79">
        <v>110</v>
      </c>
      <c r="I623" s="31"/>
      <c r="J623" s="68">
        <f t="shared" si="49"/>
        <v>0</v>
      </c>
      <c r="K623" s="67" t="s">
        <v>1303</v>
      </c>
    </row>
    <row r="624" spans="1:11" s="62" customFormat="1" ht="24">
      <c r="A624" s="77"/>
      <c r="B624" s="63" t="s">
        <v>1360</v>
      </c>
      <c r="C624" s="78" t="s">
        <v>1361</v>
      </c>
      <c r="D624" s="78" t="s">
        <v>87</v>
      </c>
      <c r="E624" s="78"/>
      <c r="F624" s="31">
        <v>690937</v>
      </c>
      <c r="G624" s="21">
        <f t="shared" si="48"/>
        <v>143</v>
      </c>
      <c r="H624" s="79">
        <v>110</v>
      </c>
      <c r="I624" s="31"/>
      <c r="J624" s="68">
        <f t="shared" si="49"/>
        <v>0</v>
      </c>
      <c r="K624" s="67" t="s">
        <v>1303</v>
      </c>
    </row>
    <row r="625" spans="1:11" s="62" customFormat="1" ht="12">
      <c r="A625" s="77"/>
      <c r="B625" s="63" t="s">
        <v>1070</v>
      </c>
      <c r="C625" s="78" t="s">
        <v>1071</v>
      </c>
      <c r="D625" s="78" t="s">
        <v>47</v>
      </c>
      <c r="E625" s="78"/>
      <c r="F625" s="31">
        <v>570099</v>
      </c>
      <c r="G625" s="21">
        <f t="shared" si="48"/>
        <v>143</v>
      </c>
      <c r="H625" s="79">
        <v>110</v>
      </c>
      <c r="I625" s="31"/>
      <c r="J625" s="68">
        <f t="shared" si="49"/>
        <v>0</v>
      </c>
      <c r="K625" s="67" t="s">
        <v>1303</v>
      </c>
    </row>
    <row r="626" spans="1:11" s="62" customFormat="1" ht="24">
      <c r="A626" s="77"/>
      <c r="B626" s="63" t="s">
        <v>1362</v>
      </c>
      <c r="C626" s="78" t="s">
        <v>1363</v>
      </c>
      <c r="D626" s="78" t="s">
        <v>87</v>
      </c>
      <c r="E626" s="78"/>
      <c r="F626" s="31">
        <v>570103</v>
      </c>
      <c r="G626" s="21">
        <f t="shared" si="48"/>
        <v>143</v>
      </c>
      <c r="H626" s="79">
        <v>110</v>
      </c>
      <c r="I626" s="31"/>
      <c r="J626" s="68">
        <f t="shared" si="49"/>
        <v>0</v>
      </c>
      <c r="K626" s="67" t="s">
        <v>1303</v>
      </c>
    </row>
    <row r="627" spans="1:11" s="62" customFormat="1" ht="24">
      <c r="A627" s="77"/>
      <c r="B627" s="63" t="s">
        <v>1072</v>
      </c>
      <c r="C627" s="78" t="s">
        <v>1073</v>
      </c>
      <c r="D627" s="78" t="s">
        <v>47</v>
      </c>
      <c r="E627" s="78"/>
      <c r="F627" s="31">
        <v>702882</v>
      </c>
      <c r="G627" s="21">
        <f t="shared" si="48"/>
        <v>260</v>
      </c>
      <c r="H627" s="79">
        <v>200</v>
      </c>
      <c r="I627" s="31"/>
      <c r="J627" s="68">
        <f t="shared" si="49"/>
        <v>0</v>
      </c>
      <c r="K627" s="67" t="s">
        <v>1303</v>
      </c>
    </row>
    <row r="628" spans="1:11" s="62" customFormat="1" ht="24">
      <c r="A628" s="77"/>
      <c r="B628" s="63" t="s">
        <v>1074</v>
      </c>
      <c r="C628" s="78" t="s">
        <v>1075</v>
      </c>
      <c r="D628" s="78" t="s">
        <v>47</v>
      </c>
      <c r="E628" s="78"/>
      <c r="F628" s="31">
        <v>714298</v>
      </c>
      <c r="G628" s="21">
        <f t="shared" si="48"/>
        <v>260</v>
      </c>
      <c r="H628" s="79">
        <v>200</v>
      </c>
      <c r="I628" s="31"/>
      <c r="J628" s="68">
        <f t="shared" si="49"/>
        <v>0</v>
      </c>
      <c r="K628" s="67" t="s">
        <v>1303</v>
      </c>
    </row>
    <row r="629" spans="1:11" s="62" customFormat="1" ht="12">
      <c r="A629" s="77"/>
      <c r="B629" s="63" t="s">
        <v>1076</v>
      </c>
      <c r="C629" s="78" t="s">
        <v>1077</v>
      </c>
      <c r="D629" s="78" t="s">
        <v>45</v>
      </c>
      <c r="E629" s="78"/>
      <c r="F629" s="31">
        <v>570143</v>
      </c>
      <c r="G629" s="21">
        <f t="shared" si="48"/>
        <v>260</v>
      </c>
      <c r="H629" s="79">
        <v>200</v>
      </c>
      <c r="I629" s="31"/>
      <c r="J629" s="68">
        <f t="shared" si="49"/>
        <v>0</v>
      </c>
      <c r="K629" s="67" t="s">
        <v>1303</v>
      </c>
    </row>
    <row r="630" spans="1:11" s="62" customFormat="1" ht="24">
      <c r="A630" s="77"/>
      <c r="B630" s="63" t="s">
        <v>1078</v>
      </c>
      <c r="C630" s="78" t="s">
        <v>1079</v>
      </c>
      <c r="D630" s="78" t="s">
        <v>87</v>
      </c>
      <c r="E630" s="78"/>
      <c r="F630" s="31">
        <v>570149</v>
      </c>
      <c r="G630" s="21">
        <f t="shared" si="48"/>
        <v>260</v>
      </c>
      <c r="H630" s="79">
        <v>200</v>
      </c>
      <c r="I630" s="31"/>
      <c r="J630" s="68">
        <f t="shared" si="49"/>
        <v>0</v>
      </c>
      <c r="K630" s="67" t="s">
        <v>1303</v>
      </c>
    </row>
    <row r="631" spans="1:11" s="62" customFormat="1" ht="24">
      <c r="A631" s="77"/>
      <c r="B631" s="63" t="s">
        <v>1080</v>
      </c>
      <c r="C631" s="78" t="s">
        <v>1081</v>
      </c>
      <c r="D631" s="78" t="s">
        <v>45</v>
      </c>
      <c r="E631" s="78"/>
      <c r="F631" s="31">
        <v>714299</v>
      </c>
      <c r="G631" s="21">
        <f t="shared" si="48"/>
        <v>143</v>
      </c>
      <c r="H631" s="79">
        <v>110</v>
      </c>
      <c r="I631" s="31"/>
      <c r="J631" s="68">
        <f t="shared" si="49"/>
        <v>0</v>
      </c>
      <c r="K631" s="67" t="s">
        <v>1303</v>
      </c>
    </row>
    <row r="632" spans="1:11" s="62" customFormat="1" ht="24">
      <c r="A632" s="77"/>
      <c r="B632" s="63" t="s">
        <v>1364</v>
      </c>
      <c r="C632" s="78"/>
      <c r="D632" s="78" t="s">
        <v>87</v>
      </c>
      <c r="E632" s="78"/>
      <c r="F632" s="31">
        <v>690940</v>
      </c>
      <c r="G632" s="21">
        <f t="shared" si="48"/>
        <v>143</v>
      </c>
      <c r="H632" s="79">
        <v>110</v>
      </c>
      <c r="I632" s="31"/>
      <c r="J632" s="68">
        <f t="shared" si="49"/>
        <v>0</v>
      </c>
      <c r="K632" s="67" t="s">
        <v>1303</v>
      </c>
    </row>
    <row r="633" spans="1:11" s="62" customFormat="1" ht="24">
      <c r="A633" s="77"/>
      <c r="B633" s="63" t="s">
        <v>1082</v>
      </c>
      <c r="C633" s="78" t="s">
        <v>1071</v>
      </c>
      <c r="D633" s="78" t="s">
        <v>87</v>
      </c>
      <c r="E633" s="78"/>
      <c r="F633" s="31">
        <v>669185</v>
      </c>
      <c r="G633" s="21">
        <f t="shared" si="48"/>
        <v>143</v>
      </c>
      <c r="H633" s="79">
        <v>110</v>
      </c>
      <c r="I633" s="31"/>
      <c r="J633" s="68">
        <f t="shared" si="49"/>
        <v>0</v>
      </c>
      <c r="K633" s="67" t="s">
        <v>1303</v>
      </c>
    </row>
    <row r="634" spans="1:11" s="62" customFormat="1" ht="24">
      <c r="A634" s="77"/>
      <c r="B634" s="63" t="s">
        <v>1083</v>
      </c>
      <c r="C634" s="78" t="s">
        <v>1084</v>
      </c>
      <c r="D634" s="78" t="s">
        <v>45</v>
      </c>
      <c r="E634" s="78"/>
      <c r="F634" s="31">
        <v>690942</v>
      </c>
      <c r="G634" s="21">
        <f t="shared" si="48"/>
        <v>143</v>
      </c>
      <c r="H634" s="79">
        <v>110</v>
      </c>
      <c r="I634" s="31"/>
      <c r="J634" s="68">
        <f t="shared" si="49"/>
        <v>0</v>
      </c>
      <c r="K634" s="67" t="s">
        <v>1303</v>
      </c>
    </row>
    <row r="635" spans="1:11" s="62" customFormat="1" ht="24">
      <c r="A635" s="77"/>
      <c r="B635" s="63" t="s">
        <v>1085</v>
      </c>
      <c r="C635" s="78" t="s">
        <v>1086</v>
      </c>
      <c r="D635" s="78" t="s">
        <v>87</v>
      </c>
      <c r="E635" s="78"/>
      <c r="F635" s="31">
        <v>570156</v>
      </c>
      <c r="G635" s="21">
        <f t="shared" si="48"/>
        <v>143</v>
      </c>
      <c r="H635" s="79">
        <v>110</v>
      </c>
      <c r="I635" s="31"/>
      <c r="J635" s="68">
        <f t="shared" si="49"/>
        <v>0</v>
      </c>
      <c r="K635" s="67" t="s">
        <v>1303</v>
      </c>
    </row>
    <row r="636" spans="1:11" s="62" customFormat="1" ht="24">
      <c r="A636" s="77"/>
      <c r="B636" s="63" t="s">
        <v>1087</v>
      </c>
      <c r="C636" s="78" t="s">
        <v>1088</v>
      </c>
      <c r="D636" s="78" t="s">
        <v>87</v>
      </c>
      <c r="E636" s="78"/>
      <c r="F636" s="31">
        <v>672645</v>
      </c>
      <c r="G636" s="21">
        <f t="shared" si="48"/>
        <v>143</v>
      </c>
      <c r="H636" s="79">
        <v>110</v>
      </c>
      <c r="I636" s="31"/>
      <c r="J636" s="68">
        <f t="shared" si="49"/>
        <v>0</v>
      </c>
      <c r="K636" s="67" t="s">
        <v>1303</v>
      </c>
    </row>
    <row r="637" spans="1:11" s="62" customFormat="1" ht="12">
      <c r="A637" s="77"/>
      <c r="B637" s="63" t="s">
        <v>1089</v>
      </c>
      <c r="C637" s="78" t="s">
        <v>1090</v>
      </c>
      <c r="D637" s="78" t="s">
        <v>45</v>
      </c>
      <c r="E637" s="78"/>
      <c r="F637" s="31">
        <v>570176</v>
      </c>
      <c r="G637" s="21">
        <f t="shared" si="48"/>
        <v>143</v>
      </c>
      <c r="H637" s="79">
        <v>110</v>
      </c>
      <c r="I637" s="31"/>
      <c r="J637" s="68">
        <f t="shared" si="49"/>
        <v>0</v>
      </c>
      <c r="K637" s="67" t="s">
        <v>1303</v>
      </c>
    </row>
    <row r="638" spans="1:11" s="62" customFormat="1" ht="24">
      <c r="A638" s="77"/>
      <c r="B638" s="63" t="s">
        <v>1091</v>
      </c>
      <c r="C638" s="78" t="s">
        <v>1092</v>
      </c>
      <c r="D638" s="78" t="s">
        <v>45</v>
      </c>
      <c r="E638" s="78"/>
      <c r="F638" s="31">
        <v>714297</v>
      </c>
      <c r="G638" s="21">
        <f t="shared" si="48"/>
        <v>143</v>
      </c>
      <c r="H638" s="79">
        <v>110</v>
      </c>
      <c r="I638" s="31"/>
      <c r="J638" s="68">
        <f t="shared" si="49"/>
        <v>0</v>
      </c>
      <c r="K638" s="67" t="s">
        <v>1303</v>
      </c>
    </row>
    <row r="639" spans="1:11" s="62" customFormat="1" ht="24">
      <c r="A639" s="77"/>
      <c r="B639" s="63" t="s">
        <v>1365</v>
      </c>
      <c r="C639" s="78" t="s">
        <v>1366</v>
      </c>
      <c r="D639" s="78" t="s">
        <v>87</v>
      </c>
      <c r="E639" s="78"/>
      <c r="F639" s="31">
        <v>570231</v>
      </c>
      <c r="G639" s="21">
        <f t="shared" si="48"/>
        <v>143</v>
      </c>
      <c r="H639" s="79">
        <v>110</v>
      </c>
      <c r="I639" s="31"/>
      <c r="J639" s="68">
        <f t="shared" si="49"/>
        <v>0</v>
      </c>
      <c r="K639" s="67" t="s">
        <v>1303</v>
      </c>
    </row>
    <row r="640" spans="1:11" s="62" customFormat="1" ht="24">
      <c r="A640" s="77"/>
      <c r="B640" s="63" t="s">
        <v>1093</v>
      </c>
      <c r="C640" s="78" t="s">
        <v>1094</v>
      </c>
      <c r="D640" s="78" t="s">
        <v>45</v>
      </c>
      <c r="E640" s="78"/>
      <c r="F640" s="31">
        <v>570235</v>
      </c>
      <c r="G640" s="21">
        <f t="shared" si="48"/>
        <v>260</v>
      </c>
      <c r="H640" s="79">
        <v>200</v>
      </c>
      <c r="I640" s="31"/>
      <c r="J640" s="68">
        <f t="shared" si="49"/>
        <v>0</v>
      </c>
      <c r="K640" s="67" t="s">
        <v>1303</v>
      </c>
    </row>
    <row r="641" spans="1:11" s="62" customFormat="1" ht="24">
      <c r="A641" s="77"/>
      <c r="B641" s="63" t="s">
        <v>1095</v>
      </c>
      <c r="C641" s="78" t="s">
        <v>1096</v>
      </c>
      <c r="D641" s="78" t="s">
        <v>47</v>
      </c>
      <c r="E641" s="78"/>
      <c r="F641" s="31">
        <v>570256</v>
      </c>
      <c r="G641" s="21">
        <f t="shared" si="48"/>
        <v>260</v>
      </c>
      <c r="H641" s="79">
        <v>200</v>
      </c>
      <c r="I641" s="31"/>
      <c r="J641" s="68">
        <f t="shared" si="49"/>
        <v>0</v>
      </c>
      <c r="K641" s="67" t="s">
        <v>1303</v>
      </c>
    </row>
    <row r="642" spans="1:11" s="62" customFormat="1" ht="12">
      <c r="A642" s="77"/>
      <c r="B642" s="63" t="s">
        <v>1097</v>
      </c>
      <c r="C642" s="78" t="s">
        <v>1098</v>
      </c>
      <c r="D642" s="78" t="s">
        <v>45</v>
      </c>
      <c r="E642" s="78"/>
      <c r="F642" s="31">
        <v>570260</v>
      </c>
      <c r="G642" s="21">
        <f t="shared" si="48"/>
        <v>143</v>
      </c>
      <c r="H642" s="79">
        <v>110</v>
      </c>
      <c r="I642" s="31"/>
      <c r="J642" s="68">
        <f t="shared" si="49"/>
        <v>0</v>
      </c>
      <c r="K642" s="67" t="s">
        <v>1303</v>
      </c>
    </row>
    <row r="643" spans="1:11" s="62" customFormat="1" ht="24">
      <c r="A643" s="77"/>
      <c r="B643" s="63" t="s">
        <v>1099</v>
      </c>
      <c r="C643" s="78" t="s">
        <v>1071</v>
      </c>
      <c r="D643" s="78" t="s">
        <v>47</v>
      </c>
      <c r="E643" s="78"/>
      <c r="F643" s="31">
        <v>570272</v>
      </c>
      <c r="G643" s="21">
        <f t="shared" si="48"/>
        <v>260</v>
      </c>
      <c r="H643" s="79">
        <v>200</v>
      </c>
      <c r="I643" s="31"/>
      <c r="J643" s="68">
        <f t="shared" si="49"/>
        <v>0</v>
      </c>
      <c r="K643" s="67" t="s">
        <v>1303</v>
      </c>
    </row>
    <row r="644" spans="1:11" s="62" customFormat="1" ht="24">
      <c r="A644" s="77"/>
      <c r="B644" s="63" t="s">
        <v>1100</v>
      </c>
      <c r="C644" s="78" t="s">
        <v>1101</v>
      </c>
      <c r="D644" s="78" t="s">
        <v>87</v>
      </c>
      <c r="E644" s="78"/>
      <c r="F644" s="31">
        <v>570289</v>
      </c>
      <c r="G644" s="21">
        <f t="shared" si="48"/>
        <v>143</v>
      </c>
      <c r="H644" s="79">
        <v>110</v>
      </c>
      <c r="I644" s="31"/>
      <c r="J644" s="68">
        <f t="shared" si="49"/>
        <v>0</v>
      </c>
      <c r="K644" s="67" t="s">
        <v>1303</v>
      </c>
    </row>
    <row r="645" spans="1:11" s="62" customFormat="1" ht="24">
      <c r="A645" s="77"/>
      <c r="B645" s="63" t="s">
        <v>1102</v>
      </c>
      <c r="C645" s="78" t="s">
        <v>1103</v>
      </c>
      <c r="D645" s="78" t="s">
        <v>87</v>
      </c>
      <c r="E645" s="78"/>
      <c r="F645" s="31">
        <v>570311</v>
      </c>
      <c r="G645" s="21">
        <f t="shared" si="48"/>
        <v>143</v>
      </c>
      <c r="H645" s="79">
        <v>110</v>
      </c>
      <c r="I645" s="31"/>
      <c r="J645" s="68">
        <f t="shared" si="49"/>
        <v>0</v>
      </c>
      <c r="K645" s="67" t="s">
        <v>1303</v>
      </c>
    </row>
    <row r="646" spans="1:11" s="62" customFormat="1" ht="24">
      <c r="A646" s="77"/>
      <c r="B646" s="63" t="s">
        <v>1104</v>
      </c>
      <c r="C646" s="78" t="s">
        <v>1105</v>
      </c>
      <c r="D646" s="78" t="s">
        <v>45</v>
      </c>
      <c r="E646" s="78"/>
      <c r="F646" s="31">
        <v>570319</v>
      </c>
      <c r="G646" s="21">
        <f t="shared" si="48"/>
        <v>260</v>
      </c>
      <c r="H646" s="79">
        <v>200</v>
      </c>
      <c r="I646" s="31"/>
      <c r="J646" s="68">
        <f t="shared" si="49"/>
        <v>0</v>
      </c>
      <c r="K646" s="67" t="s">
        <v>1303</v>
      </c>
    </row>
    <row r="647" spans="1:11" s="62" customFormat="1" ht="24">
      <c r="A647" s="77"/>
      <c r="B647" s="63" t="s">
        <v>1106</v>
      </c>
      <c r="C647" s="78" t="s">
        <v>1107</v>
      </c>
      <c r="D647" s="78" t="s">
        <v>45</v>
      </c>
      <c r="E647" s="78"/>
      <c r="F647" s="31">
        <v>570325</v>
      </c>
      <c r="G647" s="21">
        <f t="shared" si="48"/>
        <v>143</v>
      </c>
      <c r="H647" s="79">
        <v>110</v>
      </c>
      <c r="I647" s="31"/>
      <c r="J647" s="68">
        <f t="shared" si="49"/>
        <v>0</v>
      </c>
      <c r="K647" s="67" t="s">
        <v>1303</v>
      </c>
    </row>
    <row r="648" spans="1:11" s="62" customFormat="1" ht="12">
      <c r="A648" s="77"/>
      <c r="B648" s="63" t="s">
        <v>1108</v>
      </c>
      <c r="C648" s="78" t="s">
        <v>1109</v>
      </c>
      <c r="D648" s="78" t="s">
        <v>87</v>
      </c>
      <c r="E648" s="78"/>
      <c r="F648" s="31">
        <v>570327</v>
      </c>
      <c r="G648" s="21">
        <f t="shared" si="48"/>
        <v>143</v>
      </c>
      <c r="H648" s="79">
        <v>110</v>
      </c>
      <c r="I648" s="31"/>
      <c r="J648" s="68">
        <f t="shared" si="49"/>
        <v>0</v>
      </c>
      <c r="K648" s="67" t="s">
        <v>1303</v>
      </c>
    </row>
    <row r="649" spans="1:11" s="62" customFormat="1" ht="24">
      <c r="A649" s="77"/>
      <c r="B649" s="63" t="s">
        <v>1110</v>
      </c>
      <c r="C649" s="78" t="s">
        <v>1111</v>
      </c>
      <c r="D649" s="78" t="s">
        <v>87</v>
      </c>
      <c r="E649" s="78"/>
      <c r="F649" s="31">
        <v>669178</v>
      </c>
      <c r="G649" s="21">
        <f t="shared" si="48"/>
        <v>143</v>
      </c>
      <c r="H649" s="79">
        <v>110</v>
      </c>
      <c r="I649" s="31"/>
      <c r="J649" s="68">
        <f t="shared" si="49"/>
        <v>0</v>
      </c>
      <c r="K649" s="67" t="s">
        <v>1303</v>
      </c>
    </row>
    <row r="650" spans="1:11" s="62" customFormat="1" ht="24">
      <c r="A650" s="77"/>
      <c r="B650" s="63" t="s">
        <v>1112</v>
      </c>
      <c r="C650" s="78" t="s">
        <v>1113</v>
      </c>
      <c r="D650" s="78" t="s">
        <v>45</v>
      </c>
      <c r="E650" s="78"/>
      <c r="F650" s="31">
        <v>690947</v>
      </c>
      <c r="G650" s="21">
        <f t="shared" si="48"/>
        <v>143</v>
      </c>
      <c r="H650" s="79">
        <v>110</v>
      </c>
      <c r="I650" s="31"/>
      <c r="J650" s="68">
        <f t="shared" si="49"/>
        <v>0</v>
      </c>
      <c r="K650" s="67" t="s">
        <v>1303</v>
      </c>
    </row>
    <row r="651" spans="1:11" s="62" customFormat="1" ht="24">
      <c r="A651" s="77"/>
      <c r="B651" s="63" t="s">
        <v>1114</v>
      </c>
      <c r="C651" s="78" t="s">
        <v>1115</v>
      </c>
      <c r="D651" s="78" t="s">
        <v>45</v>
      </c>
      <c r="E651" s="78"/>
      <c r="F651" s="31">
        <v>570363</v>
      </c>
      <c r="G651" s="21">
        <f aca="true" t="shared" si="50" ref="G651:G682">H651*1.3</f>
        <v>143</v>
      </c>
      <c r="H651" s="79">
        <v>110</v>
      </c>
      <c r="I651" s="31"/>
      <c r="J651" s="68">
        <f t="shared" si="49"/>
        <v>0</v>
      </c>
      <c r="K651" s="67" t="s">
        <v>1303</v>
      </c>
    </row>
    <row r="652" spans="1:11" s="62" customFormat="1" ht="24">
      <c r="A652" s="77"/>
      <c r="B652" s="63" t="s">
        <v>1116</v>
      </c>
      <c r="C652" s="78" t="s">
        <v>1117</v>
      </c>
      <c r="D652" s="78" t="s">
        <v>47</v>
      </c>
      <c r="E652" s="78"/>
      <c r="F652" s="31">
        <v>721741</v>
      </c>
      <c r="G652" s="21">
        <f t="shared" si="50"/>
        <v>260</v>
      </c>
      <c r="H652" s="79">
        <v>200</v>
      </c>
      <c r="I652" s="31"/>
      <c r="J652" s="68">
        <f t="shared" si="49"/>
        <v>0</v>
      </c>
      <c r="K652" s="67" t="s">
        <v>1303</v>
      </c>
    </row>
    <row r="653" spans="1:11" s="62" customFormat="1" ht="24">
      <c r="A653" s="77"/>
      <c r="B653" s="63" t="s">
        <v>1118</v>
      </c>
      <c r="C653" s="78" t="s">
        <v>1119</v>
      </c>
      <c r="D653" s="78" t="s">
        <v>87</v>
      </c>
      <c r="E653" s="78"/>
      <c r="F653" s="31">
        <v>570382</v>
      </c>
      <c r="G653" s="21">
        <f t="shared" si="50"/>
        <v>260</v>
      </c>
      <c r="H653" s="79">
        <v>200</v>
      </c>
      <c r="I653" s="31"/>
      <c r="J653" s="68">
        <f t="shared" si="49"/>
        <v>0</v>
      </c>
      <c r="K653" s="67" t="s">
        <v>1303</v>
      </c>
    </row>
    <row r="654" spans="1:11" s="62" customFormat="1" ht="24">
      <c r="A654" s="77"/>
      <c r="B654" s="63" t="s">
        <v>1120</v>
      </c>
      <c r="C654" s="78" t="s">
        <v>1121</v>
      </c>
      <c r="D654" s="78" t="s">
        <v>47</v>
      </c>
      <c r="E654" s="78"/>
      <c r="F654" s="31">
        <v>671918</v>
      </c>
      <c r="G654" s="21">
        <f t="shared" si="50"/>
        <v>143</v>
      </c>
      <c r="H654" s="79">
        <v>110</v>
      </c>
      <c r="I654" s="31"/>
      <c r="J654" s="68">
        <f t="shared" si="49"/>
        <v>0</v>
      </c>
      <c r="K654" s="67" t="s">
        <v>1303</v>
      </c>
    </row>
    <row r="655" spans="1:11" s="62" customFormat="1" ht="24">
      <c r="A655" s="77"/>
      <c r="B655" s="63" t="s">
        <v>1122</v>
      </c>
      <c r="C655" s="78" t="s">
        <v>1123</v>
      </c>
      <c r="D655" s="78" t="s">
        <v>47</v>
      </c>
      <c r="E655" s="78"/>
      <c r="F655" s="31">
        <v>570411</v>
      </c>
      <c r="G655" s="21">
        <f t="shared" si="50"/>
        <v>260</v>
      </c>
      <c r="H655" s="79">
        <v>200</v>
      </c>
      <c r="I655" s="31"/>
      <c r="J655" s="68">
        <f t="shared" si="49"/>
        <v>0</v>
      </c>
      <c r="K655" s="67" t="s">
        <v>1303</v>
      </c>
    </row>
    <row r="656" spans="1:11" s="62" customFormat="1" ht="24">
      <c r="A656" s="77"/>
      <c r="B656" s="63" t="s">
        <v>1124</v>
      </c>
      <c r="C656" s="78" t="s">
        <v>1125</v>
      </c>
      <c r="D656" s="78" t="s">
        <v>87</v>
      </c>
      <c r="E656" s="78"/>
      <c r="F656" s="31">
        <v>690948</v>
      </c>
      <c r="G656" s="21">
        <f t="shared" si="50"/>
        <v>260</v>
      </c>
      <c r="H656" s="79">
        <v>200</v>
      </c>
      <c r="I656" s="31"/>
      <c r="J656" s="68">
        <f t="shared" si="49"/>
        <v>0</v>
      </c>
      <c r="K656" s="67" t="s">
        <v>1303</v>
      </c>
    </row>
    <row r="657" spans="1:11" s="62" customFormat="1" ht="24">
      <c r="A657" s="77"/>
      <c r="B657" s="63" t="s">
        <v>1126</v>
      </c>
      <c r="C657" s="78" t="s">
        <v>1127</v>
      </c>
      <c r="D657" s="78" t="s">
        <v>87</v>
      </c>
      <c r="E657" s="78"/>
      <c r="F657" s="31">
        <v>570422</v>
      </c>
      <c r="G657" s="21">
        <f t="shared" si="50"/>
        <v>260</v>
      </c>
      <c r="H657" s="79">
        <v>200</v>
      </c>
      <c r="I657" s="31"/>
      <c r="J657" s="68">
        <f t="shared" si="49"/>
        <v>0</v>
      </c>
      <c r="K657" s="67" t="s">
        <v>1303</v>
      </c>
    </row>
    <row r="658" spans="1:11" s="62" customFormat="1" ht="24">
      <c r="A658" s="77"/>
      <c r="B658" s="63" t="s">
        <v>1128</v>
      </c>
      <c r="C658" s="78" t="s">
        <v>1129</v>
      </c>
      <c r="D658" s="78" t="s">
        <v>47</v>
      </c>
      <c r="E658" s="78"/>
      <c r="F658" s="31">
        <v>669174</v>
      </c>
      <c r="G658" s="21">
        <f t="shared" si="50"/>
        <v>143</v>
      </c>
      <c r="H658" s="79">
        <v>110</v>
      </c>
      <c r="I658" s="31"/>
      <c r="J658" s="68">
        <f t="shared" si="49"/>
        <v>0</v>
      </c>
      <c r="K658" s="67" t="s">
        <v>1303</v>
      </c>
    </row>
    <row r="659" spans="1:11" s="62" customFormat="1" ht="24">
      <c r="A659" s="77"/>
      <c r="B659" s="63" t="s">
        <v>1130</v>
      </c>
      <c r="C659" s="78" t="s">
        <v>1131</v>
      </c>
      <c r="D659" s="78" t="s">
        <v>47</v>
      </c>
      <c r="E659" s="78"/>
      <c r="F659" s="31">
        <v>570437</v>
      </c>
      <c r="G659" s="21">
        <f t="shared" si="50"/>
        <v>143</v>
      </c>
      <c r="H659" s="79">
        <v>110</v>
      </c>
      <c r="I659" s="31"/>
      <c r="J659" s="68">
        <f t="shared" si="49"/>
        <v>0</v>
      </c>
      <c r="K659" s="67" t="s">
        <v>1303</v>
      </c>
    </row>
    <row r="660" spans="1:11" s="62" customFormat="1" ht="24">
      <c r="A660" s="77"/>
      <c r="B660" s="63" t="s">
        <v>1132</v>
      </c>
      <c r="C660" s="78" t="s">
        <v>1133</v>
      </c>
      <c r="D660" s="78" t="s">
        <v>87</v>
      </c>
      <c r="E660" s="78"/>
      <c r="F660" s="31">
        <v>707673</v>
      </c>
      <c r="G660" s="21">
        <f t="shared" si="50"/>
        <v>143</v>
      </c>
      <c r="H660" s="79">
        <v>110</v>
      </c>
      <c r="I660" s="31"/>
      <c r="J660" s="68">
        <f t="shared" si="49"/>
        <v>0</v>
      </c>
      <c r="K660" s="67" t="s">
        <v>1303</v>
      </c>
    </row>
    <row r="661" spans="1:11" s="62" customFormat="1" ht="24">
      <c r="A661" s="77"/>
      <c r="B661" s="63" t="s">
        <v>1134</v>
      </c>
      <c r="C661" s="78" t="s">
        <v>1135</v>
      </c>
      <c r="D661" s="78" t="s">
        <v>87</v>
      </c>
      <c r="E661" s="78"/>
      <c r="F661" s="31">
        <v>690949</v>
      </c>
      <c r="G661" s="21">
        <f t="shared" si="50"/>
        <v>143</v>
      </c>
      <c r="H661" s="79">
        <v>110</v>
      </c>
      <c r="I661" s="31"/>
      <c r="J661" s="68">
        <f t="shared" si="49"/>
        <v>0</v>
      </c>
      <c r="K661" s="67" t="s">
        <v>1303</v>
      </c>
    </row>
    <row r="662" spans="1:11" s="62" customFormat="1" ht="24">
      <c r="A662" s="77"/>
      <c r="B662" s="63" t="s">
        <v>1136</v>
      </c>
      <c r="C662" s="78" t="s">
        <v>1137</v>
      </c>
      <c r="D662" s="78" t="s">
        <v>47</v>
      </c>
      <c r="E662" s="78"/>
      <c r="F662" s="31">
        <v>702884</v>
      </c>
      <c r="G662" s="21">
        <f t="shared" si="50"/>
        <v>260</v>
      </c>
      <c r="H662" s="79">
        <v>200</v>
      </c>
      <c r="I662" s="31"/>
      <c r="J662" s="68">
        <f t="shared" si="49"/>
        <v>0</v>
      </c>
      <c r="K662" s="67" t="s">
        <v>1303</v>
      </c>
    </row>
    <row r="663" spans="1:11" s="62" customFormat="1" ht="24">
      <c r="A663" s="77"/>
      <c r="B663" s="63" t="s">
        <v>1138</v>
      </c>
      <c r="C663" s="78" t="s">
        <v>1139</v>
      </c>
      <c r="D663" s="78" t="s">
        <v>45</v>
      </c>
      <c r="E663" s="78"/>
      <c r="F663" s="31">
        <v>690950</v>
      </c>
      <c r="G663" s="21">
        <f t="shared" si="50"/>
        <v>260</v>
      </c>
      <c r="H663" s="79">
        <v>200</v>
      </c>
      <c r="I663" s="31"/>
      <c r="J663" s="68">
        <f t="shared" si="49"/>
        <v>0</v>
      </c>
      <c r="K663" s="67" t="s">
        <v>1303</v>
      </c>
    </row>
    <row r="664" spans="1:11" s="62" customFormat="1" ht="24">
      <c r="A664" s="77"/>
      <c r="B664" s="63" t="s">
        <v>1367</v>
      </c>
      <c r="C664" s="78"/>
      <c r="D664" s="78" t="s">
        <v>87</v>
      </c>
      <c r="E664" s="78"/>
      <c r="F664" s="31">
        <v>669190</v>
      </c>
      <c r="G664" s="21">
        <f t="shared" si="50"/>
        <v>143</v>
      </c>
      <c r="H664" s="79">
        <v>110</v>
      </c>
      <c r="I664" s="31"/>
      <c r="J664" s="68">
        <f t="shared" si="49"/>
        <v>0</v>
      </c>
      <c r="K664" s="67" t="s">
        <v>1303</v>
      </c>
    </row>
    <row r="665" spans="1:11" s="62" customFormat="1" ht="24">
      <c r="A665" s="77"/>
      <c r="B665" s="63" t="s">
        <v>1368</v>
      </c>
      <c r="C665" s="78"/>
      <c r="D665" s="78" t="s">
        <v>47</v>
      </c>
      <c r="E665" s="78"/>
      <c r="F665" s="31">
        <v>570488</v>
      </c>
      <c r="G665" s="21">
        <f t="shared" si="50"/>
        <v>143</v>
      </c>
      <c r="H665" s="79">
        <v>110</v>
      </c>
      <c r="I665" s="31"/>
      <c r="J665" s="68">
        <f t="shared" si="49"/>
        <v>0</v>
      </c>
      <c r="K665" s="67" t="s">
        <v>1303</v>
      </c>
    </row>
    <row r="666" spans="1:11" s="62" customFormat="1" ht="24">
      <c r="A666" s="77"/>
      <c r="B666" s="63" t="s">
        <v>1140</v>
      </c>
      <c r="C666" s="78" t="s">
        <v>1141</v>
      </c>
      <c r="D666" s="78" t="s">
        <v>47</v>
      </c>
      <c r="E666" s="78"/>
      <c r="F666" s="31">
        <v>702886</v>
      </c>
      <c r="G666" s="21">
        <f t="shared" si="50"/>
        <v>143</v>
      </c>
      <c r="H666" s="79">
        <v>110</v>
      </c>
      <c r="I666" s="31"/>
      <c r="J666" s="68">
        <f t="shared" si="49"/>
        <v>0</v>
      </c>
      <c r="K666" s="67" t="s">
        <v>1303</v>
      </c>
    </row>
    <row r="667" spans="1:11" s="62" customFormat="1" ht="24">
      <c r="A667" s="77"/>
      <c r="B667" s="63" t="s">
        <v>1369</v>
      </c>
      <c r="C667" s="78"/>
      <c r="D667" s="78" t="s">
        <v>87</v>
      </c>
      <c r="E667" s="78"/>
      <c r="F667" s="31">
        <v>690952</v>
      </c>
      <c r="G667" s="21">
        <f t="shared" si="50"/>
        <v>143</v>
      </c>
      <c r="H667" s="79">
        <v>110</v>
      </c>
      <c r="I667" s="31"/>
      <c r="J667" s="68">
        <f t="shared" si="49"/>
        <v>0</v>
      </c>
      <c r="K667" s="67" t="s">
        <v>1303</v>
      </c>
    </row>
    <row r="668" spans="1:11" s="62" customFormat="1" ht="12">
      <c r="A668" s="80" t="s">
        <v>1142</v>
      </c>
      <c r="B668" s="81"/>
      <c r="C668" s="83"/>
      <c r="D668" s="83"/>
      <c r="E668" s="83"/>
      <c r="F668" s="82"/>
      <c r="G668" s="84"/>
      <c r="H668" s="85"/>
      <c r="I668" s="86"/>
      <c r="J668" s="86"/>
      <c r="K668" s="86"/>
    </row>
    <row r="669" spans="1:11" s="62" customFormat="1" ht="24">
      <c r="A669" s="77"/>
      <c r="B669" s="63" t="s">
        <v>1143</v>
      </c>
      <c r="C669" s="78" t="s">
        <v>1144</v>
      </c>
      <c r="D669" s="78" t="s">
        <v>47</v>
      </c>
      <c r="E669" s="78"/>
      <c r="F669" s="31">
        <v>731951</v>
      </c>
      <c r="G669" s="21">
        <f aca="true" t="shared" si="51" ref="G669:G677">H669*1.3</f>
        <v>292.5</v>
      </c>
      <c r="H669" s="79">
        <v>225</v>
      </c>
      <c r="I669" s="31"/>
      <c r="J669" s="68">
        <f aca="true" t="shared" si="52" ref="J669:J677">IF(I669&gt;4,I669*H669,I669*H669*1.3)</f>
        <v>0</v>
      </c>
      <c r="K669" s="67" t="s">
        <v>1303</v>
      </c>
    </row>
    <row r="670" spans="1:11" s="62" customFormat="1" ht="24">
      <c r="A670" s="77"/>
      <c r="B670" s="63" t="s">
        <v>1145</v>
      </c>
      <c r="C670" s="78" t="s">
        <v>1146</v>
      </c>
      <c r="D670" s="78" t="s">
        <v>47</v>
      </c>
      <c r="E670" s="78"/>
      <c r="F670" s="31">
        <v>721773</v>
      </c>
      <c r="G670" s="21">
        <f t="shared" si="51"/>
        <v>292.5</v>
      </c>
      <c r="H670" s="79">
        <v>225</v>
      </c>
      <c r="I670" s="31"/>
      <c r="J670" s="68">
        <f t="shared" si="52"/>
        <v>0</v>
      </c>
      <c r="K670" s="67" t="s">
        <v>1303</v>
      </c>
    </row>
    <row r="671" spans="1:11" s="62" customFormat="1" ht="24">
      <c r="A671" s="77"/>
      <c r="B671" s="63" t="s">
        <v>1147</v>
      </c>
      <c r="C671" s="78" t="s">
        <v>1148</v>
      </c>
      <c r="D671" s="78" t="s">
        <v>47</v>
      </c>
      <c r="E671" s="78"/>
      <c r="F671" s="31">
        <v>721772</v>
      </c>
      <c r="G671" s="21">
        <f t="shared" si="51"/>
        <v>292.5</v>
      </c>
      <c r="H671" s="79">
        <v>225</v>
      </c>
      <c r="I671" s="31"/>
      <c r="J671" s="68">
        <f t="shared" si="52"/>
        <v>0</v>
      </c>
      <c r="K671" s="67" t="s">
        <v>1303</v>
      </c>
    </row>
    <row r="672" spans="1:11" s="61" customFormat="1" ht="24">
      <c r="A672" s="77"/>
      <c r="B672" s="63" t="s">
        <v>1149</v>
      </c>
      <c r="C672" s="78" t="s">
        <v>1150</v>
      </c>
      <c r="D672" s="78" t="s">
        <v>47</v>
      </c>
      <c r="E672" s="78"/>
      <c r="F672" s="31">
        <v>721774</v>
      </c>
      <c r="G672" s="21">
        <f t="shared" si="51"/>
        <v>292.5</v>
      </c>
      <c r="H672" s="79">
        <v>225</v>
      </c>
      <c r="I672" s="31"/>
      <c r="J672" s="68">
        <f t="shared" si="52"/>
        <v>0</v>
      </c>
      <c r="K672" s="67" t="s">
        <v>1303</v>
      </c>
    </row>
    <row r="673" spans="1:11" s="62" customFormat="1" ht="12">
      <c r="A673" s="77"/>
      <c r="B673" s="63" t="s">
        <v>1151</v>
      </c>
      <c r="C673" s="78" t="s">
        <v>1152</v>
      </c>
      <c r="D673" s="78" t="s">
        <v>47</v>
      </c>
      <c r="E673" s="78"/>
      <c r="F673" s="31">
        <v>731100</v>
      </c>
      <c r="G673" s="21">
        <f t="shared" si="51"/>
        <v>292.5</v>
      </c>
      <c r="H673" s="79">
        <v>225</v>
      </c>
      <c r="I673" s="31"/>
      <c r="J673" s="68">
        <f t="shared" si="52"/>
        <v>0</v>
      </c>
      <c r="K673" s="67" t="s">
        <v>1303</v>
      </c>
    </row>
    <row r="674" spans="1:11" s="62" customFormat="1" ht="12">
      <c r="A674" s="77"/>
      <c r="B674" s="63" t="s">
        <v>1153</v>
      </c>
      <c r="C674" s="78" t="s">
        <v>1154</v>
      </c>
      <c r="D674" s="78" t="s">
        <v>47</v>
      </c>
      <c r="E674" s="78"/>
      <c r="F674" s="31">
        <v>721775</v>
      </c>
      <c r="G674" s="21">
        <f t="shared" si="51"/>
        <v>292.5</v>
      </c>
      <c r="H674" s="79">
        <v>225</v>
      </c>
      <c r="I674" s="31"/>
      <c r="J674" s="68">
        <f t="shared" si="52"/>
        <v>0</v>
      </c>
      <c r="K674" s="67" t="s">
        <v>1303</v>
      </c>
    </row>
    <row r="675" spans="1:11" s="62" customFormat="1" ht="24">
      <c r="A675" s="77"/>
      <c r="B675" s="63" t="s">
        <v>1155</v>
      </c>
      <c r="C675" s="78" t="s">
        <v>1156</v>
      </c>
      <c r="D675" s="78" t="s">
        <v>47</v>
      </c>
      <c r="E675" s="78"/>
      <c r="F675" s="31">
        <v>731952</v>
      </c>
      <c r="G675" s="21">
        <f t="shared" si="51"/>
        <v>292.5</v>
      </c>
      <c r="H675" s="79">
        <v>225</v>
      </c>
      <c r="I675" s="31"/>
      <c r="J675" s="68">
        <f t="shared" si="52"/>
        <v>0</v>
      </c>
      <c r="K675" s="67" t="s">
        <v>1303</v>
      </c>
    </row>
    <row r="676" spans="1:11" s="62" customFormat="1" ht="24">
      <c r="A676" s="77"/>
      <c r="B676" s="63" t="s">
        <v>1157</v>
      </c>
      <c r="C676" s="78" t="s">
        <v>1158</v>
      </c>
      <c r="D676" s="78" t="s">
        <v>47</v>
      </c>
      <c r="E676" s="78"/>
      <c r="F676" s="31">
        <v>721776</v>
      </c>
      <c r="G676" s="21">
        <f t="shared" si="51"/>
        <v>292.5</v>
      </c>
      <c r="H676" s="79">
        <v>225</v>
      </c>
      <c r="I676" s="31"/>
      <c r="J676" s="68">
        <f t="shared" si="52"/>
        <v>0</v>
      </c>
      <c r="K676" s="67" t="s">
        <v>1303</v>
      </c>
    </row>
    <row r="677" spans="1:11" s="62" customFormat="1" ht="24">
      <c r="A677" s="77"/>
      <c r="B677" s="63" t="s">
        <v>1370</v>
      </c>
      <c r="C677" s="78" t="s">
        <v>1159</v>
      </c>
      <c r="D677" s="78" t="s">
        <v>47</v>
      </c>
      <c r="E677" s="78"/>
      <c r="F677" s="31">
        <v>721777</v>
      </c>
      <c r="G677" s="21">
        <f t="shared" si="51"/>
        <v>292.5</v>
      </c>
      <c r="H677" s="79">
        <v>225</v>
      </c>
      <c r="I677" s="31"/>
      <c r="J677" s="68">
        <f t="shared" si="52"/>
        <v>0</v>
      </c>
      <c r="K677" s="67" t="s">
        <v>1303</v>
      </c>
    </row>
    <row r="678" spans="1:11" s="62" customFormat="1" ht="12">
      <c r="A678" s="80" t="s">
        <v>1160</v>
      </c>
      <c r="B678" s="81"/>
      <c r="C678" s="83"/>
      <c r="D678" s="83"/>
      <c r="E678" s="83"/>
      <c r="F678" s="82"/>
      <c r="G678" s="84"/>
      <c r="H678" s="85"/>
      <c r="I678" s="86"/>
      <c r="J678" s="86"/>
      <c r="K678" s="86"/>
    </row>
    <row r="679" spans="1:11" s="62" customFormat="1" ht="24">
      <c r="A679" s="77"/>
      <c r="B679" s="63" t="s">
        <v>1371</v>
      </c>
      <c r="C679" s="78" t="s">
        <v>1161</v>
      </c>
      <c r="D679" s="78" t="s">
        <v>45</v>
      </c>
      <c r="E679" s="78"/>
      <c r="F679" s="31">
        <v>669199</v>
      </c>
      <c r="G679" s="21">
        <f>H679*1.3</f>
        <v>175.5</v>
      </c>
      <c r="H679" s="79">
        <v>135</v>
      </c>
      <c r="I679" s="31"/>
      <c r="J679" s="68">
        <f>IF(I679&gt;4,I679*H679,I679*H679*1.3)</f>
        <v>0</v>
      </c>
      <c r="K679" s="67" t="s">
        <v>1303</v>
      </c>
    </row>
    <row r="680" spans="1:11" s="62" customFormat="1" ht="24">
      <c r="A680" s="77"/>
      <c r="B680" s="63" t="s">
        <v>1162</v>
      </c>
      <c r="C680" s="78" t="s">
        <v>1163</v>
      </c>
      <c r="D680" s="78" t="s">
        <v>45</v>
      </c>
      <c r="E680" s="78"/>
      <c r="F680" s="31">
        <v>570791</v>
      </c>
      <c r="G680" s="21">
        <f>H680*1.3</f>
        <v>175.5</v>
      </c>
      <c r="H680" s="79">
        <v>135</v>
      </c>
      <c r="I680" s="31"/>
      <c r="J680" s="68">
        <f>IF(I680&gt;4,I680*H680,I680*H680*1.3)</f>
        <v>0</v>
      </c>
      <c r="K680" s="87" t="s">
        <v>1311</v>
      </c>
    </row>
    <row r="681" spans="1:11" s="62" customFormat="1" ht="24">
      <c r="A681" s="77"/>
      <c r="B681" s="63" t="s">
        <v>1372</v>
      </c>
      <c r="C681" s="78" t="s">
        <v>1373</v>
      </c>
      <c r="D681" s="78" t="s">
        <v>87</v>
      </c>
      <c r="E681" s="78"/>
      <c r="F681" s="31">
        <v>690955</v>
      </c>
      <c r="G681" s="21">
        <f>H681*1.3</f>
        <v>175.5</v>
      </c>
      <c r="H681" s="79">
        <v>135</v>
      </c>
      <c r="I681" s="31"/>
      <c r="J681" s="68">
        <f>IF(I681&gt;4,I681*H681,I681*H681*1.3)</f>
        <v>0</v>
      </c>
      <c r="K681" s="67" t="s">
        <v>1303</v>
      </c>
    </row>
    <row r="682" spans="1:11" s="62" customFormat="1" ht="12">
      <c r="A682" s="80" t="s">
        <v>1164</v>
      </c>
      <c r="B682" s="81"/>
      <c r="C682" s="83"/>
      <c r="D682" s="83"/>
      <c r="E682" s="83"/>
      <c r="F682" s="82"/>
      <c r="G682" s="84"/>
      <c r="H682" s="85"/>
      <c r="I682" s="86"/>
      <c r="J682" s="86"/>
      <c r="K682" s="86"/>
    </row>
    <row r="683" spans="1:11" s="62" customFormat="1" ht="24">
      <c r="A683" s="77"/>
      <c r="B683" s="63" t="s">
        <v>1165</v>
      </c>
      <c r="C683" s="78" t="s">
        <v>1166</v>
      </c>
      <c r="D683" s="78" t="s">
        <v>48</v>
      </c>
      <c r="E683" s="78"/>
      <c r="F683" s="31">
        <v>690956</v>
      </c>
      <c r="G683" s="21">
        <f aca="true" t="shared" si="53" ref="G683:G723">H683*1.3</f>
        <v>175.5</v>
      </c>
      <c r="H683" s="79">
        <v>135</v>
      </c>
      <c r="I683" s="31"/>
      <c r="J683" s="68">
        <f aca="true" t="shared" si="54" ref="J683:J723">IF(I683&gt;4,I683*H683,I683*H683*1.3)</f>
        <v>0</v>
      </c>
      <c r="K683" s="67" t="s">
        <v>1303</v>
      </c>
    </row>
    <row r="684" spans="1:11" s="62" customFormat="1" ht="24">
      <c r="A684" s="77"/>
      <c r="B684" s="63" t="s">
        <v>1167</v>
      </c>
      <c r="C684" s="78" t="s">
        <v>1168</v>
      </c>
      <c r="D684" s="78" t="s">
        <v>48</v>
      </c>
      <c r="E684" s="78"/>
      <c r="F684" s="31">
        <v>570921</v>
      </c>
      <c r="G684" s="21">
        <f t="shared" si="53"/>
        <v>299</v>
      </c>
      <c r="H684" s="79">
        <v>230</v>
      </c>
      <c r="I684" s="31"/>
      <c r="J684" s="68">
        <f t="shared" si="54"/>
        <v>0</v>
      </c>
      <c r="K684" s="67" t="s">
        <v>1303</v>
      </c>
    </row>
    <row r="685" spans="1:11" s="62" customFormat="1" ht="24">
      <c r="A685" s="77"/>
      <c r="B685" s="63" t="s">
        <v>1169</v>
      </c>
      <c r="C685" s="78" t="s">
        <v>1170</v>
      </c>
      <c r="D685" s="78" t="s">
        <v>48</v>
      </c>
      <c r="E685" s="78"/>
      <c r="F685" s="31">
        <v>570962</v>
      </c>
      <c r="G685" s="21">
        <f t="shared" si="53"/>
        <v>383.5</v>
      </c>
      <c r="H685" s="79">
        <v>295</v>
      </c>
      <c r="I685" s="31"/>
      <c r="J685" s="68">
        <f t="shared" si="54"/>
        <v>0</v>
      </c>
      <c r="K685" s="67" t="s">
        <v>1303</v>
      </c>
    </row>
    <row r="686" spans="1:11" s="62" customFormat="1" ht="24">
      <c r="A686" s="77"/>
      <c r="B686" s="63" t="s">
        <v>1171</v>
      </c>
      <c r="C686" s="78" t="s">
        <v>1172</v>
      </c>
      <c r="D686" s="78" t="s">
        <v>47</v>
      </c>
      <c r="E686" s="78"/>
      <c r="F686" s="31">
        <v>690958</v>
      </c>
      <c r="G686" s="21">
        <f t="shared" si="53"/>
        <v>383.5</v>
      </c>
      <c r="H686" s="79">
        <v>295</v>
      </c>
      <c r="I686" s="31"/>
      <c r="J686" s="68">
        <f t="shared" si="54"/>
        <v>0</v>
      </c>
      <c r="K686" s="67" t="s">
        <v>1303</v>
      </c>
    </row>
    <row r="687" spans="1:11" s="62" customFormat="1" ht="24">
      <c r="A687" s="77"/>
      <c r="B687" s="63" t="s">
        <v>1173</v>
      </c>
      <c r="C687" s="78" t="s">
        <v>1174</v>
      </c>
      <c r="D687" s="78" t="s">
        <v>48</v>
      </c>
      <c r="E687" s="78"/>
      <c r="F687" s="31">
        <v>570964</v>
      </c>
      <c r="G687" s="21">
        <f t="shared" si="53"/>
        <v>383.5</v>
      </c>
      <c r="H687" s="79">
        <v>295</v>
      </c>
      <c r="I687" s="31"/>
      <c r="J687" s="68">
        <f t="shared" si="54"/>
        <v>0</v>
      </c>
      <c r="K687" s="67" t="s">
        <v>1303</v>
      </c>
    </row>
    <row r="688" spans="1:11" s="62" customFormat="1" ht="24">
      <c r="A688" s="77"/>
      <c r="B688" s="63" t="s">
        <v>1175</v>
      </c>
      <c r="C688" s="78" t="s">
        <v>1176</v>
      </c>
      <c r="D688" s="78" t="s">
        <v>48</v>
      </c>
      <c r="E688" s="78"/>
      <c r="F688" s="31">
        <v>570970</v>
      </c>
      <c r="G688" s="21">
        <f t="shared" si="53"/>
        <v>383.5</v>
      </c>
      <c r="H688" s="79">
        <v>295</v>
      </c>
      <c r="I688" s="31"/>
      <c r="J688" s="68">
        <f t="shared" si="54"/>
        <v>0</v>
      </c>
      <c r="K688" s="67" t="s">
        <v>1303</v>
      </c>
    </row>
    <row r="689" spans="1:11" s="62" customFormat="1" ht="24">
      <c r="A689" s="77"/>
      <c r="B689" s="63" t="s">
        <v>1177</v>
      </c>
      <c r="C689" s="78" t="s">
        <v>1178</v>
      </c>
      <c r="D689" s="78" t="s">
        <v>45</v>
      </c>
      <c r="E689" s="78"/>
      <c r="F689" s="31">
        <v>669238</v>
      </c>
      <c r="G689" s="21">
        <f t="shared" si="53"/>
        <v>227.5</v>
      </c>
      <c r="H689" s="79">
        <v>175</v>
      </c>
      <c r="I689" s="31"/>
      <c r="J689" s="68">
        <f t="shared" si="54"/>
        <v>0</v>
      </c>
      <c r="K689" s="67" t="s">
        <v>1303</v>
      </c>
    </row>
    <row r="690" spans="1:11" s="62" customFormat="1" ht="24">
      <c r="A690" s="77"/>
      <c r="B690" s="63" t="s">
        <v>1179</v>
      </c>
      <c r="C690" s="78" t="s">
        <v>1180</v>
      </c>
      <c r="D690" s="78" t="s">
        <v>87</v>
      </c>
      <c r="E690" s="78"/>
      <c r="F690" s="31">
        <v>669205</v>
      </c>
      <c r="G690" s="21">
        <f t="shared" si="53"/>
        <v>383.5</v>
      </c>
      <c r="H690" s="79">
        <v>295</v>
      </c>
      <c r="I690" s="31"/>
      <c r="J690" s="68">
        <f t="shared" si="54"/>
        <v>0</v>
      </c>
      <c r="K690" s="67" t="s">
        <v>1303</v>
      </c>
    </row>
    <row r="691" spans="1:11" s="62" customFormat="1" ht="24">
      <c r="A691" s="77"/>
      <c r="B691" s="63" t="s">
        <v>1181</v>
      </c>
      <c r="C691" s="78" t="s">
        <v>1182</v>
      </c>
      <c r="D691" s="78" t="s">
        <v>87</v>
      </c>
      <c r="E691" s="78"/>
      <c r="F691" s="31">
        <v>669206</v>
      </c>
      <c r="G691" s="21">
        <f t="shared" si="53"/>
        <v>383.5</v>
      </c>
      <c r="H691" s="79">
        <v>295</v>
      </c>
      <c r="I691" s="31"/>
      <c r="J691" s="68">
        <f t="shared" si="54"/>
        <v>0</v>
      </c>
      <c r="K691" s="67" t="s">
        <v>1303</v>
      </c>
    </row>
    <row r="692" spans="1:11" s="62" customFormat="1" ht="24">
      <c r="A692" s="77"/>
      <c r="B692" s="63" t="s">
        <v>1183</v>
      </c>
      <c r="C692" s="78" t="s">
        <v>1184</v>
      </c>
      <c r="D692" s="78" t="s">
        <v>45</v>
      </c>
      <c r="E692" s="78"/>
      <c r="F692" s="31">
        <v>580050</v>
      </c>
      <c r="G692" s="21">
        <f t="shared" si="53"/>
        <v>227.5</v>
      </c>
      <c r="H692" s="79">
        <v>175</v>
      </c>
      <c r="I692" s="31"/>
      <c r="J692" s="68">
        <f t="shared" si="54"/>
        <v>0</v>
      </c>
      <c r="K692" s="67" t="s">
        <v>1303</v>
      </c>
    </row>
    <row r="693" spans="1:11" s="62" customFormat="1" ht="24">
      <c r="A693" s="77"/>
      <c r="B693" s="63" t="s">
        <v>1185</v>
      </c>
      <c r="C693" s="78" t="s">
        <v>1186</v>
      </c>
      <c r="D693" s="78" t="s">
        <v>47</v>
      </c>
      <c r="E693" s="78"/>
      <c r="F693" s="31">
        <v>731919</v>
      </c>
      <c r="G693" s="21">
        <f t="shared" si="53"/>
        <v>175.5</v>
      </c>
      <c r="H693" s="79">
        <v>135</v>
      </c>
      <c r="I693" s="31"/>
      <c r="J693" s="68">
        <f t="shared" si="54"/>
        <v>0</v>
      </c>
      <c r="K693" s="67" t="s">
        <v>1303</v>
      </c>
    </row>
    <row r="694" spans="1:11" s="62" customFormat="1" ht="24">
      <c r="A694" s="77"/>
      <c r="B694" s="63" t="s">
        <v>1187</v>
      </c>
      <c r="C694" s="78" t="s">
        <v>1188</v>
      </c>
      <c r="D694" s="78" t="s">
        <v>47</v>
      </c>
      <c r="E694" s="78"/>
      <c r="F694" s="31">
        <v>702889</v>
      </c>
      <c r="G694" s="21">
        <f t="shared" si="53"/>
        <v>383.5</v>
      </c>
      <c r="H694" s="79">
        <v>295</v>
      </c>
      <c r="I694" s="31"/>
      <c r="J694" s="68">
        <f t="shared" si="54"/>
        <v>0</v>
      </c>
      <c r="K694" s="67" t="s">
        <v>1303</v>
      </c>
    </row>
    <row r="695" spans="1:11" s="62" customFormat="1" ht="24">
      <c r="A695" s="77"/>
      <c r="B695" s="63" t="s">
        <v>1189</v>
      </c>
      <c r="C695" s="78" t="s">
        <v>1190</v>
      </c>
      <c r="D695" s="78" t="s">
        <v>45</v>
      </c>
      <c r="E695" s="78"/>
      <c r="F695" s="31">
        <v>580093</v>
      </c>
      <c r="G695" s="21">
        <f t="shared" si="53"/>
        <v>383.5</v>
      </c>
      <c r="H695" s="79">
        <v>295</v>
      </c>
      <c r="I695" s="31"/>
      <c r="J695" s="68">
        <f t="shared" si="54"/>
        <v>0</v>
      </c>
      <c r="K695" s="67" t="s">
        <v>1303</v>
      </c>
    </row>
    <row r="696" spans="1:11" s="62" customFormat="1" ht="24">
      <c r="A696" s="77"/>
      <c r="B696" s="63" t="s">
        <v>1191</v>
      </c>
      <c r="C696" s="78" t="s">
        <v>1192</v>
      </c>
      <c r="D696" s="78" t="s">
        <v>45</v>
      </c>
      <c r="E696" s="78"/>
      <c r="F696" s="31">
        <v>580100</v>
      </c>
      <c r="G696" s="21">
        <f t="shared" si="53"/>
        <v>299</v>
      </c>
      <c r="H696" s="79">
        <v>230</v>
      </c>
      <c r="I696" s="31"/>
      <c r="J696" s="68">
        <f t="shared" si="54"/>
        <v>0</v>
      </c>
      <c r="K696" s="67" t="s">
        <v>1303</v>
      </c>
    </row>
    <row r="697" spans="1:11" s="62" customFormat="1" ht="24">
      <c r="A697" s="77"/>
      <c r="B697" s="63" t="s">
        <v>1193</v>
      </c>
      <c r="C697" s="78" t="s">
        <v>1194</v>
      </c>
      <c r="D697" s="78" t="s">
        <v>47</v>
      </c>
      <c r="E697" s="78"/>
      <c r="F697" s="31">
        <v>693435</v>
      </c>
      <c r="G697" s="21">
        <f t="shared" si="53"/>
        <v>175.5</v>
      </c>
      <c r="H697" s="79">
        <v>135</v>
      </c>
      <c r="I697" s="31"/>
      <c r="J697" s="68">
        <f t="shared" si="54"/>
        <v>0</v>
      </c>
      <c r="K697" s="67" t="s">
        <v>1303</v>
      </c>
    </row>
    <row r="698" spans="1:11" s="62" customFormat="1" ht="24">
      <c r="A698" s="77"/>
      <c r="B698" s="63" t="s">
        <v>1195</v>
      </c>
      <c r="C698" s="78" t="s">
        <v>1196</v>
      </c>
      <c r="D698" s="78" t="s">
        <v>45</v>
      </c>
      <c r="E698" s="78"/>
      <c r="F698" s="31">
        <v>690182</v>
      </c>
      <c r="G698" s="21">
        <f t="shared" si="53"/>
        <v>526.5</v>
      </c>
      <c r="H698" s="79">
        <v>405</v>
      </c>
      <c r="I698" s="31"/>
      <c r="J698" s="68">
        <f t="shared" si="54"/>
        <v>0</v>
      </c>
      <c r="K698" s="67" t="s">
        <v>1303</v>
      </c>
    </row>
    <row r="699" spans="1:11" s="62" customFormat="1" ht="24">
      <c r="A699" s="77"/>
      <c r="B699" s="63" t="s">
        <v>1197</v>
      </c>
      <c r="C699" s="78" t="s">
        <v>1198</v>
      </c>
      <c r="D699" s="78" t="s">
        <v>48</v>
      </c>
      <c r="E699" s="78"/>
      <c r="F699" s="31">
        <v>714489</v>
      </c>
      <c r="G699" s="21">
        <f t="shared" si="53"/>
        <v>175.5</v>
      </c>
      <c r="H699" s="79">
        <v>135</v>
      </c>
      <c r="I699" s="31"/>
      <c r="J699" s="68">
        <f t="shared" si="54"/>
        <v>0</v>
      </c>
      <c r="K699" s="67" t="s">
        <v>1303</v>
      </c>
    </row>
    <row r="700" spans="1:11" s="62" customFormat="1" ht="24">
      <c r="A700" s="77"/>
      <c r="B700" s="63" t="s">
        <v>1374</v>
      </c>
      <c r="C700" s="78" t="s">
        <v>1375</v>
      </c>
      <c r="D700" s="78" t="s">
        <v>45</v>
      </c>
      <c r="E700" s="78"/>
      <c r="F700" s="31">
        <v>580131</v>
      </c>
      <c r="G700" s="21">
        <f t="shared" si="53"/>
        <v>383.5</v>
      </c>
      <c r="H700" s="79">
        <v>295</v>
      </c>
      <c r="I700" s="31"/>
      <c r="J700" s="68">
        <f t="shared" si="54"/>
        <v>0</v>
      </c>
      <c r="K700" s="67" t="s">
        <v>1303</v>
      </c>
    </row>
    <row r="701" spans="1:11" s="62" customFormat="1" ht="24">
      <c r="A701" s="77"/>
      <c r="B701" s="63" t="s">
        <v>1199</v>
      </c>
      <c r="C701" s="78" t="s">
        <v>1200</v>
      </c>
      <c r="D701" s="78" t="s">
        <v>45</v>
      </c>
      <c r="E701" s="78"/>
      <c r="F701" s="31">
        <v>580145</v>
      </c>
      <c r="G701" s="21">
        <f t="shared" si="53"/>
        <v>175.5</v>
      </c>
      <c r="H701" s="79">
        <v>135</v>
      </c>
      <c r="I701" s="31"/>
      <c r="J701" s="68">
        <f t="shared" si="54"/>
        <v>0</v>
      </c>
      <c r="K701" s="67" t="s">
        <v>1303</v>
      </c>
    </row>
    <row r="702" spans="1:11" s="62" customFormat="1" ht="24">
      <c r="A702" s="77"/>
      <c r="B702" s="63" t="s">
        <v>1201</v>
      </c>
      <c r="C702" s="78" t="s">
        <v>1202</v>
      </c>
      <c r="D702" s="78" t="s">
        <v>45</v>
      </c>
      <c r="E702" s="78"/>
      <c r="F702" s="31">
        <v>580165</v>
      </c>
      <c r="G702" s="21">
        <f t="shared" si="53"/>
        <v>299</v>
      </c>
      <c r="H702" s="79">
        <v>230</v>
      </c>
      <c r="I702" s="31"/>
      <c r="J702" s="68">
        <f t="shared" si="54"/>
        <v>0</v>
      </c>
      <c r="K702" s="67" t="s">
        <v>1303</v>
      </c>
    </row>
    <row r="703" spans="1:11" s="62" customFormat="1" ht="24">
      <c r="A703" s="77"/>
      <c r="B703" s="63" t="s">
        <v>1203</v>
      </c>
      <c r="C703" s="78" t="s">
        <v>1204</v>
      </c>
      <c r="D703" s="78" t="s">
        <v>45</v>
      </c>
      <c r="E703" s="78"/>
      <c r="F703" s="31">
        <v>580197</v>
      </c>
      <c r="G703" s="21">
        <f t="shared" si="53"/>
        <v>767</v>
      </c>
      <c r="H703" s="79">
        <v>590</v>
      </c>
      <c r="I703" s="31"/>
      <c r="J703" s="68">
        <f t="shared" si="54"/>
        <v>0</v>
      </c>
      <c r="K703" s="67" t="s">
        <v>1303</v>
      </c>
    </row>
    <row r="704" spans="1:11" s="62" customFormat="1" ht="24">
      <c r="A704" s="77"/>
      <c r="B704" s="63" t="s">
        <v>1205</v>
      </c>
      <c r="C704" s="78" t="s">
        <v>1206</v>
      </c>
      <c r="D704" s="78" t="s">
        <v>87</v>
      </c>
      <c r="E704" s="78"/>
      <c r="F704" s="31">
        <v>731744</v>
      </c>
      <c r="G704" s="21">
        <f t="shared" si="53"/>
        <v>227.5</v>
      </c>
      <c r="H704" s="79">
        <v>175</v>
      </c>
      <c r="I704" s="31"/>
      <c r="J704" s="68">
        <f t="shared" si="54"/>
        <v>0</v>
      </c>
      <c r="K704" s="67" t="s">
        <v>1303</v>
      </c>
    </row>
    <row r="705" spans="1:11" s="62" customFormat="1" ht="24">
      <c r="A705" s="77"/>
      <c r="B705" s="63" t="s">
        <v>1207</v>
      </c>
      <c r="C705" s="78" t="s">
        <v>1208</v>
      </c>
      <c r="D705" s="78" t="s">
        <v>87</v>
      </c>
      <c r="E705" s="78"/>
      <c r="F705" s="31">
        <v>669202</v>
      </c>
      <c r="G705" s="21">
        <f t="shared" si="53"/>
        <v>383.5</v>
      </c>
      <c r="H705" s="79">
        <v>295</v>
      </c>
      <c r="I705" s="31"/>
      <c r="J705" s="68">
        <f t="shared" si="54"/>
        <v>0</v>
      </c>
      <c r="K705" s="67" t="s">
        <v>1303</v>
      </c>
    </row>
    <row r="706" spans="1:11" s="62" customFormat="1" ht="24">
      <c r="A706" s="77"/>
      <c r="B706" s="63" t="s">
        <v>1209</v>
      </c>
      <c r="C706" s="78" t="s">
        <v>1210</v>
      </c>
      <c r="D706" s="78" t="s">
        <v>45</v>
      </c>
      <c r="E706" s="78"/>
      <c r="F706" s="31">
        <v>580237</v>
      </c>
      <c r="G706" s="21">
        <f t="shared" si="53"/>
        <v>227.5</v>
      </c>
      <c r="H706" s="79">
        <v>175</v>
      </c>
      <c r="I706" s="31"/>
      <c r="J706" s="68">
        <f t="shared" si="54"/>
        <v>0</v>
      </c>
      <c r="K706" s="67" t="s">
        <v>1303</v>
      </c>
    </row>
    <row r="707" spans="1:11" s="62" customFormat="1" ht="24">
      <c r="A707" s="77"/>
      <c r="B707" s="63" t="s">
        <v>1211</v>
      </c>
      <c r="C707" s="78" t="s">
        <v>1212</v>
      </c>
      <c r="D707" s="78" t="s">
        <v>87</v>
      </c>
      <c r="E707" s="78"/>
      <c r="F707" s="31">
        <v>580243</v>
      </c>
      <c r="G707" s="21">
        <f t="shared" si="53"/>
        <v>383.5</v>
      </c>
      <c r="H707" s="79">
        <v>295</v>
      </c>
      <c r="I707" s="31"/>
      <c r="J707" s="68">
        <f t="shared" si="54"/>
        <v>0</v>
      </c>
      <c r="K707" s="67" t="s">
        <v>1303</v>
      </c>
    </row>
    <row r="708" spans="1:11" s="62" customFormat="1" ht="24">
      <c r="A708" s="77"/>
      <c r="B708" s="63" t="s">
        <v>1213</v>
      </c>
      <c r="C708" s="78" t="s">
        <v>1214</v>
      </c>
      <c r="D708" s="78" t="s">
        <v>87</v>
      </c>
      <c r="E708" s="78"/>
      <c r="F708" s="31">
        <v>669236</v>
      </c>
      <c r="G708" s="21">
        <f t="shared" si="53"/>
        <v>526.5</v>
      </c>
      <c r="H708" s="79">
        <v>405</v>
      </c>
      <c r="I708" s="31"/>
      <c r="J708" s="68">
        <f t="shared" si="54"/>
        <v>0</v>
      </c>
      <c r="K708" s="67" t="s">
        <v>1303</v>
      </c>
    </row>
    <row r="709" spans="1:11" s="62" customFormat="1" ht="24">
      <c r="A709" s="77"/>
      <c r="B709" s="63" t="s">
        <v>1215</v>
      </c>
      <c r="C709" s="78" t="s">
        <v>1216</v>
      </c>
      <c r="D709" s="78" t="s">
        <v>45</v>
      </c>
      <c r="E709" s="78"/>
      <c r="F709" s="31">
        <v>580272</v>
      </c>
      <c r="G709" s="21">
        <f t="shared" si="53"/>
        <v>227.5</v>
      </c>
      <c r="H709" s="79">
        <v>175</v>
      </c>
      <c r="I709" s="31"/>
      <c r="J709" s="68">
        <f t="shared" si="54"/>
        <v>0</v>
      </c>
      <c r="K709" s="67" t="s">
        <v>1303</v>
      </c>
    </row>
    <row r="710" spans="1:11" s="62" customFormat="1" ht="24">
      <c r="A710" s="77"/>
      <c r="B710" s="63" t="s">
        <v>1217</v>
      </c>
      <c r="C710" s="78" t="s">
        <v>1218</v>
      </c>
      <c r="D710" s="78" t="s">
        <v>45</v>
      </c>
      <c r="E710" s="78"/>
      <c r="F710" s="31">
        <v>580279</v>
      </c>
      <c r="G710" s="21">
        <f t="shared" si="53"/>
        <v>383.5</v>
      </c>
      <c r="H710" s="79">
        <v>295</v>
      </c>
      <c r="I710" s="31"/>
      <c r="J710" s="68">
        <f t="shared" si="54"/>
        <v>0</v>
      </c>
      <c r="K710" s="67" t="s">
        <v>1303</v>
      </c>
    </row>
    <row r="711" spans="1:11" s="62" customFormat="1" ht="24">
      <c r="A711" s="77"/>
      <c r="B711" s="63" t="s">
        <v>1219</v>
      </c>
      <c r="C711" s="78" t="s">
        <v>1220</v>
      </c>
      <c r="D711" s="78" t="s">
        <v>87</v>
      </c>
      <c r="E711" s="78"/>
      <c r="F711" s="31">
        <v>690967</v>
      </c>
      <c r="G711" s="21">
        <f t="shared" si="53"/>
        <v>383.5</v>
      </c>
      <c r="H711" s="79">
        <v>295</v>
      </c>
      <c r="I711" s="31"/>
      <c r="J711" s="68">
        <f t="shared" si="54"/>
        <v>0</v>
      </c>
      <c r="K711" s="67" t="s">
        <v>1303</v>
      </c>
    </row>
    <row r="712" spans="1:11" s="62" customFormat="1" ht="24">
      <c r="A712" s="77"/>
      <c r="B712" s="63" t="s">
        <v>1221</v>
      </c>
      <c r="C712" s="78" t="s">
        <v>1222</v>
      </c>
      <c r="D712" s="78" t="s">
        <v>47</v>
      </c>
      <c r="E712" s="78"/>
      <c r="F712" s="31">
        <v>731834</v>
      </c>
      <c r="G712" s="21">
        <f t="shared" si="53"/>
        <v>227.5</v>
      </c>
      <c r="H712" s="79">
        <v>175</v>
      </c>
      <c r="I712" s="31"/>
      <c r="J712" s="68">
        <f t="shared" si="54"/>
        <v>0</v>
      </c>
      <c r="K712" s="67" t="s">
        <v>1303</v>
      </c>
    </row>
    <row r="713" spans="1:11" s="62" customFormat="1" ht="24">
      <c r="A713" s="77"/>
      <c r="B713" s="63" t="s">
        <v>1223</v>
      </c>
      <c r="C713" s="78" t="s">
        <v>1224</v>
      </c>
      <c r="D713" s="78" t="s">
        <v>87</v>
      </c>
      <c r="E713" s="78"/>
      <c r="F713" s="31">
        <v>580335</v>
      </c>
      <c r="G713" s="21">
        <f t="shared" si="53"/>
        <v>299</v>
      </c>
      <c r="H713" s="79">
        <v>230</v>
      </c>
      <c r="I713" s="31"/>
      <c r="J713" s="68">
        <f t="shared" si="54"/>
        <v>0</v>
      </c>
      <c r="K713" s="67" t="s">
        <v>1303</v>
      </c>
    </row>
    <row r="714" spans="1:11" s="62" customFormat="1" ht="24">
      <c r="A714" s="77"/>
      <c r="B714" s="63" t="s">
        <v>1225</v>
      </c>
      <c r="C714" s="78" t="s">
        <v>1226</v>
      </c>
      <c r="D714" s="78" t="s">
        <v>47</v>
      </c>
      <c r="E714" s="78"/>
      <c r="F714" s="31">
        <v>580343</v>
      </c>
      <c r="G714" s="21">
        <f t="shared" si="53"/>
        <v>227.5</v>
      </c>
      <c r="H714" s="79">
        <v>175</v>
      </c>
      <c r="I714" s="31"/>
      <c r="J714" s="68">
        <f t="shared" si="54"/>
        <v>0</v>
      </c>
      <c r="K714" s="67" t="s">
        <v>1303</v>
      </c>
    </row>
    <row r="715" spans="1:11" s="62" customFormat="1" ht="24">
      <c r="A715" s="77"/>
      <c r="B715" s="63" t="s">
        <v>1227</v>
      </c>
      <c r="C715" s="78" t="s">
        <v>1228</v>
      </c>
      <c r="D715" s="78" t="s">
        <v>48</v>
      </c>
      <c r="E715" s="78"/>
      <c r="F715" s="31">
        <v>580349</v>
      </c>
      <c r="G715" s="21">
        <f t="shared" si="53"/>
        <v>299</v>
      </c>
      <c r="H715" s="79">
        <v>230</v>
      </c>
      <c r="I715" s="31"/>
      <c r="J715" s="68">
        <f t="shared" si="54"/>
        <v>0</v>
      </c>
      <c r="K715" s="67" t="s">
        <v>1303</v>
      </c>
    </row>
    <row r="716" spans="1:11" s="62" customFormat="1" ht="24">
      <c r="A716" s="77"/>
      <c r="B716" s="63" t="s">
        <v>1229</v>
      </c>
      <c r="C716" s="78" t="s">
        <v>1230</v>
      </c>
      <c r="D716" s="78" t="s">
        <v>45</v>
      </c>
      <c r="E716" s="78"/>
      <c r="F716" s="31">
        <v>580360</v>
      </c>
      <c r="G716" s="21">
        <f t="shared" si="53"/>
        <v>383.5</v>
      </c>
      <c r="H716" s="79">
        <v>295</v>
      </c>
      <c r="I716" s="31"/>
      <c r="J716" s="68">
        <f t="shared" si="54"/>
        <v>0</v>
      </c>
      <c r="K716" s="87" t="s">
        <v>1311</v>
      </c>
    </row>
    <row r="717" spans="1:11" s="62" customFormat="1" ht="24">
      <c r="A717" s="77"/>
      <c r="B717" s="63" t="s">
        <v>1231</v>
      </c>
      <c r="C717" s="78" t="s">
        <v>1232</v>
      </c>
      <c r="D717" s="78" t="s">
        <v>47</v>
      </c>
      <c r="E717" s="78"/>
      <c r="F717" s="31">
        <v>580363</v>
      </c>
      <c r="G717" s="21">
        <f t="shared" si="53"/>
        <v>383.5</v>
      </c>
      <c r="H717" s="79">
        <v>295</v>
      </c>
      <c r="I717" s="31"/>
      <c r="J717" s="68">
        <f t="shared" si="54"/>
        <v>0</v>
      </c>
      <c r="K717" s="67" t="s">
        <v>1303</v>
      </c>
    </row>
    <row r="718" spans="1:11" s="62" customFormat="1" ht="24">
      <c r="A718" s="77"/>
      <c r="B718" s="63" t="s">
        <v>1233</v>
      </c>
      <c r="C718" s="78" t="s">
        <v>1234</v>
      </c>
      <c r="D718" s="78" t="s">
        <v>87</v>
      </c>
      <c r="E718" s="78"/>
      <c r="F718" s="31">
        <v>580376</v>
      </c>
      <c r="G718" s="21">
        <f t="shared" si="53"/>
        <v>299</v>
      </c>
      <c r="H718" s="79">
        <v>230</v>
      </c>
      <c r="I718" s="31"/>
      <c r="J718" s="68">
        <f t="shared" si="54"/>
        <v>0</v>
      </c>
      <c r="K718" s="67" t="s">
        <v>1303</v>
      </c>
    </row>
    <row r="719" spans="1:11" s="62" customFormat="1" ht="24">
      <c r="A719" s="77"/>
      <c r="B719" s="63" t="s">
        <v>1235</v>
      </c>
      <c r="C719" s="78" t="s">
        <v>1236</v>
      </c>
      <c r="D719" s="78" t="s">
        <v>47</v>
      </c>
      <c r="E719" s="78"/>
      <c r="F719" s="31">
        <v>731835</v>
      </c>
      <c r="G719" s="21">
        <f t="shared" si="53"/>
        <v>227.5</v>
      </c>
      <c r="H719" s="79">
        <v>175</v>
      </c>
      <c r="I719" s="31"/>
      <c r="J719" s="68">
        <f t="shared" si="54"/>
        <v>0</v>
      </c>
      <c r="K719" s="67" t="s">
        <v>1303</v>
      </c>
    </row>
    <row r="720" spans="1:11" s="62" customFormat="1" ht="24">
      <c r="A720" s="77"/>
      <c r="B720" s="63" t="s">
        <v>1237</v>
      </c>
      <c r="C720" s="78" t="s">
        <v>1238</v>
      </c>
      <c r="D720" s="78" t="s">
        <v>47</v>
      </c>
      <c r="E720" s="78"/>
      <c r="F720" s="31">
        <v>692935</v>
      </c>
      <c r="G720" s="21">
        <f t="shared" si="53"/>
        <v>227.5</v>
      </c>
      <c r="H720" s="79">
        <v>175</v>
      </c>
      <c r="I720" s="31"/>
      <c r="J720" s="68">
        <f t="shared" si="54"/>
        <v>0</v>
      </c>
      <c r="K720" s="87" t="s">
        <v>1311</v>
      </c>
    </row>
    <row r="721" spans="1:11" s="62" customFormat="1" ht="24">
      <c r="A721" s="77"/>
      <c r="B721" s="63" t="s">
        <v>1239</v>
      </c>
      <c r="C721" s="78" t="s">
        <v>1240</v>
      </c>
      <c r="D721" s="78" t="s">
        <v>45</v>
      </c>
      <c r="E721" s="78"/>
      <c r="F721" s="31">
        <v>580388</v>
      </c>
      <c r="G721" s="21">
        <f t="shared" si="53"/>
        <v>227.5</v>
      </c>
      <c r="H721" s="79">
        <v>175</v>
      </c>
      <c r="I721" s="31"/>
      <c r="J721" s="68">
        <f t="shared" si="54"/>
        <v>0</v>
      </c>
      <c r="K721" s="87" t="s">
        <v>1311</v>
      </c>
    </row>
    <row r="722" spans="1:11" s="62" customFormat="1" ht="24">
      <c r="A722" s="77"/>
      <c r="B722" s="63" t="s">
        <v>1241</v>
      </c>
      <c r="C722" s="78" t="s">
        <v>1242</v>
      </c>
      <c r="D722" s="78" t="s">
        <v>87</v>
      </c>
      <c r="E722" s="78"/>
      <c r="F722" s="31">
        <v>669230</v>
      </c>
      <c r="G722" s="21">
        <f t="shared" si="53"/>
        <v>299</v>
      </c>
      <c r="H722" s="79">
        <v>230</v>
      </c>
      <c r="I722" s="31"/>
      <c r="J722" s="68">
        <f t="shared" si="54"/>
        <v>0</v>
      </c>
      <c r="K722" s="67" t="s">
        <v>1303</v>
      </c>
    </row>
    <row r="723" spans="1:11" s="62" customFormat="1" ht="24">
      <c r="A723" s="77"/>
      <c r="B723" s="63" t="s">
        <v>1243</v>
      </c>
      <c r="C723" s="78" t="s">
        <v>1244</v>
      </c>
      <c r="D723" s="78" t="s">
        <v>1245</v>
      </c>
      <c r="E723" s="78"/>
      <c r="F723" s="31">
        <v>580419</v>
      </c>
      <c r="G723" s="21">
        <f t="shared" si="53"/>
        <v>383.5</v>
      </c>
      <c r="H723" s="79">
        <v>295</v>
      </c>
      <c r="I723" s="31"/>
      <c r="J723" s="68">
        <f t="shared" si="54"/>
        <v>0</v>
      </c>
      <c r="K723" s="87" t="s">
        <v>1311</v>
      </c>
    </row>
    <row r="724" spans="1:11" s="62" customFormat="1" ht="12">
      <c r="A724" s="80" t="s">
        <v>1246</v>
      </c>
      <c r="B724" s="81"/>
      <c r="C724" s="83"/>
      <c r="D724" s="83"/>
      <c r="E724" s="83"/>
      <c r="F724" s="82"/>
      <c r="G724" s="84"/>
      <c r="H724" s="85"/>
      <c r="I724" s="86"/>
      <c r="J724" s="86"/>
      <c r="K724" s="86"/>
    </row>
    <row r="725" spans="1:11" s="62" customFormat="1" ht="24">
      <c r="A725" s="77"/>
      <c r="B725" s="63" t="s">
        <v>1247</v>
      </c>
      <c r="C725" s="78" t="s">
        <v>1248</v>
      </c>
      <c r="D725" s="78" t="s">
        <v>47</v>
      </c>
      <c r="E725" s="78"/>
      <c r="F725" s="31">
        <v>580446</v>
      </c>
      <c r="G725" s="21">
        <f>H725*1.3</f>
        <v>175.5</v>
      </c>
      <c r="H725" s="79">
        <v>135</v>
      </c>
      <c r="I725" s="31"/>
      <c r="J725" s="68">
        <f>IF(I725&gt;4,I725*H725,I725*H725*1.3)</f>
        <v>0</v>
      </c>
      <c r="K725" s="67" t="s">
        <v>1303</v>
      </c>
    </row>
    <row r="726" spans="1:11" s="62" customFormat="1" ht="12">
      <c r="A726" s="80" t="s">
        <v>1249</v>
      </c>
      <c r="B726" s="81"/>
      <c r="C726" s="83"/>
      <c r="D726" s="83"/>
      <c r="E726" s="83"/>
      <c r="F726" s="82"/>
      <c r="G726" s="84"/>
      <c r="H726" s="85"/>
      <c r="I726" s="86"/>
      <c r="J726" s="86"/>
      <c r="K726" s="86"/>
    </row>
    <row r="727" spans="1:11" s="62" customFormat="1" ht="24">
      <c r="A727" s="77"/>
      <c r="B727" s="63" t="s">
        <v>1250</v>
      </c>
      <c r="C727" s="78" t="s">
        <v>1251</v>
      </c>
      <c r="D727" s="78" t="s">
        <v>47</v>
      </c>
      <c r="E727" s="78"/>
      <c r="F727" s="31">
        <v>580465</v>
      </c>
      <c r="G727" s="21">
        <f>H727*1.3</f>
        <v>175.5</v>
      </c>
      <c r="H727" s="79">
        <v>135</v>
      </c>
      <c r="I727" s="31"/>
      <c r="J727" s="68">
        <f>IF(I727&gt;4,I727*H727,I727*H727*1.3)</f>
        <v>0</v>
      </c>
      <c r="K727" s="87" t="s">
        <v>1311</v>
      </c>
    </row>
    <row r="728" spans="1:11" s="62" customFormat="1" ht="12">
      <c r="A728" s="80" t="s">
        <v>1252</v>
      </c>
      <c r="B728" s="81"/>
      <c r="C728" s="83"/>
      <c r="D728" s="83"/>
      <c r="E728" s="83"/>
      <c r="F728" s="82"/>
      <c r="G728" s="84"/>
      <c r="H728" s="85"/>
      <c r="I728" s="86"/>
      <c r="J728" s="86"/>
      <c r="K728" s="86"/>
    </row>
    <row r="729" spans="1:11" s="62" customFormat="1" ht="24">
      <c r="A729" s="77"/>
      <c r="B729" s="63" t="s">
        <v>1253</v>
      </c>
      <c r="C729" s="78" t="s">
        <v>1254</v>
      </c>
      <c r="D729" s="78" t="s">
        <v>45</v>
      </c>
      <c r="E729" s="78"/>
      <c r="F729" s="31">
        <v>580509</v>
      </c>
      <c r="G729" s="21">
        <f aca="true" t="shared" si="55" ref="G729:G736">H729*1.3</f>
        <v>227.5</v>
      </c>
      <c r="H729" s="79">
        <v>175</v>
      </c>
      <c r="I729" s="31"/>
      <c r="J729" s="68">
        <f aca="true" t="shared" si="56" ref="J729:J736">IF(I729&gt;4,I729*H729,I729*H729*1.3)</f>
        <v>0</v>
      </c>
      <c r="K729" s="67" t="s">
        <v>1303</v>
      </c>
    </row>
    <row r="730" spans="1:11" s="62" customFormat="1" ht="24">
      <c r="A730" s="77"/>
      <c r="B730" s="63" t="s">
        <v>1255</v>
      </c>
      <c r="C730" s="78" t="s">
        <v>1256</v>
      </c>
      <c r="D730" s="78" t="s">
        <v>45</v>
      </c>
      <c r="E730" s="78"/>
      <c r="F730" s="31">
        <v>580515</v>
      </c>
      <c r="G730" s="21">
        <f t="shared" si="55"/>
        <v>175.5</v>
      </c>
      <c r="H730" s="79">
        <v>135</v>
      </c>
      <c r="I730" s="31"/>
      <c r="J730" s="68">
        <f t="shared" si="56"/>
        <v>0</v>
      </c>
      <c r="K730" s="67" t="s">
        <v>1303</v>
      </c>
    </row>
    <row r="731" spans="1:11" s="62" customFormat="1" ht="24">
      <c r="A731" s="77"/>
      <c r="B731" s="63" t="s">
        <v>1257</v>
      </c>
      <c r="C731" s="78" t="s">
        <v>1258</v>
      </c>
      <c r="D731" s="78" t="s">
        <v>45</v>
      </c>
      <c r="E731" s="78"/>
      <c r="F731" s="31">
        <v>580535</v>
      </c>
      <c r="G731" s="21">
        <f t="shared" si="55"/>
        <v>175.5</v>
      </c>
      <c r="H731" s="79">
        <v>135</v>
      </c>
      <c r="I731" s="31"/>
      <c r="J731" s="68">
        <f t="shared" si="56"/>
        <v>0</v>
      </c>
      <c r="K731" s="67" t="s">
        <v>1303</v>
      </c>
    </row>
    <row r="732" spans="1:11" s="62" customFormat="1" ht="24">
      <c r="A732" s="77"/>
      <c r="B732" s="63" t="s">
        <v>1259</v>
      </c>
      <c r="C732" s="78" t="s">
        <v>1260</v>
      </c>
      <c r="D732" s="78" t="s">
        <v>45</v>
      </c>
      <c r="E732" s="78"/>
      <c r="F732" s="31">
        <v>580537</v>
      </c>
      <c r="G732" s="21">
        <f t="shared" si="55"/>
        <v>227.5</v>
      </c>
      <c r="H732" s="79">
        <v>175</v>
      </c>
      <c r="I732" s="31"/>
      <c r="J732" s="68">
        <f t="shared" si="56"/>
        <v>0</v>
      </c>
      <c r="K732" s="67" t="s">
        <v>1303</v>
      </c>
    </row>
    <row r="733" spans="1:11" s="62" customFormat="1" ht="24">
      <c r="A733" s="77"/>
      <c r="B733" s="63" t="s">
        <v>1376</v>
      </c>
      <c r="C733" s="78" t="s">
        <v>1260</v>
      </c>
      <c r="D733" s="78" t="s">
        <v>49</v>
      </c>
      <c r="E733" s="78"/>
      <c r="F733" s="31">
        <v>669503</v>
      </c>
      <c r="G733" s="21">
        <f t="shared" si="55"/>
        <v>383.5</v>
      </c>
      <c r="H733" s="79">
        <v>295</v>
      </c>
      <c r="I733" s="31"/>
      <c r="J733" s="68">
        <f t="shared" si="56"/>
        <v>0</v>
      </c>
      <c r="K733" s="67" t="s">
        <v>1303</v>
      </c>
    </row>
    <row r="734" spans="1:11" s="62" customFormat="1" ht="24">
      <c r="A734" s="77"/>
      <c r="B734" s="63" t="s">
        <v>1261</v>
      </c>
      <c r="C734" s="78" t="s">
        <v>1262</v>
      </c>
      <c r="D734" s="78" t="s">
        <v>45</v>
      </c>
      <c r="E734" s="78"/>
      <c r="F734" s="31">
        <v>580543</v>
      </c>
      <c r="G734" s="21">
        <f t="shared" si="55"/>
        <v>175.5</v>
      </c>
      <c r="H734" s="79">
        <v>135</v>
      </c>
      <c r="I734" s="31"/>
      <c r="J734" s="68">
        <f t="shared" si="56"/>
        <v>0</v>
      </c>
      <c r="K734" s="67" t="s">
        <v>1303</v>
      </c>
    </row>
    <row r="735" spans="1:11" s="62" customFormat="1" ht="24">
      <c r="A735" s="77"/>
      <c r="B735" s="63" t="s">
        <v>1263</v>
      </c>
      <c r="C735" s="78" t="s">
        <v>1258</v>
      </c>
      <c r="D735" s="78" t="s">
        <v>45</v>
      </c>
      <c r="E735" s="78"/>
      <c r="F735" s="31">
        <v>580475</v>
      </c>
      <c r="G735" s="21">
        <f t="shared" si="55"/>
        <v>227.5</v>
      </c>
      <c r="H735" s="79">
        <v>175</v>
      </c>
      <c r="I735" s="31"/>
      <c r="J735" s="68">
        <f t="shared" si="56"/>
        <v>0</v>
      </c>
      <c r="K735" s="67" t="s">
        <v>1303</v>
      </c>
    </row>
    <row r="736" spans="1:11" s="62" customFormat="1" ht="24">
      <c r="A736" s="77"/>
      <c r="B736" s="63" t="s">
        <v>1264</v>
      </c>
      <c r="C736" s="78" t="s">
        <v>1258</v>
      </c>
      <c r="D736" s="78" t="s">
        <v>45</v>
      </c>
      <c r="E736" s="78"/>
      <c r="F736" s="31">
        <v>669207</v>
      </c>
      <c r="G736" s="21">
        <f t="shared" si="55"/>
        <v>299</v>
      </c>
      <c r="H736" s="79">
        <v>230</v>
      </c>
      <c r="I736" s="31"/>
      <c r="J736" s="68">
        <f t="shared" si="56"/>
        <v>0</v>
      </c>
      <c r="K736" s="67" t="s">
        <v>1303</v>
      </c>
    </row>
    <row r="737" spans="1:11" s="62" customFormat="1" ht="12">
      <c r="A737" s="80" t="s">
        <v>1265</v>
      </c>
      <c r="B737" s="81"/>
      <c r="C737" s="83"/>
      <c r="D737" s="83"/>
      <c r="E737" s="83"/>
      <c r="F737" s="82"/>
      <c r="G737" s="84"/>
      <c r="H737" s="85"/>
      <c r="I737" s="86"/>
      <c r="J737" s="86"/>
      <c r="K737" s="86"/>
    </row>
    <row r="738" spans="1:11" s="62" customFormat="1" ht="24">
      <c r="A738" s="77"/>
      <c r="B738" s="63" t="s">
        <v>1266</v>
      </c>
      <c r="C738" s="78" t="s">
        <v>1267</v>
      </c>
      <c r="D738" s="78" t="s">
        <v>87</v>
      </c>
      <c r="E738" s="78"/>
      <c r="F738" s="31">
        <v>690976</v>
      </c>
      <c r="G738" s="21">
        <f>H738*1.3</f>
        <v>227.5</v>
      </c>
      <c r="H738" s="79">
        <v>175</v>
      </c>
      <c r="I738" s="31"/>
      <c r="J738" s="68">
        <f>IF(I738&gt;4,I738*H738,I738*H738*1.3)</f>
        <v>0</v>
      </c>
      <c r="K738" s="67" t="s">
        <v>1303</v>
      </c>
    </row>
    <row r="739" spans="1:11" s="62" customFormat="1" ht="12">
      <c r="A739" s="80" t="s">
        <v>1268</v>
      </c>
      <c r="B739" s="81"/>
      <c r="C739" s="83"/>
      <c r="D739" s="83"/>
      <c r="E739" s="83"/>
      <c r="F739" s="82"/>
      <c r="G739" s="84"/>
      <c r="H739" s="85"/>
      <c r="I739" s="86"/>
      <c r="J739" s="86"/>
      <c r="K739" s="86"/>
    </row>
    <row r="740" spans="1:11" s="62" customFormat="1" ht="24">
      <c r="A740" s="77"/>
      <c r="B740" s="63" t="s">
        <v>1269</v>
      </c>
      <c r="C740" s="78" t="s">
        <v>1270</v>
      </c>
      <c r="D740" s="78" t="s">
        <v>87</v>
      </c>
      <c r="E740" s="78"/>
      <c r="F740" s="31">
        <v>732092</v>
      </c>
      <c r="G740" s="21">
        <f>H740*1.3</f>
        <v>299</v>
      </c>
      <c r="H740" s="79">
        <v>230</v>
      </c>
      <c r="I740" s="31"/>
      <c r="J740" s="68">
        <f>IF(I740&gt;4,I740*H740,I740*H740*1.3)</f>
        <v>0</v>
      </c>
      <c r="K740" s="67" t="s">
        <v>1303</v>
      </c>
    </row>
    <row r="741" spans="1:11" s="62" customFormat="1" ht="24">
      <c r="A741" s="77"/>
      <c r="B741" s="63" t="s">
        <v>1271</v>
      </c>
      <c r="C741" s="78" t="s">
        <v>1272</v>
      </c>
      <c r="D741" s="78" t="s">
        <v>87</v>
      </c>
      <c r="E741" s="78"/>
      <c r="F741" s="31">
        <v>732094</v>
      </c>
      <c r="G741" s="21">
        <f>H741*1.3</f>
        <v>299</v>
      </c>
      <c r="H741" s="79">
        <v>230</v>
      </c>
      <c r="I741" s="31"/>
      <c r="J741" s="68">
        <f>IF(I741&gt;4,I741*H741,I741*H741*1.3)</f>
        <v>0</v>
      </c>
      <c r="K741" s="67" t="s">
        <v>1303</v>
      </c>
    </row>
    <row r="742" spans="1:11" s="62" customFormat="1" ht="24">
      <c r="A742" s="77"/>
      <c r="B742" s="63" t="s">
        <v>1273</v>
      </c>
      <c r="C742" s="78" t="s">
        <v>1274</v>
      </c>
      <c r="D742" s="78" t="s">
        <v>87</v>
      </c>
      <c r="E742" s="78"/>
      <c r="F742" s="31">
        <v>732093</v>
      </c>
      <c r="G742" s="21">
        <f>H742*1.3</f>
        <v>299</v>
      </c>
      <c r="H742" s="79">
        <v>230</v>
      </c>
      <c r="I742" s="31"/>
      <c r="J742" s="68">
        <f>IF(I742&gt;4,I742*H742,I742*H742*1.3)</f>
        <v>0</v>
      </c>
      <c r="K742" s="67" t="s">
        <v>1303</v>
      </c>
    </row>
    <row r="743" spans="1:11" s="62" customFormat="1" ht="24">
      <c r="A743" s="77"/>
      <c r="B743" s="63" t="s">
        <v>1275</v>
      </c>
      <c r="C743" s="78" t="s">
        <v>1276</v>
      </c>
      <c r="D743" s="78" t="s">
        <v>45</v>
      </c>
      <c r="E743" s="78"/>
      <c r="F743" s="31">
        <v>702898</v>
      </c>
      <c r="G743" s="21">
        <f>H743*1.3</f>
        <v>299</v>
      </c>
      <c r="H743" s="79">
        <v>230</v>
      </c>
      <c r="I743" s="31"/>
      <c r="J743" s="68">
        <f>IF(I743&gt;4,I743*H743,I743*H743*1.3)</f>
        <v>0</v>
      </c>
      <c r="K743" s="67" t="s">
        <v>1303</v>
      </c>
    </row>
    <row r="744" spans="1:11" s="62" customFormat="1" ht="24">
      <c r="A744" s="77"/>
      <c r="B744" s="63" t="s">
        <v>1277</v>
      </c>
      <c r="C744" s="78" t="s">
        <v>1278</v>
      </c>
      <c r="D744" s="78" t="s">
        <v>87</v>
      </c>
      <c r="E744" s="78"/>
      <c r="F744" s="31">
        <v>690989</v>
      </c>
      <c r="G744" s="21">
        <f>H744*1.3</f>
        <v>299</v>
      </c>
      <c r="H744" s="79">
        <v>230</v>
      </c>
      <c r="I744" s="31"/>
      <c r="J744" s="68">
        <f>IF(I744&gt;4,I744*H744,I744*H744*1.3)</f>
        <v>0</v>
      </c>
      <c r="K744" s="67" t="s">
        <v>1303</v>
      </c>
    </row>
    <row r="745" spans="1:11" s="62" customFormat="1" ht="12">
      <c r="A745" s="80" t="s">
        <v>1279</v>
      </c>
      <c r="B745" s="81"/>
      <c r="C745" s="83"/>
      <c r="D745" s="83"/>
      <c r="E745" s="83"/>
      <c r="F745" s="82"/>
      <c r="G745" s="84"/>
      <c r="H745" s="85"/>
      <c r="I745" s="86"/>
      <c r="J745" s="86"/>
      <c r="K745" s="86"/>
    </row>
    <row r="746" spans="1:11" s="62" customFormat="1" ht="12">
      <c r="A746" s="77"/>
      <c r="B746" s="63" t="s">
        <v>1280</v>
      </c>
      <c r="C746" s="78" t="s">
        <v>1281</v>
      </c>
      <c r="D746" s="78" t="s">
        <v>184</v>
      </c>
      <c r="E746" s="78"/>
      <c r="F746" s="31">
        <v>600575</v>
      </c>
      <c r="G746" s="21">
        <f>H746*1.3</f>
        <v>175.5</v>
      </c>
      <c r="H746" s="79">
        <v>135</v>
      </c>
      <c r="I746" s="31"/>
      <c r="J746" s="68">
        <f>IF(I746&gt;4,I746*H746,I746*H746*1.3)</f>
        <v>0</v>
      </c>
      <c r="K746" s="67" t="s">
        <v>1303</v>
      </c>
    </row>
  </sheetData>
  <sheetProtection/>
  <mergeCells count="12">
    <mergeCell ref="C15:J15"/>
    <mergeCell ref="C16:J16"/>
    <mergeCell ref="C17:J17"/>
    <mergeCell ref="C18:J18"/>
    <mergeCell ref="C19:J19"/>
    <mergeCell ref="B29:J29"/>
    <mergeCell ref="B8:J8"/>
    <mergeCell ref="A9:J9"/>
    <mergeCell ref="C11:J11"/>
    <mergeCell ref="C12:J12"/>
    <mergeCell ref="C13:J13"/>
    <mergeCell ref="C14:J14"/>
  </mergeCells>
  <conditionalFormatting sqref="K547 J101:J130 J483:J486 J488:J504 J537:J541 J710:J746 K101:K119 K183:K214 K262:K281 K477:K504 K523:K541 K694:K746 K22:K23 K32 J33:K105 J107:K197 J199:K261 J263:K484 J486:K498 J500:K502 J504:K535 J537:K539 J541:K546 J548:K723 J725:K725 J727:K727 J729:K736 J738:K738 J740:K744 J746:K746">
    <cfRule type="cellIs" priority="44" dxfId="7" operator="equal" stopIfTrue="1">
      <formula>0</formula>
    </cfRule>
  </conditionalFormatting>
  <conditionalFormatting sqref="J20">
    <cfRule type="cellIs" priority="21" dxfId="0" operator="equal" stopIfTrue="1">
      <formula>" "</formula>
    </cfRule>
    <cfRule type="cellIs" priority="22" dxfId="4" operator="greaterThan" stopIfTrue="1">
      <formula>0</formula>
    </cfRule>
  </conditionalFormatting>
  <conditionalFormatting sqref="K32 K101:K746 J33:K100 J101:J197 J199:J261 J263:J535 J537:J546 J548:J746">
    <cfRule type="cellIs" priority="4" dxfId="7" operator="equal" stopIfTrue="1">
      <formula>0</formula>
    </cfRule>
  </conditionalFormatting>
  <conditionalFormatting sqref="J33">
    <cfRule type="cellIs" priority="3" dxfId="7" operator="equal" stopIfTrue="1">
      <formula>0</formula>
    </cfRule>
  </conditionalFormatting>
  <conditionalFormatting sqref="J34:J67">
    <cfRule type="cellIs" priority="2" dxfId="7" operator="equal" stopIfTrue="1">
      <formula>0</formula>
    </cfRule>
  </conditionalFormatting>
  <conditionalFormatting sqref="J69:J72 J74:J98 J101:J105 J107:J108 J110:J112 J114 J116:J119 J121:J123 J125:J132 J134:J158 J160:J168 J170:J175 J177:J179 J181:J195 J197 J199:J204 J206:J210 J212:J215 J217:J218 J220 J222:J227 J229 J231:J232 J234 J236:J238 J240:J250 J252:J255 J257:J258 J260:J261 J263:J264 J266:J271 J273:J289 J291:J295 J297:J298 J300 J302:J303 J305 J307:J308 J310:J311 J313 J315:J317 J319:J320 J322 J324:J325 J327:J334 J336:J340 J342:J345 J347 J349:J354 J356:J358 J360 J362:J367 J369 J371 J373 J375:J379 J381 J383:J392 J394:J400 J402:J403 J405:J408 J410:J411 J413:J414 J416 J418 J420:J424 J426:J429 J431:J434 J436:J453 J455:J456 J458:J460 J462:J463 J465 J467:J478 J480:J484 J486 J488:J489 J491:J494 J496:J498 J500 J502 J504 J506 J508:J510 J512:J528 J530 J532:J535 J537:J539 J541:J546 J548 J550:J551 J553 J555 J557 J559:J561 J563:J572 J574:J577 J579:J581 J583:J589 J591:J593 J595 J597:J598 J600:J604 J606:J614 J616:J617 J619:J667 J669:J677 J679:J681 J683:J723 J725 J727 J729:J736 J738 J740:J744 J746">
    <cfRule type="cellIs" priority="1" dxfId="7" operator="equal" stopIfTrue="1">
      <formula>0</formula>
    </cfRule>
  </conditionalFormatting>
  <printOptions/>
  <pageMargins left="0.17" right="0.23" top="0.16" bottom="0.21" header="0.16" footer="0.17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00"/>
  </sheetPr>
  <dimension ref="A2:E46"/>
  <sheetViews>
    <sheetView zoomScalePageLayoutView="0" workbookViewId="0" topLeftCell="A1">
      <selection activeCell="A44" sqref="A44:IV44"/>
    </sheetView>
  </sheetViews>
  <sheetFormatPr defaultColWidth="9.140625" defaultRowHeight="15"/>
  <cols>
    <col min="1" max="1" width="32.00390625" style="0" customWidth="1"/>
    <col min="2" max="2" width="25.57421875" style="0" customWidth="1"/>
    <col min="3" max="3" width="29.421875" style="0" customWidth="1"/>
    <col min="5" max="5" width="42.8515625" style="0" customWidth="1"/>
    <col min="251" max="251" width="78.7109375" style="0" customWidth="1"/>
  </cols>
  <sheetData>
    <row r="2" spans="1:2" ht="15">
      <c r="A2" s="1" t="s">
        <v>0</v>
      </c>
      <c r="B2" s="2"/>
    </row>
    <row r="3" ht="15">
      <c r="A3" s="3" t="s">
        <v>1</v>
      </c>
    </row>
    <row r="4" ht="15">
      <c r="A4" s="3" t="s">
        <v>2</v>
      </c>
    </row>
    <row r="5" ht="15">
      <c r="A5" s="3" t="s">
        <v>3</v>
      </c>
    </row>
    <row r="6" ht="15">
      <c r="A6" s="3" t="s">
        <v>4</v>
      </c>
    </row>
    <row r="7" spans="1:2" ht="15">
      <c r="A7" s="4" t="s">
        <v>5</v>
      </c>
      <c r="B7" s="5"/>
    </row>
    <row r="8" spans="1:2" ht="15">
      <c r="A8" s="6" t="s">
        <v>6</v>
      </c>
      <c r="B8" s="5"/>
    </row>
    <row r="9" spans="1:2" ht="15">
      <c r="A9" s="7"/>
      <c r="B9" s="8"/>
    </row>
    <row r="10" spans="1:2" ht="15">
      <c r="A10" s="9" t="s">
        <v>7</v>
      </c>
      <c r="B10" s="10"/>
    </row>
    <row r="11" ht="15">
      <c r="A11" s="11" t="s">
        <v>8</v>
      </c>
    </row>
    <row r="12" ht="15">
      <c r="A12" s="11" t="s">
        <v>9</v>
      </c>
    </row>
    <row r="13" ht="15">
      <c r="A13" s="11" t="s">
        <v>10</v>
      </c>
    </row>
    <row r="14" spans="1:2" ht="15">
      <c r="A14" s="11" t="s">
        <v>11</v>
      </c>
      <c r="B14" s="12"/>
    </row>
    <row r="15" spans="1:2" ht="15">
      <c r="A15" s="8" t="s">
        <v>12</v>
      </c>
      <c r="B15" s="12"/>
    </row>
    <row r="16" spans="1:2" ht="15">
      <c r="A16" s="8" t="s">
        <v>13</v>
      </c>
      <c r="B16" s="12"/>
    </row>
    <row r="17" spans="1:2" ht="15">
      <c r="A17" s="8" t="s">
        <v>14</v>
      </c>
      <c r="B17" s="12"/>
    </row>
    <row r="18" spans="1:2" ht="15">
      <c r="A18" s="6"/>
      <c r="B18" s="5"/>
    </row>
    <row r="19" ht="15">
      <c r="A19" s="11"/>
    </row>
    <row r="20" spans="1:2" ht="15">
      <c r="A20" s="13" t="s">
        <v>15</v>
      </c>
      <c r="B20" s="5"/>
    </row>
    <row r="21" spans="1:2" ht="15">
      <c r="A21" s="7" t="s">
        <v>16</v>
      </c>
      <c r="B21" s="5"/>
    </row>
    <row r="22" spans="1:2" ht="15">
      <c r="A22" s="7" t="s">
        <v>17</v>
      </c>
      <c r="B22" s="5"/>
    </row>
    <row r="23" spans="1:2" ht="15">
      <c r="A23" s="7" t="s">
        <v>18</v>
      </c>
      <c r="B23" s="5"/>
    </row>
    <row r="24" spans="1:2" ht="15">
      <c r="A24" s="7" t="s">
        <v>19</v>
      </c>
      <c r="B24" s="5"/>
    </row>
    <row r="25" spans="1:2" ht="15">
      <c r="A25" s="7" t="s">
        <v>20</v>
      </c>
      <c r="B25" s="8"/>
    </row>
    <row r="26" spans="1:2" ht="15">
      <c r="A26" s="7" t="s">
        <v>21</v>
      </c>
      <c r="B26" s="12"/>
    </row>
    <row r="27" spans="1:2" ht="15">
      <c r="A27" s="7"/>
      <c r="B27" s="12"/>
    </row>
    <row r="28" ht="15">
      <c r="A28" s="6" t="s">
        <v>22</v>
      </c>
    </row>
    <row r="29" spans="1:2" ht="15">
      <c r="A29" s="9" t="s">
        <v>23</v>
      </c>
      <c r="B29" s="2"/>
    </row>
    <row r="30" spans="1:4" s="15" customFormat="1" ht="15">
      <c r="A30" s="14" t="s">
        <v>24</v>
      </c>
      <c r="B30" s="14" t="s">
        <v>25</v>
      </c>
      <c r="C30" s="14" t="s">
        <v>26</v>
      </c>
      <c r="D30" s="14"/>
    </row>
    <row r="31" spans="1:4" ht="15">
      <c r="A31" s="16" t="s">
        <v>27</v>
      </c>
      <c r="B31" s="14" t="s">
        <v>28</v>
      </c>
      <c r="C31" s="14">
        <v>800</v>
      </c>
      <c r="D31" s="16" t="s">
        <v>29</v>
      </c>
    </row>
    <row r="32" spans="1:4" ht="15">
      <c r="A32" s="16" t="s">
        <v>30</v>
      </c>
      <c r="B32" s="14" t="s">
        <v>31</v>
      </c>
      <c r="C32" s="14">
        <v>800</v>
      </c>
      <c r="D32" s="16"/>
    </row>
    <row r="33" spans="1:4" ht="15">
      <c r="A33" s="16" t="s">
        <v>32</v>
      </c>
      <c r="B33" s="14" t="s">
        <v>33</v>
      </c>
      <c r="C33" s="14">
        <v>300</v>
      </c>
      <c r="D33" s="16" t="s">
        <v>34</v>
      </c>
    </row>
    <row r="34" spans="1:4" ht="15">
      <c r="A34" s="16" t="s">
        <v>35</v>
      </c>
      <c r="B34" s="14" t="s">
        <v>36</v>
      </c>
      <c r="C34" s="14">
        <v>52</v>
      </c>
      <c r="D34" s="16" t="s">
        <v>37</v>
      </c>
    </row>
    <row r="35" spans="1:5" ht="186" customHeight="1">
      <c r="A35" s="17" t="s">
        <v>38</v>
      </c>
      <c r="B35" s="17" t="s">
        <v>34</v>
      </c>
      <c r="C35" s="17" t="s">
        <v>39</v>
      </c>
      <c r="D35" s="18"/>
      <c r="E35" s="18"/>
    </row>
    <row r="36" ht="15">
      <c r="A36" s="11"/>
    </row>
    <row r="37" spans="1:5" ht="53.25" customHeight="1">
      <c r="A37" s="95" t="s">
        <v>1299</v>
      </c>
      <c r="B37" s="95"/>
      <c r="C37" s="95"/>
      <c r="D37" s="95"/>
      <c r="E37" s="18"/>
    </row>
    <row r="38" spans="1:4" s="19" customFormat="1" ht="36" customHeight="1">
      <c r="A38" s="96" t="s">
        <v>40</v>
      </c>
      <c r="B38" s="96"/>
      <c r="C38" s="96"/>
      <c r="D38" s="96"/>
    </row>
    <row r="39" spans="1:4" s="19" customFormat="1" ht="20.25" customHeight="1">
      <c r="A39" s="97" t="s">
        <v>41</v>
      </c>
      <c r="B39" s="97"/>
      <c r="C39" s="97"/>
      <c r="D39" s="97"/>
    </row>
    <row r="40" spans="1:4" s="19" customFormat="1" ht="30.75" customHeight="1">
      <c r="A40" s="98" t="s">
        <v>42</v>
      </c>
      <c r="B40" s="98"/>
      <c r="C40" s="98"/>
      <c r="D40" s="98"/>
    </row>
    <row r="41" spans="1:4" s="19" customFormat="1" ht="36" customHeight="1">
      <c r="A41" s="98" t="s">
        <v>43</v>
      </c>
      <c r="B41" s="98"/>
      <c r="C41" s="98"/>
      <c r="D41" s="98"/>
    </row>
    <row r="42" spans="1:4" ht="15">
      <c r="A42" s="20"/>
      <c r="B42" s="20"/>
      <c r="C42" s="20"/>
      <c r="D42" s="20"/>
    </row>
    <row r="43" spans="1:5" ht="36.75" customHeight="1">
      <c r="A43" s="94" t="s">
        <v>44</v>
      </c>
      <c r="B43" s="94"/>
      <c r="C43" s="94"/>
      <c r="D43" s="94"/>
      <c r="E43" s="18"/>
    </row>
    <row r="44" spans="1:5" ht="53.25" customHeight="1">
      <c r="A44" s="18"/>
      <c r="B44" s="18"/>
      <c r="C44" s="18"/>
      <c r="D44" s="18"/>
      <c r="E44" s="18"/>
    </row>
    <row r="45" spans="1:5" ht="53.25" customHeight="1">
      <c r="A45" s="18"/>
      <c r="B45" s="18"/>
      <c r="C45" s="18"/>
      <c r="D45" s="18"/>
      <c r="E45" s="18"/>
    </row>
    <row r="46" spans="1:5" ht="53.25" customHeight="1">
      <c r="A46" s="18"/>
      <c r="B46" s="18"/>
      <c r="C46" s="18"/>
      <c r="D46" s="18"/>
      <c r="E46" s="18"/>
    </row>
  </sheetData>
  <sheetProtection/>
  <mergeCells count="6">
    <mergeCell ref="A37:D37"/>
    <mergeCell ref="A38:D38"/>
    <mergeCell ref="A39:D39"/>
    <mergeCell ref="A40:D40"/>
    <mergeCell ref="A41:D41"/>
    <mergeCell ref="A43:D4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2017-05-31T12:15:18Z</dcterms:modified>
  <cp:category/>
  <cp:version/>
  <cp:contentType/>
  <cp:contentStatus/>
</cp:coreProperties>
</file>