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<sst xmlns="http://schemas.openxmlformats.org/spreadsheetml/2006/main" count="500" uniqueCount="213">
  <si>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</si>
  <si>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</si>
  <si>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</si>
  <si>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</si>
  <si>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</si>
  <si>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</si>
  <si>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</si>
  <si>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</si>
  <si>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2Viki2</t>
  </si>
  <si>
    <t>Сок Гранат</t>
  </si>
  <si>
    <t>77ТСЮ</t>
  </si>
  <si>
    <t>Конфитюр Клубничный</t>
  </si>
  <si>
    <t>Конфитюр Вишневый</t>
  </si>
  <si>
    <t>@ks@no4k@</t>
  </si>
  <si>
    <t>Сироп Мохито</t>
  </si>
  <si>
    <t>Сироп Кленовый</t>
  </si>
  <si>
    <t>Сок Яблоко сладкое</t>
  </si>
  <si>
    <t>Alexeeva</t>
  </si>
  <si>
    <t>Сок лимон</t>
  </si>
  <si>
    <t>Пюре томатное</t>
  </si>
  <si>
    <t>Манго, пюре для смузи, 900 гр (пл. бут)</t>
  </si>
  <si>
    <t>Сок Ананас</t>
  </si>
  <si>
    <t>ANNA_25</t>
  </si>
  <si>
    <t>Сок ананас</t>
  </si>
  <si>
    <t>anuiri</t>
  </si>
  <si>
    <t>Сок Яблоко сладкое цена 253,26</t>
  </si>
  <si>
    <t>anutka_ch</t>
  </si>
  <si>
    <t>Топпинг клубника 220гр</t>
  </si>
  <si>
    <t>Aprill</t>
  </si>
  <si>
    <t>Сок грушевый</t>
  </si>
  <si>
    <t>Barbara.N</t>
  </si>
  <si>
    <t>Сок мультифрукт</t>
  </si>
  <si>
    <t>Топпинг голубое небо 220</t>
  </si>
  <si>
    <t>black_angel</t>
  </si>
  <si>
    <t>elampia</t>
  </si>
  <si>
    <t>Сироп пина колада стекло</t>
  </si>
  <si>
    <t>elenchik2206</t>
  </si>
  <si>
    <t>сок яблоко кислое</t>
  </si>
  <si>
    <t>Fuksiya</t>
  </si>
  <si>
    <t>Сироп голубой кюрасао в стекле</t>
  </si>
  <si>
    <t>Iren117</t>
  </si>
  <si>
    <t>Сок Мультифрукт</t>
  </si>
  <si>
    <t>Irinka-808</t>
  </si>
  <si>
    <t>Сироп Имбирный</t>
  </si>
  <si>
    <t>Kristina00</t>
  </si>
  <si>
    <t>KrOksAN</t>
  </si>
  <si>
    <t>сок лимон</t>
  </si>
  <si>
    <t>KutoLena</t>
  </si>
  <si>
    <t>Абрикос пюре</t>
  </si>
  <si>
    <t>Lel</t>
  </si>
  <si>
    <t>Топпинг шоколад 1кг</t>
  </si>
  <si>
    <t>lena_as</t>
  </si>
  <si>
    <t>Сок Яблоко кислое (зеленое яблоко)</t>
  </si>
  <si>
    <t>lencherri</t>
  </si>
  <si>
    <t>сироп айреш крим</t>
  </si>
  <si>
    <t>Macovsky</t>
  </si>
  <si>
    <t>Сироп клубника с стекле</t>
  </si>
  <si>
    <t>Сироп вишневый</t>
  </si>
  <si>
    <t>Maridi</t>
  </si>
  <si>
    <t>Сироп гренадин в стекле</t>
  </si>
  <si>
    <t>Marina1505</t>
  </si>
  <si>
    <t>Манго, пюре для смузи, 900 гр</t>
  </si>
  <si>
    <t>Marisik</t>
  </si>
  <si>
    <t>Medi</t>
  </si>
  <si>
    <t>Merteiy</t>
  </si>
  <si>
    <t>Сироп Айреш крим</t>
  </si>
  <si>
    <t>Nativiti13</t>
  </si>
  <si>
    <t>nikinamama</t>
  </si>
  <si>
    <t>топпинг шоколад 1 кг</t>
  </si>
  <si>
    <t>Сироп карамель пластик</t>
  </si>
  <si>
    <t>olia_sneguro4ka</t>
  </si>
  <si>
    <t>Olya_tst</t>
  </si>
  <si>
    <t>Сироп Амаретто в стекле</t>
  </si>
  <si>
    <t>Сироп Клубника в стекле</t>
  </si>
  <si>
    <t>Конфитюр Ананасовый 1кг</t>
  </si>
  <si>
    <t>Конфитюр Вишневый 1кг</t>
  </si>
  <si>
    <t>сок ананас</t>
  </si>
  <si>
    <t>яблоко сладкое</t>
  </si>
  <si>
    <t>рюре томатное</t>
  </si>
  <si>
    <t>Pathina</t>
  </si>
  <si>
    <t>Сироп лесной орех</t>
  </si>
  <si>
    <t>Regina82</t>
  </si>
  <si>
    <t>Сироп Манго</t>
  </si>
  <si>
    <t>Топпинг голубое небо</t>
  </si>
  <si>
    <t>RiMarin</t>
  </si>
  <si>
    <t>пюре томатное</t>
  </si>
  <si>
    <t>Топпинг Шоколад 1 кг</t>
  </si>
  <si>
    <t>Selena05</t>
  </si>
  <si>
    <t>Сироп малиновый</t>
  </si>
  <si>
    <t>Сироп карамель</t>
  </si>
  <si>
    <t>Sweet742</t>
  </si>
  <si>
    <t>Сироп амаретто в стекле</t>
  </si>
  <si>
    <t>Tanja2008</t>
  </si>
  <si>
    <t>TanyaV</t>
  </si>
  <si>
    <t>tasha369</t>
  </si>
  <si>
    <t>Tatam</t>
  </si>
  <si>
    <t>Топпинг голубое небо 220гр цена 78,37</t>
  </si>
  <si>
    <t>Сироп пина колада стекло цена 219р</t>
  </si>
  <si>
    <t>Tigrishka</t>
  </si>
  <si>
    <t>сироп Имбирный</t>
  </si>
  <si>
    <t>Tin27</t>
  </si>
  <si>
    <t>Treysi</t>
  </si>
  <si>
    <t>Сироп Мохито 1кг</t>
  </si>
  <si>
    <t>Сироп Вишневый</t>
  </si>
  <si>
    <t>Veolika</t>
  </si>
  <si>
    <t>Яблоко кислое</t>
  </si>
  <si>
    <t>volk2005</t>
  </si>
  <si>
    <t>Сироп Кленовый цена 198руб</t>
  </si>
  <si>
    <t>zebra80</t>
  </si>
  <si>
    <t>Алеоночка</t>
  </si>
  <si>
    <t>Конфитюр Клубничный 1кг</t>
  </si>
  <si>
    <t>Алюра</t>
  </si>
  <si>
    <t>Сироп голубой кюрасао</t>
  </si>
  <si>
    <t>Амёба</t>
  </si>
  <si>
    <t>Анэстас</t>
  </si>
  <si>
    <t>Анюта81</t>
  </si>
  <si>
    <t>бубль гум)</t>
  </si>
  <si>
    <t>Пюре томатное цена</t>
  </si>
  <si>
    <t>Вадюхина мама</t>
  </si>
  <si>
    <t>Топпинг клубника 220гр цена 78,37руб</t>
  </si>
  <si>
    <t>Валентия</t>
  </si>
  <si>
    <t>Топпинг голубое небо 220гр</t>
  </si>
  <si>
    <t>Вишнёвая</t>
  </si>
  <si>
    <t>Гномелло</t>
  </si>
  <si>
    <t>Сироп шоколадный стекло</t>
  </si>
  <si>
    <t>Сироп амаретто стекле</t>
  </si>
  <si>
    <t>гренадин</t>
  </si>
  <si>
    <t>Сироп шоколадный стекло цена 237руб</t>
  </si>
  <si>
    <t>Губка</t>
  </si>
  <si>
    <t>Сироп гренадин в стекле цена 192руб</t>
  </si>
  <si>
    <t>Сироп вишневый цена 180руб</t>
  </si>
  <si>
    <t>Сироп Тутти-Фрутти в стекле только цена 218руб</t>
  </si>
  <si>
    <t>Сироп голубой кюрасао стекло</t>
  </si>
  <si>
    <t>Сироп Мохито цена 198руб</t>
  </si>
  <si>
    <t>Дракон 2012</t>
  </si>
  <si>
    <t>Евгения-ЕВА</t>
  </si>
  <si>
    <t>Июлия</t>
  </si>
  <si>
    <t>Сок грушевый цена</t>
  </si>
  <si>
    <t>Катитон</t>
  </si>
  <si>
    <t>Кена 1973</t>
  </si>
  <si>
    <t>ленакари</t>
  </si>
  <si>
    <t>Сироп карамель 1 кг пластик</t>
  </si>
  <si>
    <t>Сироп манго пластик 1 кг</t>
  </si>
  <si>
    <t>Лилуйка</t>
  </si>
  <si>
    <t>Людмилочка</t>
  </si>
  <si>
    <t>маклена</t>
  </si>
  <si>
    <t>Марисоль 33</t>
  </si>
  <si>
    <t>Марфа Казимировна</t>
  </si>
  <si>
    <t>Машка-Мамашка</t>
  </si>
  <si>
    <t>Сок Яблоко сладкое 253,26</t>
  </si>
  <si>
    <t>Михайлец</t>
  </si>
  <si>
    <t>сок яблоко сладкое</t>
  </si>
  <si>
    <t>Топпинг Клубника 0,22кг</t>
  </si>
  <si>
    <t>Конфитюр Персиковый</t>
  </si>
  <si>
    <t>Мэлани</t>
  </si>
  <si>
    <t>НАТАЛИ БОЯРКИНА</t>
  </si>
  <si>
    <t>Сироп карамель цена 189руб</t>
  </si>
  <si>
    <t>Сироп Айреш крим цена 198руб</t>
  </si>
  <si>
    <t>наталья 31</t>
  </si>
  <si>
    <t>Наталья7469</t>
  </si>
  <si>
    <t>Сироп амаретто стекле цена 220р</t>
  </si>
  <si>
    <t>Сироп клубника с стекле цена 208руб</t>
  </si>
  <si>
    <t>обезьяна222</t>
  </si>
  <si>
    <t>Сок лимон цена</t>
  </si>
  <si>
    <t>осень@03</t>
  </si>
  <si>
    <t>Сироп Лесной орех 1л стекло</t>
  </si>
  <si>
    <t>Сироп Шоколад 1л стекло</t>
  </si>
  <si>
    <t>Сироп Клубника 1л стекло</t>
  </si>
  <si>
    <t>пАРТа</t>
  </si>
  <si>
    <t>Референт</t>
  </si>
  <si>
    <t>риоха</t>
  </si>
  <si>
    <t>ромашечка2</t>
  </si>
  <si>
    <t>Рыженькая Belka</t>
  </si>
  <si>
    <t>абрикос пюре</t>
  </si>
  <si>
    <t>Сироп Голубой кюрасао в стекле</t>
  </si>
  <si>
    <t>Светлана В.</t>
  </si>
  <si>
    <t>Топпинг шоколад 1кг цена 209,18</t>
  </si>
  <si>
    <t>София 13</t>
  </si>
  <si>
    <t>тамагочи</t>
  </si>
  <si>
    <t>Танюшка 86</t>
  </si>
  <si>
    <t>Сироп гренадин</t>
  </si>
  <si>
    <t>ТенЬка</t>
  </si>
  <si>
    <t>Элли</t>
  </si>
  <si>
    <t>ЮкаJ</t>
  </si>
  <si>
    <t>Сок Яблоко кислое (зеленое яблоко) цена цена 238,14</t>
  </si>
  <si>
    <t>Пюре томатное цена 92,00руб</t>
  </si>
  <si>
    <t>Сок грушевый цена 230,01руб</t>
  </si>
  <si>
    <t>Сироп Гренадин в стекле</t>
  </si>
  <si>
    <t>Юлечка1980</t>
  </si>
  <si>
    <t>Юлик1983</t>
  </si>
  <si>
    <t>сок мультифрукт</t>
  </si>
  <si>
    <t>Юлиска</t>
  </si>
  <si>
    <t>Сок Гранат 1 кг</t>
  </si>
  <si>
    <t>Юльчик12</t>
  </si>
  <si>
    <t>конфитюр лимонный</t>
  </si>
  <si>
    <t>конфитюр черносмородиновый</t>
  </si>
  <si>
    <t>конфитюр клубничный</t>
  </si>
  <si>
    <t>яг@дк@</t>
  </si>
  <si>
    <t>топпинг клубника</t>
  </si>
  <si>
    <t>сироп гренадин</t>
  </si>
  <si>
    <t>Конфитюр персиковый</t>
  </si>
  <si>
    <t>Манго, пюре для смузи</t>
  </si>
  <si>
    <t>Конфитюр клубничный</t>
  </si>
  <si>
    <t>Пристрой</t>
  </si>
  <si>
    <t>Итого</t>
  </si>
  <si>
    <t>КГ</t>
  </si>
  <si>
    <t>Оплачено</t>
  </si>
  <si>
    <t>Долг/переплата</t>
  </si>
  <si>
    <t>Оплата ТР</t>
  </si>
  <si>
    <t>Inna_A</t>
  </si>
  <si>
    <t>депозит 1р</t>
  </si>
  <si>
    <t>katyonash</t>
  </si>
  <si>
    <t>Топпинг клубника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</si>
</sst>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center"/>
      <protection/>
    </xf>
    <xf numFmtId="1" fontId="39" fillId="0" borderId="0" xfId="0" applyNumberFormat="1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workbookViewId="0" topLeftCell="A221">
      <selection activeCell="N234" sqref="N234"/>
    </sheetView>
  </sheetViews>
  <sheetFormatPr defaultColWidth="9.140625" defaultRowHeight="12.75"/>
  <cols>
    <col min="1" max="1" width="18.28125" style="0" customWidth="1"/>
    <col min="2" max="2" width="27.140625" style="0" customWidth="1"/>
    <col min="3" max="4" width="7.00390625" style="0" customWidth="1"/>
    <col min="5" max="5" width="9.28125" style="0" customWidth="1"/>
    <col min="6" max="6" width="5.00390625" style="0" customWidth="1"/>
    <col min="7" max="7" width="9.421875" style="0" customWidth="1"/>
    <col min="8" max="8" width="6.00390625" style="0" customWidth="1"/>
    <col min="9" max="9" width="9.00390625" style="0" customWidth="1"/>
    <col min="10" max="10" width="9.8515625" style="3" customWidth="1"/>
    <col min="11" max="11" width="8.8515625" style="0" customWidth="1"/>
    <col min="12" max="12" width="10.8515625" style="0" customWidth="1"/>
    <col min="13" max="13" width="13.00390625" style="0" customWidth="1"/>
  </cols>
  <sheetData>
    <row r="1" spans="1:13" s="1" customFormat="1" ht="25.5">
      <c r="A1" s="11" t="s">
        <v>0</v>
      </c>
      <c r="B1" s="11" t="s">
        <v>1</v>
      </c>
      <c r="C1" s="11" t="s">
        <v>2</v>
      </c>
      <c r="D1" s="11" t="s">
        <v>205</v>
      </c>
      <c r="E1" s="12" t="s">
        <v>3</v>
      </c>
      <c r="F1" s="11" t="s">
        <v>4</v>
      </c>
      <c r="G1" s="12" t="s">
        <v>5</v>
      </c>
      <c r="H1" s="11" t="s">
        <v>6</v>
      </c>
      <c r="I1" s="11" t="s">
        <v>204</v>
      </c>
      <c r="J1" s="11" t="s">
        <v>206</v>
      </c>
      <c r="K1" s="12" t="s">
        <v>207</v>
      </c>
      <c r="L1" s="11" t="s">
        <v>208</v>
      </c>
      <c r="M1" s="2" t="s">
        <v>7</v>
      </c>
    </row>
    <row r="2" spans="1:12" ht="12.75">
      <c r="A2" s="5" t="s">
        <v>8</v>
      </c>
      <c r="B2" s="5" t="s">
        <v>9</v>
      </c>
      <c r="C2" s="5">
        <v>1</v>
      </c>
      <c r="D2" s="5">
        <v>1</v>
      </c>
      <c r="E2" s="5">
        <v>928.66</v>
      </c>
      <c r="F2" s="5">
        <v>15</v>
      </c>
      <c r="G2" s="5">
        <v>1068</v>
      </c>
      <c r="H2" s="6">
        <f>I$357*D2</f>
        <v>31.67084639498429</v>
      </c>
      <c r="I2" s="6">
        <f>H2+G2</f>
        <v>1099.6708463949842</v>
      </c>
      <c r="J2" s="7"/>
      <c r="K2" s="5"/>
      <c r="L2" s="5"/>
    </row>
    <row r="3" spans="1:12" ht="12.75">
      <c r="A3" s="5"/>
      <c r="B3" s="5"/>
      <c r="C3" s="5"/>
      <c r="D3" s="5"/>
      <c r="E3" s="5"/>
      <c r="F3" s="5"/>
      <c r="G3" s="5"/>
      <c r="H3" s="6">
        <f>I$357*D3</f>
        <v>0</v>
      </c>
      <c r="I3" s="8">
        <f>SUM(I2)</f>
        <v>1099.6708463949842</v>
      </c>
      <c r="J3" s="7">
        <v>1068</v>
      </c>
      <c r="K3" s="6">
        <f>J3-I3</f>
        <v>-31.67084639498421</v>
      </c>
      <c r="L3" s="5"/>
    </row>
    <row r="4" spans="1:12" ht="12.75">
      <c r="A4" s="5" t="s">
        <v>10</v>
      </c>
      <c r="B4" s="5" t="s">
        <v>11</v>
      </c>
      <c r="C4" s="5">
        <v>1</v>
      </c>
      <c r="D4" s="5">
        <v>1</v>
      </c>
      <c r="E4" s="5">
        <v>194.48</v>
      </c>
      <c r="F4" s="5">
        <v>15</v>
      </c>
      <c r="G4" s="5">
        <v>224</v>
      </c>
      <c r="H4" s="6">
        <f>I$357*D4</f>
        <v>31.67084639498429</v>
      </c>
      <c r="I4" s="6">
        <f aca="true" t="shared" si="0" ref="I4:I66">H4+G4</f>
        <v>255.6708463949843</v>
      </c>
      <c r="J4" s="7"/>
      <c r="K4" s="5"/>
      <c r="L4" s="5"/>
    </row>
    <row r="5" spans="1:12" ht="12.75">
      <c r="A5" s="5" t="s">
        <v>10</v>
      </c>
      <c r="B5" s="5" t="s">
        <v>12</v>
      </c>
      <c r="C5" s="5">
        <v>1</v>
      </c>
      <c r="D5" s="5">
        <v>1</v>
      </c>
      <c r="E5" s="5">
        <v>184.47</v>
      </c>
      <c r="F5" s="5">
        <v>15</v>
      </c>
      <c r="G5" s="5">
        <v>213</v>
      </c>
      <c r="H5" s="6">
        <f>I$357*D5</f>
        <v>31.67084639498429</v>
      </c>
      <c r="I5" s="6">
        <f t="shared" si="0"/>
        <v>244.6708463949843</v>
      </c>
      <c r="J5" s="7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6">
        <f>I$357*D6</f>
        <v>0</v>
      </c>
      <c r="I6" s="8">
        <f>SUM(I4:I5)</f>
        <v>500.3416927899686</v>
      </c>
      <c r="J6" s="7">
        <v>437</v>
      </c>
      <c r="K6" s="6">
        <f>J6-I6</f>
        <v>-63.34169278996859</v>
      </c>
      <c r="L6" s="5"/>
    </row>
    <row r="7" spans="1:12" ht="12.75">
      <c r="A7" s="5" t="s">
        <v>13</v>
      </c>
      <c r="B7" s="5" t="s">
        <v>14</v>
      </c>
      <c r="C7" s="5">
        <v>1</v>
      </c>
      <c r="D7" s="5">
        <v>1</v>
      </c>
      <c r="E7" s="5">
        <v>197.06</v>
      </c>
      <c r="F7" s="5">
        <v>15</v>
      </c>
      <c r="G7" s="5">
        <v>227</v>
      </c>
      <c r="H7" s="6">
        <f>I$357*D7</f>
        <v>31.67084639498429</v>
      </c>
      <c r="I7" s="6">
        <f t="shared" si="0"/>
        <v>258.67084639498427</v>
      </c>
      <c r="J7" s="7"/>
      <c r="K7" s="5"/>
      <c r="L7" s="5"/>
    </row>
    <row r="8" spans="1:12" ht="12.75">
      <c r="A8" s="5" t="s">
        <v>13</v>
      </c>
      <c r="B8" s="5" t="s">
        <v>15</v>
      </c>
      <c r="C8" s="5">
        <v>1</v>
      </c>
      <c r="D8" s="5">
        <v>1</v>
      </c>
      <c r="E8" s="5">
        <v>197.06</v>
      </c>
      <c r="F8" s="5">
        <v>15</v>
      </c>
      <c r="G8" s="5">
        <v>227</v>
      </c>
      <c r="H8" s="6">
        <f>I$357*D8</f>
        <v>31.67084639498429</v>
      </c>
      <c r="I8" s="6">
        <f t="shared" si="0"/>
        <v>258.67084639498427</v>
      </c>
      <c r="J8" s="7"/>
      <c r="K8" s="5"/>
      <c r="L8" s="5"/>
    </row>
    <row r="9" spans="1:12" ht="12.75">
      <c r="A9" s="5" t="s">
        <v>13</v>
      </c>
      <c r="B9" s="5" t="s">
        <v>16</v>
      </c>
      <c r="C9" s="5">
        <v>1</v>
      </c>
      <c r="D9" s="5">
        <v>1</v>
      </c>
      <c r="E9" s="5">
        <v>252.52</v>
      </c>
      <c r="F9" s="5">
        <v>15</v>
      </c>
      <c r="G9" s="5">
        <v>291</v>
      </c>
      <c r="H9" s="6">
        <f>I$357*D9</f>
        <v>31.67084639498429</v>
      </c>
      <c r="I9" s="6">
        <f t="shared" si="0"/>
        <v>322.67084639498427</v>
      </c>
      <c r="J9" s="7"/>
      <c r="K9" s="5"/>
      <c r="L9" s="5"/>
    </row>
    <row r="10" spans="1:12" ht="12.75">
      <c r="A10" s="5"/>
      <c r="B10" s="5"/>
      <c r="C10" s="5"/>
      <c r="D10" s="5"/>
      <c r="E10" s="5"/>
      <c r="F10" s="5"/>
      <c r="G10" s="5"/>
      <c r="H10" s="6">
        <f>I$357*D10</f>
        <v>0</v>
      </c>
      <c r="I10" s="8">
        <f>SUM(I7:I9)</f>
        <v>840.0125391849529</v>
      </c>
      <c r="J10" s="7">
        <v>745</v>
      </c>
      <c r="K10" s="6">
        <f>J10-I10</f>
        <v>-95.01253918495286</v>
      </c>
      <c r="L10" s="5"/>
    </row>
    <row r="11" spans="1:12" ht="12.75">
      <c r="A11" s="5" t="s">
        <v>17</v>
      </c>
      <c r="B11" s="5" t="s">
        <v>18</v>
      </c>
      <c r="C11" s="5">
        <v>1</v>
      </c>
      <c r="D11" s="5">
        <v>1</v>
      </c>
      <c r="E11" s="5">
        <v>738.68</v>
      </c>
      <c r="F11" s="5">
        <v>15</v>
      </c>
      <c r="G11" s="5">
        <v>850</v>
      </c>
      <c r="H11" s="6">
        <f>I$357*D11</f>
        <v>31.67084639498429</v>
      </c>
      <c r="I11" s="6">
        <f t="shared" si="0"/>
        <v>881.6708463949843</v>
      </c>
      <c r="J11" s="7"/>
      <c r="K11" s="5"/>
      <c r="L11" s="5"/>
    </row>
    <row r="12" spans="1:12" ht="12.75">
      <c r="A12" s="5" t="s">
        <v>17</v>
      </c>
      <c r="B12" s="5" t="s">
        <v>9</v>
      </c>
      <c r="C12" s="5">
        <v>1</v>
      </c>
      <c r="D12" s="5">
        <v>1</v>
      </c>
      <c r="E12" s="5">
        <v>928.66</v>
      </c>
      <c r="F12" s="5">
        <v>15</v>
      </c>
      <c r="G12" s="5">
        <v>1068</v>
      </c>
      <c r="H12" s="6">
        <f>I$357*D12</f>
        <v>31.67084639498429</v>
      </c>
      <c r="I12" s="6">
        <f t="shared" si="0"/>
        <v>1099.6708463949842</v>
      </c>
      <c r="J12" s="7"/>
      <c r="K12" s="5"/>
      <c r="L12" s="5"/>
    </row>
    <row r="13" spans="1:12" ht="12.75">
      <c r="A13" s="5" t="s">
        <v>17</v>
      </c>
      <c r="B13" s="5" t="s">
        <v>19</v>
      </c>
      <c r="C13" s="5">
        <v>2</v>
      </c>
      <c r="D13" s="5">
        <v>2</v>
      </c>
      <c r="E13" s="5">
        <v>92</v>
      </c>
      <c r="F13" s="5">
        <v>15</v>
      </c>
      <c r="G13" s="5">
        <v>212</v>
      </c>
      <c r="H13" s="6">
        <f>I$357*D13</f>
        <v>63.34169278996858</v>
      </c>
      <c r="I13" s="6">
        <f t="shared" si="0"/>
        <v>275.3416927899686</v>
      </c>
      <c r="J13" s="7"/>
      <c r="K13" s="5"/>
      <c r="L13" s="5"/>
    </row>
    <row r="14" spans="1:12" ht="12.75">
      <c r="A14" s="5" t="s">
        <v>17</v>
      </c>
      <c r="B14" s="5" t="s">
        <v>20</v>
      </c>
      <c r="C14" s="5">
        <v>1</v>
      </c>
      <c r="D14" s="5">
        <v>1</v>
      </c>
      <c r="E14" s="5">
        <v>576.84</v>
      </c>
      <c r="F14" s="5">
        <v>15</v>
      </c>
      <c r="G14" s="5">
        <v>664</v>
      </c>
      <c r="H14" s="6">
        <f>I$357*D14</f>
        <v>31.67084639498429</v>
      </c>
      <c r="I14" s="6">
        <f t="shared" si="0"/>
        <v>695.6708463949843</v>
      </c>
      <c r="J14" s="7"/>
      <c r="K14" s="5"/>
      <c r="L14" s="5"/>
    </row>
    <row r="15" spans="1:12" ht="12.75">
      <c r="A15" s="5" t="s">
        <v>17</v>
      </c>
      <c r="B15" s="5" t="s">
        <v>21</v>
      </c>
      <c r="C15" s="5">
        <v>1</v>
      </c>
      <c r="D15" s="5">
        <v>1</v>
      </c>
      <c r="E15" s="5">
        <v>512.12</v>
      </c>
      <c r="F15" s="5">
        <v>15</v>
      </c>
      <c r="G15" s="5">
        <v>589</v>
      </c>
      <c r="H15" s="6">
        <f>I$357*D15</f>
        <v>31.67084639498429</v>
      </c>
      <c r="I15" s="6">
        <f t="shared" si="0"/>
        <v>620.6708463949843</v>
      </c>
      <c r="J15" s="7"/>
      <c r="K15" s="5"/>
      <c r="L15" s="5"/>
    </row>
    <row r="16" spans="1:12" ht="12.75">
      <c r="A16" s="5"/>
      <c r="B16" s="5"/>
      <c r="C16" s="5"/>
      <c r="D16" s="5"/>
      <c r="E16" s="5"/>
      <c r="F16" s="5"/>
      <c r="G16" s="5"/>
      <c r="H16" s="6">
        <f>I$357*D16</f>
        <v>0</v>
      </c>
      <c r="I16" s="8">
        <f>SUM(I11:I15)</f>
        <v>3573.0250783699057</v>
      </c>
      <c r="J16" s="7">
        <v>3383</v>
      </c>
      <c r="K16" s="10">
        <f>J16-I16</f>
        <v>-190.0250783699057</v>
      </c>
      <c r="L16" s="5">
        <v>190</v>
      </c>
    </row>
    <row r="17" spans="1:13" ht="12.75">
      <c r="A17" s="5" t="s">
        <v>22</v>
      </c>
      <c r="B17" s="5" t="s">
        <v>23</v>
      </c>
      <c r="C17" s="5">
        <v>1</v>
      </c>
      <c r="D17" s="5">
        <v>1</v>
      </c>
      <c r="E17" s="5">
        <v>512.12</v>
      </c>
      <c r="F17" s="5">
        <v>15</v>
      </c>
      <c r="G17" s="5">
        <v>589</v>
      </c>
      <c r="H17" s="6">
        <f>I$357*D17</f>
        <v>31.67084639498429</v>
      </c>
      <c r="I17" s="6">
        <f t="shared" si="0"/>
        <v>620.6708463949843</v>
      </c>
      <c r="J17" s="7"/>
      <c r="K17" s="5"/>
      <c r="L17" s="5"/>
      <c r="M17" s="4"/>
    </row>
    <row r="18" spans="1:12" ht="12.75">
      <c r="A18" s="5"/>
      <c r="B18" s="5"/>
      <c r="C18" s="5"/>
      <c r="D18" s="5"/>
      <c r="E18" s="5"/>
      <c r="F18" s="5"/>
      <c r="G18" s="5"/>
      <c r="H18" s="6">
        <f>I$357*D18</f>
        <v>0</v>
      </c>
      <c r="I18" s="8">
        <f>SUM(I17)</f>
        <v>620.6708463949843</v>
      </c>
      <c r="J18" s="7">
        <v>589</v>
      </c>
      <c r="K18" s="6">
        <f>J18-I18</f>
        <v>-31.670846394984324</v>
      </c>
      <c r="L18" s="5"/>
    </row>
    <row r="19" spans="1:12" ht="12.75">
      <c r="A19" s="5" t="s">
        <v>24</v>
      </c>
      <c r="B19" s="5" t="s">
        <v>25</v>
      </c>
      <c r="C19" s="5">
        <v>2</v>
      </c>
      <c r="D19" s="5">
        <v>2</v>
      </c>
      <c r="E19" s="5">
        <v>252.52</v>
      </c>
      <c r="F19" s="5">
        <v>15</v>
      </c>
      <c r="G19" s="5">
        <v>581</v>
      </c>
      <c r="H19" s="6">
        <f>I$357*D19</f>
        <v>63.34169278996858</v>
      </c>
      <c r="I19" s="6">
        <f t="shared" si="0"/>
        <v>644.3416927899685</v>
      </c>
      <c r="J19" s="7"/>
      <c r="K19" s="5"/>
      <c r="L19" s="5"/>
    </row>
    <row r="20" spans="1:12" ht="12.75">
      <c r="A20" s="5" t="s">
        <v>24</v>
      </c>
      <c r="B20" s="5" t="s">
        <v>19</v>
      </c>
      <c r="C20" s="5">
        <v>1</v>
      </c>
      <c r="D20" s="5">
        <v>1</v>
      </c>
      <c r="E20" s="5">
        <v>92</v>
      </c>
      <c r="F20" s="5">
        <v>15</v>
      </c>
      <c r="G20" s="5">
        <v>106</v>
      </c>
      <c r="H20" s="6">
        <f>I$357*D20</f>
        <v>31.67084639498429</v>
      </c>
      <c r="I20" s="6">
        <f t="shared" si="0"/>
        <v>137.6708463949843</v>
      </c>
      <c r="J20" s="7"/>
      <c r="K20" s="5"/>
      <c r="L20" s="5"/>
    </row>
    <row r="21" spans="1:12" ht="12.75">
      <c r="A21" s="5"/>
      <c r="B21" s="5"/>
      <c r="C21" s="5"/>
      <c r="D21" s="5"/>
      <c r="E21" s="5"/>
      <c r="F21" s="5"/>
      <c r="G21" s="5"/>
      <c r="H21" s="6">
        <f>I$357*D21</f>
        <v>0</v>
      </c>
      <c r="I21" s="8">
        <f>SUM(I19:I20)</f>
        <v>782.0125391849529</v>
      </c>
      <c r="J21" s="7">
        <v>687</v>
      </c>
      <c r="K21" s="10">
        <f>J21-I21</f>
        <v>-95.01253918495286</v>
      </c>
      <c r="L21" s="5">
        <v>95</v>
      </c>
    </row>
    <row r="22" spans="1:12" ht="12.75">
      <c r="A22" s="5" t="s">
        <v>26</v>
      </c>
      <c r="B22" s="5" t="s">
        <v>14</v>
      </c>
      <c r="C22" s="5">
        <v>1</v>
      </c>
      <c r="D22" s="5">
        <v>1</v>
      </c>
      <c r="E22" s="5">
        <v>197.06</v>
      </c>
      <c r="F22" s="5">
        <v>15</v>
      </c>
      <c r="G22" s="5">
        <v>227</v>
      </c>
      <c r="H22" s="6">
        <f>I$357*D22</f>
        <v>31.67084639498429</v>
      </c>
      <c r="I22" s="6">
        <f t="shared" si="0"/>
        <v>258.67084639498427</v>
      </c>
      <c r="J22" s="7"/>
      <c r="K22" s="5"/>
      <c r="L22" s="5"/>
    </row>
    <row r="23" spans="1:12" ht="12.75">
      <c r="A23" s="5" t="s">
        <v>26</v>
      </c>
      <c r="B23" s="5" t="s">
        <v>27</v>
      </c>
      <c r="C23" s="5">
        <v>1</v>
      </c>
      <c r="D23" s="5">
        <v>0.22</v>
      </c>
      <c r="E23" s="5">
        <v>77.88</v>
      </c>
      <c r="F23" s="5">
        <v>15</v>
      </c>
      <c r="G23" s="5">
        <v>90</v>
      </c>
      <c r="H23" s="6">
        <f>I$357*D23</f>
        <v>6.967586206896544</v>
      </c>
      <c r="I23" s="6">
        <f t="shared" si="0"/>
        <v>96.96758620689654</v>
      </c>
      <c r="J23" s="7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6">
        <f>I$357*D24</f>
        <v>0</v>
      </c>
      <c r="I24" s="8">
        <f>SUM(I22:I23)</f>
        <v>355.6384326018808</v>
      </c>
      <c r="J24" s="7">
        <v>317</v>
      </c>
      <c r="K24" s="10">
        <f>J24-I24</f>
        <v>-38.63843260188082</v>
      </c>
      <c r="L24" s="5">
        <v>39</v>
      </c>
    </row>
    <row r="25" spans="1:12" ht="12.75">
      <c r="A25" s="5" t="s">
        <v>28</v>
      </c>
      <c r="B25" s="5" t="s">
        <v>16</v>
      </c>
      <c r="C25" s="5">
        <v>1</v>
      </c>
      <c r="D25" s="5">
        <v>1</v>
      </c>
      <c r="E25" s="5">
        <v>252.52</v>
      </c>
      <c r="F25" s="5">
        <v>15</v>
      </c>
      <c r="G25" s="5">
        <v>291</v>
      </c>
      <c r="H25" s="6">
        <f>I$357*D25</f>
        <v>31.67084639498429</v>
      </c>
      <c r="I25" s="6">
        <f t="shared" si="0"/>
        <v>322.67084639498427</v>
      </c>
      <c r="J25" s="7"/>
      <c r="K25" s="5"/>
      <c r="L25" s="5"/>
    </row>
    <row r="26" spans="1:12" ht="12.75">
      <c r="A26" s="5" t="s">
        <v>28</v>
      </c>
      <c r="B26" s="5" t="s">
        <v>29</v>
      </c>
      <c r="C26" s="5">
        <v>1</v>
      </c>
      <c r="D26" s="5">
        <v>1</v>
      </c>
      <c r="E26" s="5">
        <v>228.92</v>
      </c>
      <c r="F26" s="5">
        <v>15</v>
      </c>
      <c r="G26" s="5">
        <v>264</v>
      </c>
      <c r="H26" s="6">
        <f>I$357*D26</f>
        <v>31.67084639498429</v>
      </c>
      <c r="I26" s="6">
        <f t="shared" si="0"/>
        <v>295.67084639498427</v>
      </c>
      <c r="J26" s="7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6">
        <f>I$357*D27</f>
        <v>0</v>
      </c>
      <c r="I27" s="8">
        <f>SUM(I25:I26)</f>
        <v>618.3416927899685</v>
      </c>
      <c r="J27" s="7">
        <v>555</v>
      </c>
      <c r="K27" s="6">
        <f>J27-I27</f>
        <v>-63.34169278996853</v>
      </c>
      <c r="L27" s="5"/>
    </row>
    <row r="28" spans="1:12" ht="12.75">
      <c r="A28" s="5" t="s">
        <v>30</v>
      </c>
      <c r="B28" s="5" t="s">
        <v>19</v>
      </c>
      <c r="C28" s="5">
        <v>2</v>
      </c>
      <c r="D28" s="5">
        <v>2</v>
      </c>
      <c r="E28" s="5">
        <v>92</v>
      </c>
      <c r="F28" s="5">
        <v>15</v>
      </c>
      <c r="G28" s="5">
        <v>212</v>
      </c>
      <c r="H28" s="6">
        <f>I$357*D28</f>
        <v>63.34169278996858</v>
      </c>
      <c r="I28" s="6">
        <f t="shared" si="0"/>
        <v>275.3416927899686</v>
      </c>
      <c r="J28" s="7"/>
      <c r="K28" s="5"/>
      <c r="L28" s="5"/>
    </row>
    <row r="29" spans="1:12" ht="12.75">
      <c r="A29" s="5" t="s">
        <v>30</v>
      </c>
      <c r="B29" s="5" t="s">
        <v>31</v>
      </c>
      <c r="C29" s="5">
        <v>1</v>
      </c>
      <c r="D29" s="5">
        <v>1</v>
      </c>
      <c r="E29" s="5">
        <v>311.52</v>
      </c>
      <c r="F29" s="5">
        <v>15</v>
      </c>
      <c r="G29" s="5">
        <v>359</v>
      </c>
      <c r="H29" s="6">
        <f>I$357*D29</f>
        <v>31.67084639498429</v>
      </c>
      <c r="I29" s="6">
        <f t="shared" si="0"/>
        <v>390.67084639498427</v>
      </c>
      <c r="J29" s="7"/>
      <c r="K29" s="5"/>
      <c r="L29" s="5"/>
    </row>
    <row r="30" spans="1:12" ht="12.75">
      <c r="A30" s="5" t="s">
        <v>30</v>
      </c>
      <c r="B30" s="5" t="s">
        <v>32</v>
      </c>
      <c r="C30" s="5">
        <v>1</v>
      </c>
      <c r="D30" s="5">
        <v>0.22</v>
      </c>
      <c r="E30" s="5">
        <v>77.88</v>
      </c>
      <c r="F30" s="5">
        <v>15</v>
      </c>
      <c r="G30" s="5">
        <v>90</v>
      </c>
      <c r="H30" s="6">
        <f>I$357*D30</f>
        <v>6.967586206896544</v>
      </c>
      <c r="I30" s="6">
        <f t="shared" si="0"/>
        <v>96.96758620689654</v>
      </c>
      <c r="J30" s="7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6">
        <f>I$357*D31</f>
        <v>0</v>
      </c>
      <c r="I31" s="8">
        <f>SUM(I28:I30)</f>
        <v>762.9801253918494</v>
      </c>
      <c r="J31" s="7">
        <v>661</v>
      </c>
      <c r="K31" s="6">
        <f>J31-I31</f>
        <v>-101.98012539184936</v>
      </c>
      <c r="L31" s="5"/>
    </row>
    <row r="32" spans="1:12" ht="12.75">
      <c r="A32" s="5" t="s">
        <v>33</v>
      </c>
      <c r="B32" s="5" t="s">
        <v>16</v>
      </c>
      <c r="C32" s="5">
        <v>1</v>
      </c>
      <c r="D32" s="5">
        <v>1</v>
      </c>
      <c r="E32" s="5">
        <v>252.52</v>
      </c>
      <c r="F32" s="5">
        <v>15</v>
      </c>
      <c r="G32" s="5">
        <v>291</v>
      </c>
      <c r="H32" s="6">
        <f>I$357*D32</f>
        <v>31.67084639498429</v>
      </c>
      <c r="I32" s="6">
        <f t="shared" si="0"/>
        <v>322.67084639498427</v>
      </c>
      <c r="J32" s="7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6">
        <f>I$357*D33</f>
        <v>0</v>
      </c>
      <c r="I33" s="8">
        <f>SUM(I32)</f>
        <v>322.67084639498427</v>
      </c>
      <c r="J33" s="7">
        <v>291</v>
      </c>
      <c r="K33" s="6">
        <f>J33-I33</f>
        <v>-31.670846394984267</v>
      </c>
      <c r="L33" s="5"/>
    </row>
    <row r="34" spans="1:12" ht="12.75">
      <c r="A34" s="5" t="s">
        <v>34</v>
      </c>
      <c r="B34" s="5" t="s">
        <v>35</v>
      </c>
      <c r="C34" s="5">
        <v>1</v>
      </c>
      <c r="D34" s="5">
        <v>1.8</v>
      </c>
      <c r="E34" s="5">
        <v>218.3</v>
      </c>
      <c r="F34" s="5">
        <v>15</v>
      </c>
      <c r="G34" s="5">
        <v>252</v>
      </c>
      <c r="H34" s="6">
        <f>I$357*D34</f>
        <v>57.00752351097172</v>
      </c>
      <c r="I34" s="6">
        <f t="shared" si="0"/>
        <v>309.00752351097174</v>
      </c>
      <c r="J34" s="7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6">
        <f>I$357*D35</f>
        <v>0</v>
      </c>
      <c r="I35" s="8">
        <f>SUM(I34)</f>
        <v>309.00752351097174</v>
      </c>
      <c r="J35" s="7">
        <v>252</v>
      </c>
      <c r="K35" s="6">
        <f>J35-I35</f>
        <v>-57.00752351097174</v>
      </c>
      <c r="L35" s="5"/>
    </row>
    <row r="36" spans="1:12" ht="12.75">
      <c r="A36" s="5" t="s">
        <v>36</v>
      </c>
      <c r="B36" s="5" t="s">
        <v>37</v>
      </c>
      <c r="C36" s="5">
        <v>1</v>
      </c>
      <c r="D36" s="5">
        <v>1</v>
      </c>
      <c r="E36" s="5">
        <v>237.18</v>
      </c>
      <c r="F36" s="5">
        <v>15</v>
      </c>
      <c r="G36" s="5">
        <v>273</v>
      </c>
      <c r="H36" s="6">
        <f>I$357*D36</f>
        <v>31.67084639498429</v>
      </c>
      <c r="I36" s="6">
        <f t="shared" si="0"/>
        <v>304.67084639498427</v>
      </c>
      <c r="J36" s="7"/>
      <c r="K36" s="5"/>
      <c r="L36" s="5"/>
    </row>
    <row r="37" spans="1:12" ht="12.75">
      <c r="A37" s="5"/>
      <c r="B37" s="5"/>
      <c r="C37" s="5"/>
      <c r="D37" s="5"/>
      <c r="E37" s="5"/>
      <c r="F37" s="5"/>
      <c r="G37" s="5"/>
      <c r="H37" s="6">
        <f>I$357*D37</f>
        <v>0</v>
      </c>
      <c r="I37" s="8">
        <f>SUM(I36)</f>
        <v>304.67084639498427</v>
      </c>
      <c r="J37" s="7">
        <v>273</v>
      </c>
      <c r="K37" s="6">
        <f>J37-I37</f>
        <v>-31.670846394984267</v>
      </c>
      <c r="L37" s="5"/>
    </row>
    <row r="38" spans="1:12" ht="12.75">
      <c r="A38" s="5" t="s">
        <v>38</v>
      </c>
      <c r="B38" s="5" t="s">
        <v>39</v>
      </c>
      <c r="C38" s="5">
        <v>1</v>
      </c>
      <c r="D38" s="5">
        <v>1.8</v>
      </c>
      <c r="E38" s="5">
        <v>189.98</v>
      </c>
      <c r="F38" s="5">
        <v>15</v>
      </c>
      <c r="G38" s="5">
        <v>219</v>
      </c>
      <c r="H38" s="6">
        <f>I$357*D38</f>
        <v>57.00752351097172</v>
      </c>
      <c r="I38" s="6">
        <f t="shared" si="0"/>
        <v>276.00752351097174</v>
      </c>
      <c r="J38" s="7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6">
        <f>I$357*D39</f>
        <v>0</v>
      </c>
      <c r="I39" s="8">
        <f>SUM(I38)</f>
        <v>276.00752351097174</v>
      </c>
      <c r="J39" s="7">
        <v>219</v>
      </c>
      <c r="K39" s="6">
        <f>J39-I39</f>
        <v>-57.00752351097174</v>
      </c>
      <c r="L39" s="5"/>
    </row>
    <row r="40" spans="1:12" ht="12.75">
      <c r="A40" s="5" t="s">
        <v>40</v>
      </c>
      <c r="B40" s="5" t="s">
        <v>21</v>
      </c>
      <c r="C40" s="5">
        <v>1</v>
      </c>
      <c r="D40" s="5">
        <v>1</v>
      </c>
      <c r="E40" s="5">
        <v>512.12</v>
      </c>
      <c r="F40" s="5">
        <v>15</v>
      </c>
      <c r="G40" s="5">
        <v>589</v>
      </c>
      <c r="H40" s="6">
        <f>I$357*D40</f>
        <v>31.67084639498429</v>
      </c>
      <c r="I40" s="6">
        <f t="shared" si="0"/>
        <v>620.6708463949843</v>
      </c>
      <c r="J40" s="7"/>
      <c r="K40" s="5"/>
      <c r="L40" s="5"/>
    </row>
    <row r="41" spans="1:12" ht="12.75">
      <c r="A41" s="5" t="s">
        <v>40</v>
      </c>
      <c r="B41" s="5" t="s">
        <v>41</v>
      </c>
      <c r="C41" s="5">
        <v>1</v>
      </c>
      <c r="D41" s="5">
        <v>1</v>
      </c>
      <c r="E41" s="5">
        <v>311.52</v>
      </c>
      <c r="F41" s="5">
        <v>15</v>
      </c>
      <c r="G41" s="5">
        <v>359</v>
      </c>
      <c r="H41" s="6">
        <f>I$357*D41</f>
        <v>31.67084639498429</v>
      </c>
      <c r="I41" s="6">
        <f t="shared" si="0"/>
        <v>390.67084639498427</v>
      </c>
      <c r="J41" s="7"/>
      <c r="K41" s="5"/>
      <c r="L41" s="5"/>
    </row>
    <row r="42" spans="1:12" ht="12.75">
      <c r="A42" s="5" t="s">
        <v>40</v>
      </c>
      <c r="B42" s="5" t="s">
        <v>25</v>
      </c>
      <c r="C42" s="5">
        <v>1</v>
      </c>
      <c r="D42" s="5">
        <v>1</v>
      </c>
      <c r="E42" s="5">
        <v>252.52</v>
      </c>
      <c r="F42" s="5">
        <v>15</v>
      </c>
      <c r="G42" s="5">
        <v>291</v>
      </c>
      <c r="H42" s="6">
        <f>I$357*D42</f>
        <v>31.67084639498429</v>
      </c>
      <c r="I42" s="6">
        <f t="shared" si="0"/>
        <v>322.67084639498427</v>
      </c>
      <c r="J42" s="7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6">
        <f>I$357*D43</f>
        <v>0</v>
      </c>
      <c r="I43" s="8">
        <f>SUM(I40:I42)</f>
        <v>1334.0125391849529</v>
      </c>
      <c r="J43" s="7">
        <v>1239</v>
      </c>
      <c r="K43" s="6">
        <f>J43-I43</f>
        <v>-95.01253918495286</v>
      </c>
      <c r="L43" s="5"/>
    </row>
    <row r="44" spans="1:12" ht="12.75">
      <c r="A44" s="5" t="s">
        <v>42</v>
      </c>
      <c r="B44" s="5" t="s">
        <v>43</v>
      </c>
      <c r="C44" s="5">
        <v>1</v>
      </c>
      <c r="D44" s="5">
        <v>1</v>
      </c>
      <c r="E44" s="5">
        <v>198.24</v>
      </c>
      <c r="F44" s="5">
        <v>15</v>
      </c>
      <c r="G44" s="5">
        <v>228</v>
      </c>
      <c r="H44" s="6">
        <f>I$357*D44</f>
        <v>31.67084639498429</v>
      </c>
      <c r="I44" s="6">
        <f t="shared" si="0"/>
        <v>259.67084639498427</v>
      </c>
      <c r="J44" s="7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6">
        <f>I$357*D45</f>
        <v>0</v>
      </c>
      <c r="I45" s="8">
        <f>SUM(I44)</f>
        <v>259.67084639498427</v>
      </c>
      <c r="J45" s="7">
        <v>228</v>
      </c>
      <c r="K45" s="6">
        <f>J45-I45</f>
        <v>-31.670846394984267</v>
      </c>
      <c r="L45" s="5"/>
    </row>
    <row r="46" spans="1:12" ht="12.75">
      <c r="A46" s="5" t="s">
        <v>44</v>
      </c>
      <c r="B46" s="5" t="s">
        <v>14</v>
      </c>
      <c r="C46" s="5">
        <v>1</v>
      </c>
      <c r="D46" s="5">
        <v>1</v>
      </c>
      <c r="E46" s="5">
        <v>197.06</v>
      </c>
      <c r="F46" s="5">
        <v>15</v>
      </c>
      <c r="G46" s="5">
        <v>227</v>
      </c>
      <c r="H46" s="6">
        <f>I$357*D46</f>
        <v>31.67084639498429</v>
      </c>
      <c r="I46" s="6">
        <f t="shared" si="0"/>
        <v>258.67084639498427</v>
      </c>
      <c r="J46" s="7"/>
      <c r="K46" s="5"/>
      <c r="L46" s="5"/>
    </row>
    <row r="47" spans="1:13" ht="12.75">
      <c r="A47" s="5"/>
      <c r="B47" s="5"/>
      <c r="C47" s="5"/>
      <c r="D47" s="5"/>
      <c r="E47" s="5"/>
      <c r="F47" s="5"/>
      <c r="G47" s="5"/>
      <c r="H47" s="6">
        <f>I$357*D47</f>
        <v>0</v>
      </c>
      <c r="I47" s="8">
        <f>SUM(I46)</f>
        <v>258.67084639498427</v>
      </c>
      <c r="J47" s="7">
        <v>230</v>
      </c>
      <c r="K47" s="6">
        <f>J47-I47</f>
        <v>-28.670846394984267</v>
      </c>
      <c r="L47" s="5"/>
      <c r="M47" s="4"/>
    </row>
    <row r="48" spans="1:12" ht="12.75">
      <c r="A48" s="5" t="s">
        <v>45</v>
      </c>
      <c r="B48" s="5" t="s">
        <v>46</v>
      </c>
      <c r="C48" s="5">
        <v>1</v>
      </c>
      <c r="D48" s="5">
        <v>1</v>
      </c>
      <c r="E48" s="5">
        <v>738.68</v>
      </c>
      <c r="F48" s="5">
        <v>15</v>
      </c>
      <c r="G48" s="5">
        <v>850</v>
      </c>
      <c r="H48" s="6">
        <f>I$357*D48</f>
        <v>31.67084639498429</v>
      </c>
      <c r="I48" s="6">
        <f t="shared" si="0"/>
        <v>881.6708463949843</v>
      </c>
      <c r="J48" s="7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6">
        <f>I$357*D49</f>
        <v>0</v>
      </c>
      <c r="I49" s="8">
        <f>SUM(I48)</f>
        <v>881.6708463949843</v>
      </c>
      <c r="J49" s="7">
        <v>850</v>
      </c>
      <c r="K49" s="6">
        <f>J49-I49</f>
        <v>-31.670846394984324</v>
      </c>
      <c r="L49" s="5"/>
    </row>
    <row r="50" spans="1:12" ht="12.75">
      <c r="A50" s="5" t="s">
        <v>47</v>
      </c>
      <c r="B50" s="5" t="s">
        <v>48</v>
      </c>
      <c r="C50" s="5">
        <v>1</v>
      </c>
      <c r="D50" s="5">
        <v>1</v>
      </c>
      <c r="E50" s="5">
        <v>345</v>
      </c>
      <c r="F50" s="5">
        <v>15</v>
      </c>
      <c r="G50" s="5">
        <v>397</v>
      </c>
      <c r="H50" s="6">
        <f>I$357*D50</f>
        <v>31.67084639498429</v>
      </c>
      <c r="I50" s="6">
        <f t="shared" si="0"/>
        <v>428.67084639498427</v>
      </c>
      <c r="J50" s="7"/>
      <c r="K50" s="5"/>
      <c r="L50" s="5"/>
    </row>
    <row r="51" spans="1:12" ht="12.75">
      <c r="A51" s="5" t="s">
        <v>47</v>
      </c>
      <c r="B51" s="5" t="s">
        <v>20</v>
      </c>
      <c r="C51" s="5">
        <v>1</v>
      </c>
      <c r="D51" s="5">
        <v>1</v>
      </c>
      <c r="E51" s="5">
        <v>576.84</v>
      </c>
      <c r="F51" s="5">
        <v>15</v>
      </c>
      <c r="G51" s="5">
        <v>664</v>
      </c>
      <c r="H51" s="6">
        <f>I$357*D51</f>
        <v>31.67084639498429</v>
      </c>
      <c r="I51" s="6">
        <f t="shared" si="0"/>
        <v>695.6708463949843</v>
      </c>
      <c r="J51" s="7"/>
      <c r="K51" s="5"/>
      <c r="L51" s="5"/>
    </row>
    <row r="52" spans="1:12" ht="12.75">
      <c r="A52" s="5" t="s">
        <v>47</v>
      </c>
      <c r="B52" s="5" t="s">
        <v>35</v>
      </c>
      <c r="C52" s="5">
        <v>1</v>
      </c>
      <c r="D52" s="5">
        <v>1.8</v>
      </c>
      <c r="E52" s="5">
        <v>218.3</v>
      </c>
      <c r="F52" s="5">
        <v>15</v>
      </c>
      <c r="G52" s="5">
        <v>252</v>
      </c>
      <c r="H52" s="6">
        <f>I$357*D52</f>
        <v>57.00752351097172</v>
      </c>
      <c r="I52" s="6">
        <f t="shared" si="0"/>
        <v>309.00752351097174</v>
      </c>
      <c r="J52" s="7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6">
        <f>I$357*D53</f>
        <v>0</v>
      </c>
      <c r="I53" s="8">
        <f>SUM(I50:I52)</f>
        <v>1433.3492163009405</v>
      </c>
      <c r="J53" s="7">
        <v>1313</v>
      </c>
      <c r="K53" s="6">
        <f>J53-I53</f>
        <v>-120.3492163009405</v>
      </c>
      <c r="L53" s="5"/>
    </row>
    <row r="54" spans="1:12" ht="12.75">
      <c r="A54" s="5" t="s">
        <v>49</v>
      </c>
      <c r="B54" s="5" t="s">
        <v>50</v>
      </c>
      <c r="C54" s="5">
        <v>1</v>
      </c>
      <c r="D54" s="5">
        <v>1</v>
      </c>
      <c r="E54" s="5">
        <v>208.86</v>
      </c>
      <c r="F54" s="5">
        <v>15</v>
      </c>
      <c r="G54" s="5">
        <v>241</v>
      </c>
      <c r="H54" s="6">
        <f>I$357*D54</f>
        <v>31.67084639498429</v>
      </c>
      <c r="I54" s="6">
        <f t="shared" si="0"/>
        <v>272.67084639498427</v>
      </c>
      <c r="J54" s="7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6">
        <f>I$357*D55</f>
        <v>0</v>
      </c>
      <c r="I55" s="8">
        <f>SUM(I54)</f>
        <v>272.67084639498427</v>
      </c>
      <c r="J55" s="7">
        <v>241</v>
      </c>
      <c r="K55" s="6">
        <f>J55-I55</f>
        <v>-31.670846394984267</v>
      </c>
      <c r="L55" s="5"/>
    </row>
    <row r="56" spans="1:12" ht="12.75">
      <c r="A56" s="5" t="s">
        <v>51</v>
      </c>
      <c r="B56" s="5" t="s">
        <v>16</v>
      </c>
      <c r="C56" s="5">
        <v>1</v>
      </c>
      <c r="D56" s="5">
        <v>1</v>
      </c>
      <c r="E56" s="5">
        <v>252.52</v>
      </c>
      <c r="F56" s="5">
        <v>15</v>
      </c>
      <c r="G56" s="5">
        <v>291</v>
      </c>
      <c r="H56" s="6">
        <f>I$357*D56</f>
        <v>31.67084639498429</v>
      </c>
      <c r="I56" s="6">
        <f t="shared" si="0"/>
        <v>322.67084639498427</v>
      </c>
      <c r="J56" s="7"/>
      <c r="K56" s="5"/>
      <c r="L56" s="5"/>
    </row>
    <row r="57" spans="1:12" ht="12.75">
      <c r="A57" s="5" t="s">
        <v>51</v>
      </c>
      <c r="B57" s="5" t="s">
        <v>29</v>
      </c>
      <c r="C57" s="5">
        <v>1</v>
      </c>
      <c r="D57" s="5">
        <v>1</v>
      </c>
      <c r="E57" s="5">
        <v>228.92</v>
      </c>
      <c r="F57" s="5">
        <v>15</v>
      </c>
      <c r="G57" s="5">
        <v>264</v>
      </c>
      <c r="H57" s="6">
        <f>I$357*D57</f>
        <v>31.67084639498429</v>
      </c>
      <c r="I57" s="6">
        <f t="shared" si="0"/>
        <v>295.67084639498427</v>
      </c>
      <c r="J57" s="7"/>
      <c r="K57" s="5"/>
      <c r="L57" s="5"/>
    </row>
    <row r="58" spans="1:12" ht="12.75">
      <c r="A58" s="5" t="s">
        <v>51</v>
      </c>
      <c r="B58" s="5" t="s">
        <v>52</v>
      </c>
      <c r="C58" s="5">
        <v>1</v>
      </c>
      <c r="D58" s="5">
        <v>1</v>
      </c>
      <c r="E58" s="5">
        <v>237.18</v>
      </c>
      <c r="F58" s="5">
        <v>15</v>
      </c>
      <c r="G58" s="5">
        <v>273</v>
      </c>
      <c r="H58" s="6">
        <f>I$357*D58</f>
        <v>31.67084639498429</v>
      </c>
      <c r="I58" s="6">
        <f t="shared" si="0"/>
        <v>304.67084639498427</v>
      </c>
      <c r="J58" s="7"/>
      <c r="K58" s="5"/>
      <c r="L58" s="5"/>
    </row>
    <row r="59" spans="1:12" ht="12.75">
      <c r="A59" s="5" t="s">
        <v>51</v>
      </c>
      <c r="B59" s="5" t="s">
        <v>18</v>
      </c>
      <c r="C59" s="5">
        <v>1</v>
      </c>
      <c r="D59" s="5">
        <v>1</v>
      </c>
      <c r="E59" s="5">
        <v>738.68</v>
      </c>
      <c r="F59" s="5">
        <v>15</v>
      </c>
      <c r="G59" s="5">
        <v>850</v>
      </c>
      <c r="H59" s="6">
        <f>I$357*D59</f>
        <v>31.67084639498429</v>
      </c>
      <c r="I59" s="6">
        <f t="shared" si="0"/>
        <v>881.6708463949843</v>
      </c>
      <c r="J59" s="7"/>
      <c r="K59" s="5"/>
      <c r="L59" s="5"/>
    </row>
    <row r="60" spans="1:12" ht="12.75">
      <c r="A60" s="5" t="s">
        <v>51</v>
      </c>
      <c r="B60" s="5" t="s">
        <v>19</v>
      </c>
      <c r="C60" s="5">
        <v>2</v>
      </c>
      <c r="D60" s="5">
        <v>2</v>
      </c>
      <c r="E60" s="5">
        <v>92</v>
      </c>
      <c r="F60" s="5">
        <v>15</v>
      </c>
      <c r="G60" s="5">
        <v>212</v>
      </c>
      <c r="H60" s="6">
        <f>I$357*D60</f>
        <v>63.34169278996858</v>
      </c>
      <c r="I60" s="6">
        <f t="shared" si="0"/>
        <v>275.3416927899686</v>
      </c>
      <c r="J60" s="7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6">
        <f>I$357*D61</f>
        <v>0</v>
      </c>
      <c r="I61" s="8">
        <f>SUM(I56:I60)</f>
        <v>2080.0250783699057</v>
      </c>
      <c r="J61" s="7">
        <v>1890</v>
      </c>
      <c r="K61" s="10">
        <f>J61-I61</f>
        <v>-190.0250783699057</v>
      </c>
      <c r="L61" s="5">
        <v>190</v>
      </c>
    </row>
    <row r="62" spans="1:12" ht="12.75">
      <c r="A62" s="5" t="s">
        <v>53</v>
      </c>
      <c r="B62" s="5" t="s">
        <v>54</v>
      </c>
      <c r="C62" s="5">
        <v>1</v>
      </c>
      <c r="D62" s="5">
        <v>1</v>
      </c>
      <c r="E62" s="5">
        <v>197.06</v>
      </c>
      <c r="F62" s="5">
        <v>15</v>
      </c>
      <c r="G62" s="5">
        <v>227</v>
      </c>
      <c r="H62" s="6">
        <f>I$357*D62</f>
        <v>31.67084639498429</v>
      </c>
      <c r="I62" s="6">
        <f t="shared" si="0"/>
        <v>258.67084639498427</v>
      </c>
      <c r="J62" s="7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6">
        <f>I$357*D63</f>
        <v>0</v>
      </c>
      <c r="I63" s="8">
        <f>SUM(I62)</f>
        <v>258.67084639498427</v>
      </c>
      <c r="J63" s="7">
        <v>227</v>
      </c>
      <c r="K63" s="6">
        <f>J63-I63</f>
        <v>-31.670846394984267</v>
      </c>
      <c r="L63" s="5"/>
    </row>
    <row r="64" spans="1:12" ht="12.75">
      <c r="A64" s="5" t="s">
        <v>55</v>
      </c>
      <c r="B64" s="5" t="s">
        <v>56</v>
      </c>
      <c r="C64" s="5">
        <v>1</v>
      </c>
      <c r="D64" s="5">
        <v>1.8</v>
      </c>
      <c r="E64" s="5">
        <v>207.68</v>
      </c>
      <c r="F64" s="5">
        <v>15</v>
      </c>
      <c r="G64" s="5">
        <v>239</v>
      </c>
      <c r="H64" s="6">
        <f>I$357*D64</f>
        <v>57.00752351097172</v>
      </c>
      <c r="I64" s="6">
        <f t="shared" si="0"/>
        <v>296.00752351097174</v>
      </c>
      <c r="J64" s="7"/>
      <c r="K64" s="5"/>
      <c r="L64" s="5"/>
    </row>
    <row r="65" spans="1:12" ht="12.75">
      <c r="A65" s="5" t="s">
        <v>55</v>
      </c>
      <c r="B65" s="5" t="s">
        <v>41</v>
      </c>
      <c r="C65" s="5">
        <v>2</v>
      </c>
      <c r="D65" s="5">
        <v>2</v>
      </c>
      <c r="E65" s="5">
        <v>311.52</v>
      </c>
      <c r="F65" s="5">
        <v>15</v>
      </c>
      <c r="G65" s="5">
        <v>717</v>
      </c>
      <c r="H65" s="6">
        <f>I$357*D65</f>
        <v>63.34169278996858</v>
      </c>
      <c r="I65" s="6">
        <f t="shared" si="0"/>
        <v>780.3416927899685</v>
      </c>
      <c r="J65" s="7"/>
      <c r="K65" s="5"/>
      <c r="L65" s="5"/>
    </row>
    <row r="66" spans="1:12" ht="12.75">
      <c r="A66" s="5" t="s">
        <v>55</v>
      </c>
      <c r="B66" s="5" t="s">
        <v>57</v>
      </c>
      <c r="C66" s="5">
        <v>1</v>
      </c>
      <c r="D66" s="5">
        <v>1</v>
      </c>
      <c r="E66" s="5">
        <v>179.36</v>
      </c>
      <c r="F66" s="5">
        <v>15</v>
      </c>
      <c r="G66" s="5">
        <v>207</v>
      </c>
      <c r="H66" s="6">
        <f>I$357*D66</f>
        <v>31.67084639498429</v>
      </c>
      <c r="I66" s="6">
        <f t="shared" si="0"/>
        <v>238.6708463949843</v>
      </c>
      <c r="J66" s="7"/>
      <c r="K66" s="5"/>
      <c r="L66" s="5"/>
    </row>
    <row r="67" spans="1:12" ht="12.75">
      <c r="A67" s="5" t="s">
        <v>55</v>
      </c>
      <c r="B67" s="5" t="s">
        <v>52</v>
      </c>
      <c r="C67" s="5">
        <v>2</v>
      </c>
      <c r="D67" s="5">
        <v>2</v>
      </c>
      <c r="E67" s="5">
        <v>237.18</v>
      </c>
      <c r="F67" s="5">
        <v>15</v>
      </c>
      <c r="G67" s="5">
        <v>546</v>
      </c>
      <c r="H67" s="6">
        <f>I$357*D67</f>
        <v>63.34169278996858</v>
      </c>
      <c r="I67" s="6">
        <f aca="true" t="shared" si="1" ref="I67:I129">H67+G67</f>
        <v>609.3416927899685</v>
      </c>
      <c r="J67" s="7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6">
        <f>I$357*D68</f>
        <v>0</v>
      </c>
      <c r="I68" s="8">
        <f>SUM(I64:I67)</f>
        <v>1924.361755485893</v>
      </c>
      <c r="J68" s="7">
        <v>1709</v>
      </c>
      <c r="K68" s="6">
        <f>J68-I68</f>
        <v>-215.3617554858929</v>
      </c>
      <c r="L68" s="5"/>
    </row>
    <row r="69" spans="1:12" ht="12.75">
      <c r="A69" s="5" t="s">
        <v>58</v>
      </c>
      <c r="B69" s="5" t="s">
        <v>59</v>
      </c>
      <c r="C69" s="5">
        <v>1</v>
      </c>
      <c r="D69" s="5">
        <v>1.8</v>
      </c>
      <c r="E69" s="5">
        <v>191.16</v>
      </c>
      <c r="F69" s="5">
        <v>15</v>
      </c>
      <c r="G69" s="5">
        <v>220</v>
      </c>
      <c r="H69" s="6">
        <f>I$357*D69</f>
        <v>57.00752351097172</v>
      </c>
      <c r="I69" s="6">
        <f t="shared" si="1"/>
        <v>277.00752351097174</v>
      </c>
      <c r="J69" s="7"/>
      <c r="K69" s="5"/>
      <c r="L69" s="5"/>
    </row>
    <row r="70" spans="1:12" ht="12.75">
      <c r="A70" s="5" t="s">
        <v>58</v>
      </c>
      <c r="B70" s="5" t="s">
        <v>35</v>
      </c>
      <c r="C70" s="5">
        <v>1</v>
      </c>
      <c r="D70" s="5">
        <v>1.8</v>
      </c>
      <c r="E70" s="5">
        <v>218.3</v>
      </c>
      <c r="F70" s="5">
        <v>15</v>
      </c>
      <c r="G70" s="5">
        <v>252</v>
      </c>
      <c r="H70" s="6">
        <f>I$357*D70</f>
        <v>57.00752351097172</v>
      </c>
      <c r="I70" s="6">
        <f t="shared" si="1"/>
        <v>309.00752351097174</v>
      </c>
      <c r="J70" s="7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6">
        <f>I$357*D71</f>
        <v>0</v>
      </c>
      <c r="I71" s="8">
        <f>SUM(I69:I70)</f>
        <v>586.0150470219435</v>
      </c>
      <c r="J71" s="7">
        <v>472</v>
      </c>
      <c r="K71" s="6">
        <f>J71-I71</f>
        <v>-114.01504702194347</v>
      </c>
      <c r="L71" s="5"/>
    </row>
    <row r="72" spans="1:12" ht="12.75">
      <c r="A72" s="5" t="s">
        <v>60</v>
      </c>
      <c r="B72" s="5" t="s">
        <v>19</v>
      </c>
      <c r="C72" s="5">
        <v>2</v>
      </c>
      <c r="D72" s="5">
        <v>2</v>
      </c>
      <c r="E72" s="5">
        <v>92</v>
      </c>
      <c r="F72" s="5">
        <v>15</v>
      </c>
      <c r="G72" s="5">
        <v>212</v>
      </c>
      <c r="H72" s="6">
        <f>I$357*D72</f>
        <v>63.34169278996858</v>
      </c>
      <c r="I72" s="6">
        <f t="shared" si="1"/>
        <v>275.3416927899686</v>
      </c>
      <c r="J72" s="7"/>
      <c r="K72" s="5"/>
      <c r="L72" s="5"/>
    </row>
    <row r="73" spans="1:12" ht="12.75">
      <c r="A73" s="5" t="s">
        <v>60</v>
      </c>
      <c r="B73" s="5" t="s">
        <v>61</v>
      </c>
      <c r="C73" s="5">
        <v>1</v>
      </c>
      <c r="D73" s="5">
        <v>1</v>
      </c>
      <c r="E73" s="5">
        <v>576.84</v>
      </c>
      <c r="F73" s="5">
        <v>15</v>
      </c>
      <c r="G73" s="5">
        <v>664</v>
      </c>
      <c r="H73" s="6">
        <f>I$357*D73</f>
        <v>31.67084639498429</v>
      </c>
      <c r="I73" s="6">
        <f t="shared" si="1"/>
        <v>695.6708463949843</v>
      </c>
      <c r="J73" s="7"/>
      <c r="K73" s="5"/>
      <c r="L73" s="5"/>
    </row>
    <row r="74" spans="1:12" ht="12.75">
      <c r="A74" s="5" t="s">
        <v>60</v>
      </c>
      <c r="B74" s="5" t="s">
        <v>48</v>
      </c>
      <c r="C74" s="5">
        <v>1</v>
      </c>
      <c r="D74" s="5">
        <v>1</v>
      </c>
      <c r="E74" s="5">
        <v>345</v>
      </c>
      <c r="F74" s="5">
        <v>15</v>
      </c>
      <c r="G74" s="5">
        <v>397</v>
      </c>
      <c r="H74" s="6">
        <f>I$357*D74</f>
        <v>31.67084639498429</v>
      </c>
      <c r="I74" s="6">
        <f t="shared" si="1"/>
        <v>428.67084639498427</v>
      </c>
      <c r="J74" s="7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6">
        <f>I$357*D75</f>
        <v>0</v>
      </c>
      <c r="I75" s="8">
        <f>SUM(I72:I74)</f>
        <v>1399.683385579937</v>
      </c>
      <c r="J75" s="7">
        <v>1273</v>
      </c>
      <c r="K75" s="6">
        <f>J75-I75</f>
        <v>-126.68338557993707</v>
      </c>
      <c r="L75" s="5"/>
    </row>
    <row r="76" spans="1:12" ht="12.75">
      <c r="A76" s="5" t="s">
        <v>62</v>
      </c>
      <c r="B76" s="5" t="s">
        <v>19</v>
      </c>
      <c r="C76" s="5">
        <v>2</v>
      </c>
      <c r="D76" s="5">
        <v>2</v>
      </c>
      <c r="E76" s="5">
        <v>92</v>
      </c>
      <c r="F76" s="5">
        <v>15</v>
      </c>
      <c r="G76" s="5">
        <v>212</v>
      </c>
      <c r="H76" s="6">
        <f>I$357*D76</f>
        <v>63.34169278996858</v>
      </c>
      <c r="I76" s="6">
        <f t="shared" si="1"/>
        <v>275.3416927899686</v>
      </c>
      <c r="J76" s="7"/>
      <c r="K76" s="5"/>
      <c r="L76" s="5"/>
    </row>
    <row r="77" spans="1:12" ht="12.75">
      <c r="A77" s="5" t="s">
        <v>62</v>
      </c>
      <c r="B77" s="5" t="s">
        <v>52</v>
      </c>
      <c r="C77" s="5">
        <v>1</v>
      </c>
      <c r="D77" s="5">
        <v>1</v>
      </c>
      <c r="E77" s="5">
        <v>237.18</v>
      </c>
      <c r="F77" s="5">
        <v>15</v>
      </c>
      <c r="G77" s="5">
        <v>273</v>
      </c>
      <c r="H77" s="6">
        <f>I$357*D77</f>
        <v>31.67084639498429</v>
      </c>
      <c r="I77" s="6">
        <f t="shared" si="1"/>
        <v>304.67084639498427</v>
      </c>
      <c r="J77" s="7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6">
        <f>I$357*D78</f>
        <v>0</v>
      </c>
      <c r="I78" s="8">
        <f>SUM(I76:I77)</f>
        <v>580.0125391849529</v>
      </c>
      <c r="J78" s="7">
        <v>485</v>
      </c>
      <c r="K78" s="6">
        <f>J78-I78</f>
        <v>-95.01253918495286</v>
      </c>
      <c r="L78" s="5"/>
    </row>
    <row r="79" spans="1:12" ht="12.75">
      <c r="A79" s="5" t="s">
        <v>63</v>
      </c>
      <c r="B79" s="5" t="s">
        <v>16</v>
      </c>
      <c r="C79" s="5">
        <v>1</v>
      </c>
      <c r="D79" s="5">
        <v>1</v>
      </c>
      <c r="E79" s="5">
        <v>252.52</v>
      </c>
      <c r="F79" s="5">
        <v>15</v>
      </c>
      <c r="G79" s="5">
        <v>291</v>
      </c>
      <c r="H79" s="6">
        <f>I$357*D79</f>
        <v>31.67084639498429</v>
      </c>
      <c r="I79" s="6">
        <f t="shared" si="1"/>
        <v>322.67084639498427</v>
      </c>
      <c r="J79" s="7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6">
        <f>I$357*D80</f>
        <v>0</v>
      </c>
      <c r="I80" s="8">
        <f>SUM(I79)</f>
        <v>322.67084639498427</v>
      </c>
      <c r="J80" s="7">
        <v>291</v>
      </c>
      <c r="K80" s="6">
        <f>J80-I80</f>
        <v>-31.670846394984267</v>
      </c>
      <c r="L80" s="5"/>
    </row>
    <row r="81" spans="1:12" ht="12.75">
      <c r="A81" s="5" t="s">
        <v>64</v>
      </c>
      <c r="B81" s="5" t="s">
        <v>16</v>
      </c>
      <c r="C81" s="5">
        <v>1</v>
      </c>
      <c r="D81" s="5">
        <v>1</v>
      </c>
      <c r="E81" s="5">
        <v>252.52</v>
      </c>
      <c r="F81" s="5">
        <v>15</v>
      </c>
      <c r="G81" s="5">
        <v>291</v>
      </c>
      <c r="H81" s="6">
        <f>I$357*D81</f>
        <v>31.67084639498429</v>
      </c>
      <c r="I81" s="6">
        <f t="shared" si="1"/>
        <v>322.67084639498427</v>
      </c>
      <c r="J81" s="7"/>
      <c r="K81" s="5"/>
      <c r="L81" s="5"/>
    </row>
    <row r="82" spans="1:12" ht="12.75">
      <c r="A82" s="5" t="s">
        <v>64</v>
      </c>
      <c r="B82" s="5" t="s">
        <v>21</v>
      </c>
      <c r="C82" s="5">
        <v>1</v>
      </c>
      <c r="D82" s="5">
        <v>1</v>
      </c>
      <c r="E82" s="5">
        <v>512.12</v>
      </c>
      <c r="F82" s="5">
        <v>15</v>
      </c>
      <c r="G82" s="5">
        <v>589</v>
      </c>
      <c r="H82" s="6">
        <f>I$357*D82</f>
        <v>31.67084639498429</v>
      </c>
      <c r="I82" s="6">
        <f t="shared" si="1"/>
        <v>620.6708463949843</v>
      </c>
      <c r="J82" s="7"/>
      <c r="K82" s="5"/>
      <c r="L82" s="5"/>
    </row>
    <row r="83" spans="1:12" ht="12.75">
      <c r="A83" s="5" t="s">
        <v>64</v>
      </c>
      <c r="B83" s="5" t="s">
        <v>65</v>
      </c>
      <c r="C83" s="5">
        <v>1</v>
      </c>
      <c r="D83" s="5">
        <v>1</v>
      </c>
      <c r="E83" s="5">
        <v>197.06</v>
      </c>
      <c r="F83" s="5">
        <v>15</v>
      </c>
      <c r="G83" s="5">
        <v>227</v>
      </c>
      <c r="H83" s="6">
        <f>I$357*D83</f>
        <v>31.67084639498429</v>
      </c>
      <c r="I83" s="6">
        <f t="shared" si="1"/>
        <v>258.67084639498427</v>
      </c>
      <c r="J83" s="7"/>
      <c r="K83" s="5"/>
      <c r="L83" s="5"/>
    </row>
    <row r="84" spans="1:13" ht="12.75">
      <c r="A84" s="5"/>
      <c r="B84" s="5"/>
      <c r="C84" s="5"/>
      <c r="D84" s="5"/>
      <c r="E84" s="5"/>
      <c r="F84" s="5"/>
      <c r="G84" s="5"/>
      <c r="H84" s="6">
        <f>I$357*D84</f>
        <v>0</v>
      </c>
      <c r="I84" s="8">
        <f>SUM(I81:I83)</f>
        <v>1202.0125391849529</v>
      </c>
      <c r="J84" s="7">
        <v>1107</v>
      </c>
      <c r="K84" s="10">
        <f>J84-I84</f>
        <v>-95.01253918495286</v>
      </c>
      <c r="L84" s="5">
        <v>95</v>
      </c>
      <c r="M84" s="4"/>
    </row>
    <row r="85" spans="1:12" ht="12.75">
      <c r="A85" s="5" t="s">
        <v>66</v>
      </c>
      <c r="B85" s="5" t="s">
        <v>43</v>
      </c>
      <c r="C85" s="5">
        <v>1</v>
      </c>
      <c r="D85" s="5">
        <v>1</v>
      </c>
      <c r="E85" s="5">
        <v>198.24</v>
      </c>
      <c r="F85" s="5">
        <v>15</v>
      </c>
      <c r="G85" s="5">
        <v>228</v>
      </c>
      <c r="H85" s="6">
        <f>I$357*D85</f>
        <v>31.67084639498429</v>
      </c>
      <c r="I85" s="6">
        <f t="shared" si="1"/>
        <v>259.67084639498427</v>
      </c>
      <c r="J85" s="7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6">
        <f>I$357*D86</f>
        <v>0</v>
      </c>
      <c r="I86" s="8">
        <f>SUM(I85)</f>
        <v>259.67084639498427</v>
      </c>
      <c r="J86" s="7">
        <v>228</v>
      </c>
      <c r="K86" s="6">
        <f>J86-I86</f>
        <v>-31.670846394984267</v>
      </c>
      <c r="L86" s="5"/>
    </row>
    <row r="87" spans="1:12" ht="12.75">
      <c r="A87" s="5" t="s">
        <v>67</v>
      </c>
      <c r="B87" s="5" t="s">
        <v>68</v>
      </c>
      <c r="C87" s="5">
        <v>1</v>
      </c>
      <c r="D87" s="5">
        <v>1</v>
      </c>
      <c r="E87" s="5">
        <v>208.86</v>
      </c>
      <c r="F87" s="5">
        <v>15</v>
      </c>
      <c r="G87" s="5">
        <v>241</v>
      </c>
      <c r="H87" s="6">
        <f>I$357*D87</f>
        <v>31.67084639498429</v>
      </c>
      <c r="I87" s="6">
        <f t="shared" si="1"/>
        <v>272.67084639498427</v>
      </c>
      <c r="J87" s="7"/>
      <c r="K87" s="5"/>
      <c r="L87" s="5"/>
    </row>
    <row r="88" spans="1:12" ht="12.75">
      <c r="A88" s="5" t="s">
        <v>67</v>
      </c>
      <c r="B88" s="5" t="s">
        <v>69</v>
      </c>
      <c r="C88" s="5">
        <v>1</v>
      </c>
      <c r="D88" s="5">
        <v>1</v>
      </c>
      <c r="E88" s="5">
        <v>188.8</v>
      </c>
      <c r="F88" s="5">
        <v>15</v>
      </c>
      <c r="G88" s="5">
        <v>218</v>
      </c>
      <c r="H88" s="6">
        <f>I$357*D88</f>
        <v>31.67084639498429</v>
      </c>
      <c r="I88" s="6">
        <f t="shared" si="1"/>
        <v>249.6708463949843</v>
      </c>
      <c r="J88" s="7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6">
        <f>I$357*D89</f>
        <v>0</v>
      </c>
      <c r="I89" s="8">
        <f>SUM(I87:I88)</f>
        <v>522.3416927899685</v>
      </c>
      <c r="J89" s="7">
        <v>459</v>
      </c>
      <c r="K89" s="6">
        <f>J89-I89</f>
        <v>-63.34169278996853</v>
      </c>
      <c r="L89" s="5"/>
    </row>
    <row r="90" spans="1:12" ht="12.75">
      <c r="A90" s="5" t="s">
        <v>70</v>
      </c>
      <c r="B90" s="5" t="s">
        <v>56</v>
      </c>
      <c r="C90" s="5">
        <v>1</v>
      </c>
      <c r="D90" s="5">
        <v>1.8</v>
      </c>
      <c r="E90" s="5">
        <v>207.68</v>
      </c>
      <c r="F90" s="5">
        <v>15</v>
      </c>
      <c r="G90" s="5">
        <v>239</v>
      </c>
      <c r="H90" s="6">
        <f>I$357*D90</f>
        <v>57.00752351097172</v>
      </c>
      <c r="I90" s="6">
        <f t="shared" si="1"/>
        <v>296.00752351097174</v>
      </c>
      <c r="J90" s="7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6">
        <f>I$357*D91</f>
        <v>0</v>
      </c>
      <c r="I91" s="8">
        <f>SUM(I90)</f>
        <v>296.00752351097174</v>
      </c>
      <c r="J91" s="7">
        <v>239</v>
      </c>
      <c r="K91" s="6">
        <f>J91-I91</f>
        <v>-57.00752351097174</v>
      </c>
      <c r="L91" s="5"/>
    </row>
    <row r="92" spans="1:12" ht="12.75">
      <c r="A92" s="5" t="s">
        <v>71</v>
      </c>
      <c r="B92" s="5" t="s">
        <v>72</v>
      </c>
      <c r="C92" s="5">
        <v>1</v>
      </c>
      <c r="D92" s="5">
        <v>1.8</v>
      </c>
      <c r="E92" s="5">
        <v>219.48</v>
      </c>
      <c r="F92" s="5">
        <v>15</v>
      </c>
      <c r="G92" s="5">
        <v>253</v>
      </c>
      <c r="H92" s="6">
        <f>I$357*D92</f>
        <v>57.00752351097172</v>
      </c>
      <c r="I92" s="6">
        <f t="shared" si="1"/>
        <v>310.00752351097174</v>
      </c>
      <c r="J92" s="7"/>
      <c r="K92" s="5"/>
      <c r="L92" s="5"/>
    </row>
    <row r="93" spans="1:12" ht="12.75">
      <c r="A93" s="5" t="s">
        <v>71</v>
      </c>
      <c r="B93" s="5" t="s">
        <v>73</v>
      </c>
      <c r="C93" s="5">
        <v>1</v>
      </c>
      <c r="D93" s="5">
        <v>1.8</v>
      </c>
      <c r="E93" s="5">
        <v>207.68</v>
      </c>
      <c r="F93" s="5">
        <v>15</v>
      </c>
      <c r="G93" s="5">
        <v>239</v>
      </c>
      <c r="H93" s="6">
        <f>I$357*D93</f>
        <v>57.00752351097172</v>
      </c>
      <c r="I93" s="6">
        <f t="shared" si="1"/>
        <v>296.00752351097174</v>
      </c>
      <c r="J93" s="7"/>
      <c r="K93" s="5"/>
      <c r="L93" s="5"/>
    </row>
    <row r="94" spans="1:12" ht="12.75">
      <c r="A94" s="5" t="s">
        <v>71</v>
      </c>
      <c r="B94" s="5" t="s">
        <v>74</v>
      </c>
      <c r="C94" s="5">
        <v>1</v>
      </c>
      <c r="D94" s="5">
        <v>1</v>
      </c>
      <c r="E94" s="5">
        <v>168.74</v>
      </c>
      <c r="F94" s="5">
        <v>15</v>
      </c>
      <c r="G94" s="5">
        <v>195</v>
      </c>
      <c r="H94" s="6">
        <f>I$357*D94</f>
        <v>31.67084639498429</v>
      </c>
      <c r="I94" s="6">
        <f t="shared" si="1"/>
        <v>226.6708463949843</v>
      </c>
      <c r="J94" s="7"/>
      <c r="K94" s="5"/>
      <c r="L94" s="5"/>
    </row>
    <row r="95" spans="1:12" ht="12.75">
      <c r="A95" s="5" t="s">
        <v>71</v>
      </c>
      <c r="B95" s="5" t="s">
        <v>75</v>
      </c>
      <c r="C95" s="5">
        <v>1</v>
      </c>
      <c r="D95" s="5">
        <v>1</v>
      </c>
      <c r="E95" s="5">
        <v>184.47</v>
      </c>
      <c r="F95" s="5">
        <v>15</v>
      </c>
      <c r="G95" s="5">
        <v>213</v>
      </c>
      <c r="H95" s="6">
        <f>I$357*D95</f>
        <v>31.67084639498429</v>
      </c>
      <c r="I95" s="6">
        <f t="shared" si="1"/>
        <v>244.6708463949843</v>
      </c>
      <c r="J95" s="7"/>
      <c r="K95" s="5"/>
      <c r="L95" s="5"/>
    </row>
    <row r="96" spans="1:12" ht="12.75">
      <c r="A96" s="5" t="s">
        <v>71</v>
      </c>
      <c r="B96" s="5" t="s">
        <v>76</v>
      </c>
      <c r="C96" s="5">
        <v>1</v>
      </c>
      <c r="D96" s="5">
        <v>1</v>
      </c>
      <c r="E96" s="5">
        <v>512.12</v>
      </c>
      <c r="F96" s="5">
        <v>15</v>
      </c>
      <c r="G96" s="5">
        <v>589</v>
      </c>
      <c r="H96" s="6">
        <f>I$357*D96</f>
        <v>31.67084639498429</v>
      </c>
      <c r="I96" s="6">
        <f t="shared" si="1"/>
        <v>620.6708463949843</v>
      </c>
      <c r="J96" s="7"/>
      <c r="K96" s="5"/>
      <c r="L96" s="5"/>
    </row>
    <row r="97" spans="1:12" ht="12.75">
      <c r="A97" s="5" t="s">
        <v>71</v>
      </c>
      <c r="B97" s="5" t="s">
        <v>77</v>
      </c>
      <c r="C97" s="5">
        <v>1</v>
      </c>
      <c r="D97" s="5">
        <v>1</v>
      </c>
      <c r="E97" s="5">
        <v>252.52</v>
      </c>
      <c r="F97" s="5">
        <v>15</v>
      </c>
      <c r="G97" s="5">
        <v>291</v>
      </c>
      <c r="H97" s="6">
        <f>I$357*D97</f>
        <v>31.67084639498429</v>
      </c>
      <c r="I97" s="6">
        <f t="shared" si="1"/>
        <v>322.67084639498427</v>
      </c>
      <c r="J97" s="7"/>
      <c r="K97" s="5"/>
      <c r="L97" s="5"/>
    </row>
    <row r="98" spans="1:12" ht="12.75">
      <c r="A98" s="5" t="s">
        <v>71</v>
      </c>
      <c r="B98" s="5" t="s">
        <v>15</v>
      </c>
      <c r="C98" s="5">
        <v>1</v>
      </c>
      <c r="D98" s="5">
        <v>1</v>
      </c>
      <c r="E98" s="5">
        <v>197.06</v>
      </c>
      <c r="F98" s="5">
        <v>15</v>
      </c>
      <c r="G98" s="5">
        <v>227</v>
      </c>
      <c r="H98" s="6">
        <f>I$357*D98</f>
        <v>31.67084639498429</v>
      </c>
      <c r="I98" s="6">
        <f t="shared" si="1"/>
        <v>258.67084639498427</v>
      </c>
      <c r="J98" s="7"/>
      <c r="K98" s="5"/>
      <c r="L98" s="5"/>
    </row>
    <row r="99" spans="1:12" ht="12.75">
      <c r="A99" s="5" t="s">
        <v>71</v>
      </c>
      <c r="B99" s="5" t="s">
        <v>57</v>
      </c>
      <c r="C99" s="5">
        <v>1</v>
      </c>
      <c r="D99" s="5">
        <v>1</v>
      </c>
      <c r="E99" s="5">
        <v>179.36</v>
      </c>
      <c r="F99" s="5">
        <v>15</v>
      </c>
      <c r="G99" s="5">
        <v>207</v>
      </c>
      <c r="H99" s="6">
        <f>I$357*D99</f>
        <v>31.67084639498429</v>
      </c>
      <c r="I99" s="6">
        <f t="shared" si="1"/>
        <v>238.6708463949843</v>
      </c>
      <c r="J99" s="7"/>
      <c r="K99" s="5"/>
      <c r="L99" s="5"/>
    </row>
    <row r="100" spans="1:12" ht="12.75">
      <c r="A100" s="5" t="s">
        <v>71</v>
      </c>
      <c r="B100" s="5" t="s">
        <v>78</v>
      </c>
      <c r="C100" s="5">
        <v>2</v>
      </c>
      <c r="D100" s="5">
        <v>2</v>
      </c>
      <c r="E100" s="5">
        <v>92</v>
      </c>
      <c r="F100" s="5">
        <v>15</v>
      </c>
      <c r="G100" s="5">
        <v>212</v>
      </c>
      <c r="H100" s="6">
        <f>I$357*D100</f>
        <v>63.34169278996858</v>
      </c>
      <c r="I100" s="6">
        <f t="shared" si="1"/>
        <v>275.3416927899686</v>
      </c>
      <c r="J100" s="7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6">
        <f>I$357*D101</f>
        <v>0</v>
      </c>
      <c r="I101" s="8">
        <f>SUM(I92:I100)</f>
        <v>2793.381818181818</v>
      </c>
      <c r="J101" s="7">
        <v>2426</v>
      </c>
      <c r="K101" s="6">
        <f>J101-I101</f>
        <v>-367.38181818181783</v>
      </c>
      <c r="L101" s="5"/>
    </row>
    <row r="102" spans="1:12" ht="12.75">
      <c r="A102" s="5" t="s">
        <v>79</v>
      </c>
      <c r="B102" s="5" t="s">
        <v>80</v>
      </c>
      <c r="C102" s="5">
        <v>1</v>
      </c>
      <c r="D102" s="5">
        <v>1.8</v>
      </c>
      <c r="E102" s="5">
        <v>234.82</v>
      </c>
      <c r="F102" s="5">
        <v>15</v>
      </c>
      <c r="G102" s="5">
        <v>271</v>
      </c>
      <c r="H102" s="6">
        <f>I$357*D102</f>
        <v>57.00752351097172</v>
      </c>
      <c r="I102" s="6">
        <f t="shared" si="1"/>
        <v>328.00752351097174</v>
      </c>
      <c r="J102" s="7"/>
      <c r="K102" s="5"/>
      <c r="L102" s="5"/>
    </row>
    <row r="103" spans="1:12" ht="12.75">
      <c r="A103" s="5" t="s">
        <v>79</v>
      </c>
      <c r="B103" s="5" t="s">
        <v>16</v>
      </c>
      <c r="C103" s="5">
        <v>1</v>
      </c>
      <c r="D103" s="5">
        <v>1</v>
      </c>
      <c r="E103" s="5">
        <v>252.52</v>
      </c>
      <c r="F103" s="5">
        <v>15</v>
      </c>
      <c r="G103" s="5">
        <v>291</v>
      </c>
      <c r="H103" s="6">
        <f>I$357*D103</f>
        <v>31.67084639498429</v>
      </c>
      <c r="I103" s="6">
        <f t="shared" si="1"/>
        <v>322.67084639498427</v>
      </c>
      <c r="J103" s="7"/>
      <c r="K103" s="5"/>
      <c r="L103" s="5"/>
    </row>
    <row r="104" spans="1:12" ht="12.75">
      <c r="A104" s="5" t="s">
        <v>79</v>
      </c>
      <c r="B104" s="5" t="s">
        <v>52</v>
      </c>
      <c r="C104" s="5">
        <v>1</v>
      </c>
      <c r="D104" s="5">
        <v>1</v>
      </c>
      <c r="E104" s="5">
        <v>237.18</v>
      </c>
      <c r="F104" s="5">
        <v>15</v>
      </c>
      <c r="G104" s="5">
        <v>273</v>
      </c>
      <c r="H104" s="6">
        <f>I$357*D104</f>
        <v>31.67084639498429</v>
      </c>
      <c r="I104" s="6">
        <f t="shared" si="1"/>
        <v>304.67084639498427</v>
      </c>
      <c r="J104" s="7"/>
      <c r="K104" s="5"/>
      <c r="L104" s="5"/>
    </row>
    <row r="105" spans="1:12" ht="12.75">
      <c r="A105" s="5" t="s">
        <v>79</v>
      </c>
      <c r="B105" s="5" t="s">
        <v>50</v>
      </c>
      <c r="C105" s="5">
        <v>1</v>
      </c>
      <c r="D105" s="5">
        <v>1</v>
      </c>
      <c r="E105" s="5">
        <v>208.86</v>
      </c>
      <c r="F105" s="5">
        <v>15</v>
      </c>
      <c r="G105" s="5">
        <v>241</v>
      </c>
      <c r="H105" s="6">
        <f>I$357*D105</f>
        <v>31.67084639498429</v>
      </c>
      <c r="I105" s="6">
        <f t="shared" si="1"/>
        <v>272.67084639498427</v>
      </c>
      <c r="J105" s="7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6">
        <f>I$357*D106</f>
        <v>0</v>
      </c>
      <c r="I106" s="8">
        <f>SUM(I102:I105)</f>
        <v>1228.0200626959245</v>
      </c>
      <c r="J106" s="7">
        <v>1100</v>
      </c>
      <c r="K106" s="6">
        <f>J106-I106</f>
        <v>-128.02006269592448</v>
      </c>
      <c r="L106" s="5"/>
    </row>
    <row r="107" spans="1:12" ht="12.75">
      <c r="A107" s="5" t="s">
        <v>81</v>
      </c>
      <c r="B107" s="5" t="s">
        <v>41</v>
      </c>
      <c r="C107" s="5">
        <v>1</v>
      </c>
      <c r="D107" s="5">
        <v>1</v>
      </c>
      <c r="E107" s="5">
        <v>311.52</v>
      </c>
      <c r="F107" s="5">
        <v>15</v>
      </c>
      <c r="G107" s="5">
        <v>359</v>
      </c>
      <c r="H107" s="6">
        <f>I$357*D107</f>
        <v>31.67084639498429</v>
      </c>
      <c r="I107" s="6">
        <f t="shared" si="1"/>
        <v>390.67084639498427</v>
      </c>
      <c r="J107" s="7"/>
      <c r="K107" s="5"/>
      <c r="L107" s="5"/>
    </row>
    <row r="108" spans="1:12" ht="12.75">
      <c r="A108" s="5" t="s">
        <v>81</v>
      </c>
      <c r="B108" s="5" t="s">
        <v>82</v>
      </c>
      <c r="C108" s="5">
        <v>1</v>
      </c>
      <c r="D108" s="5">
        <v>1</v>
      </c>
      <c r="E108" s="5">
        <v>198.24</v>
      </c>
      <c r="F108" s="5">
        <v>15</v>
      </c>
      <c r="G108" s="5">
        <v>228</v>
      </c>
      <c r="H108" s="6">
        <f>I$357*D108</f>
        <v>31.67084639498429</v>
      </c>
      <c r="I108" s="6">
        <f t="shared" si="1"/>
        <v>259.67084639498427</v>
      </c>
      <c r="J108" s="7"/>
      <c r="K108" s="5"/>
      <c r="L108" s="5"/>
    </row>
    <row r="109" spans="1:12" ht="12.75">
      <c r="A109" s="5" t="s">
        <v>81</v>
      </c>
      <c r="B109" s="5" t="s">
        <v>83</v>
      </c>
      <c r="C109" s="5">
        <v>1</v>
      </c>
      <c r="D109" s="5">
        <v>0.22</v>
      </c>
      <c r="E109" s="5">
        <v>77.88</v>
      </c>
      <c r="F109" s="5">
        <v>15</v>
      </c>
      <c r="G109" s="5">
        <v>90</v>
      </c>
      <c r="H109" s="6">
        <f>I$357*D109</f>
        <v>6.967586206896544</v>
      </c>
      <c r="I109" s="6">
        <f t="shared" si="1"/>
        <v>96.96758620689654</v>
      </c>
      <c r="J109" s="7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6">
        <f>I$357*D110</f>
        <v>0</v>
      </c>
      <c r="I110" s="8">
        <f>SUM(I107:I109)</f>
        <v>747.309278996865</v>
      </c>
      <c r="J110" s="7">
        <v>677</v>
      </c>
      <c r="K110" s="10">
        <f>J110-I110</f>
        <v>-70.30927899686503</v>
      </c>
      <c r="L110" s="5">
        <v>70</v>
      </c>
    </row>
    <row r="111" spans="1:12" ht="12.75">
      <c r="A111" s="5" t="s">
        <v>84</v>
      </c>
      <c r="B111" s="5" t="s">
        <v>85</v>
      </c>
      <c r="C111" s="5">
        <v>1</v>
      </c>
      <c r="D111" s="5">
        <v>1</v>
      </c>
      <c r="E111" s="5">
        <v>92</v>
      </c>
      <c r="F111" s="5">
        <v>15</v>
      </c>
      <c r="G111" s="5">
        <v>106</v>
      </c>
      <c r="H111" s="6">
        <f>I$357*D111</f>
        <v>31.67084639498429</v>
      </c>
      <c r="I111" s="6">
        <f t="shared" si="1"/>
        <v>137.6708463949843</v>
      </c>
      <c r="J111" s="7"/>
      <c r="K111" s="5"/>
      <c r="L111" s="5"/>
    </row>
    <row r="112" spans="1:12" ht="12.75">
      <c r="A112" s="5" t="s">
        <v>84</v>
      </c>
      <c r="B112" s="5" t="s">
        <v>86</v>
      </c>
      <c r="C112" s="5">
        <v>1</v>
      </c>
      <c r="D112" s="5">
        <v>1</v>
      </c>
      <c r="E112" s="5">
        <v>208.86</v>
      </c>
      <c r="F112" s="5">
        <v>15</v>
      </c>
      <c r="G112" s="5">
        <v>241</v>
      </c>
      <c r="H112" s="6">
        <f>I$357*D112</f>
        <v>31.67084639498429</v>
      </c>
      <c r="I112" s="6">
        <f t="shared" si="1"/>
        <v>272.67084639498427</v>
      </c>
      <c r="J112" s="7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6">
        <f>I$357*D113</f>
        <v>0</v>
      </c>
      <c r="I113" s="8">
        <f>SUM(I111:I112)</f>
        <v>410.34169278996853</v>
      </c>
      <c r="J113" s="7">
        <v>347</v>
      </c>
      <c r="K113" s="6">
        <f>J113-I113</f>
        <v>-63.34169278996853</v>
      </c>
      <c r="L113" s="5"/>
    </row>
    <row r="114" spans="1:12" ht="12.75">
      <c r="A114" s="5" t="s">
        <v>87</v>
      </c>
      <c r="B114" s="5" t="s">
        <v>52</v>
      </c>
      <c r="C114" s="5">
        <v>1</v>
      </c>
      <c r="D114" s="5">
        <v>1</v>
      </c>
      <c r="E114" s="5">
        <v>237.18</v>
      </c>
      <c r="F114" s="5">
        <v>15</v>
      </c>
      <c r="G114" s="5">
        <v>273</v>
      </c>
      <c r="H114" s="6">
        <f>I$357*D114</f>
        <v>31.67084639498429</v>
      </c>
      <c r="I114" s="6">
        <f t="shared" si="1"/>
        <v>304.67084639498427</v>
      </c>
      <c r="J114" s="7"/>
      <c r="K114" s="5"/>
      <c r="L114" s="5"/>
    </row>
    <row r="115" spans="1:12" ht="12.75">
      <c r="A115" s="5" t="s">
        <v>87</v>
      </c>
      <c r="B115" s="5" t="s">
        <v>88</v>
      </c>
      <c r="C115" s="5">
        <v>1</v>
      </c>
      <c r="D115" s="5">
        <v>1</v>
      </c>
      <c r="E115" s="5">
        <v>200.6</v>
      </c>
      <c r="F115" s="5">
        <v>15</v>
      </c>
      <c r="G115" s="5">
        <v>231</v>
      </c>
      <c r="H115" s="6">
        <f>I$357*D115</f>
        <v>31.67084639498429</v>
      </c>
      <c r="I115" s="6">
        <f t="shared" si="1"/>
        <v>262.67084639498427</v>
      </c>
      <c r="J115" s="7"/>
      <c r="K115" s="5"/>
      <c r="L115" s="5"/>
    </row>
    <row r="116" spans="1:12" ht="12.75">
      <c r="A116" s="5" t="s">
        <v>87</v>
      </c>
      <c r="B116" s="5" t="s">
        <v>89</v>
      </c>
      <c r="C116" s="5">
        <v>1</v>
      </c>
      <c r="D116" s="5">
        <v>1</v>
      </c>
      <c r="E116" s="5">
        <v>188.8</v>
      </c>
      <c r="F116" s="5">
        <v>15</v>
      </c>
      <c r="G116" s="5">
        <v>218</v>
      </c>
      <c r="H116" s="6">
        <f>I$357*D116</f>
        <v>31.67084639498429</v>
      </c>
      <c r="I116" s="6">
        <f t="shared" si="1"/>
        <v>249.6708463949843</v>
      </c>
      <c r="J116" s="7"/>
      <c r="K116" s="5"/>
      <c r="L116" s="5"/>
    </row>
    <row r="117" spans="1:12" ht="12.75">
      <c r="A117" s="5" t="s">
        <v>87</v>
      </c>
      <c r="B117" s="5" t="s">
        <v>16</v>
      </c>
      <c r="C117" s="5">
        <v>1</v>
      </c>
      <c r="D117" s="5">
        <v>1</v>
      </c>
      <c r="E117" s="5">
        <v>252.52</v>
      </c>
      <c r="F117" s="5">
        <v>15</v>
      </c>
      <c r="G117" s="5">
        <v>291</v>
      </c>
      <c r="H117" s="6">
        <f>I$357*D117</f>
        <v>31.67084639498429</v>
      </c>
      <c r="I117" s="6">
        <f t="shared" si="1"/>
        <v>322.67084639498427</v>
      </c>
      <c r="J117" s="7"/>
      <c r="K117" s="5"/>
      <c r="L117" s="5"/>
    </row>
    <row r="118" spans="1:12" ht="12.75">
      <c r="A118" s="5" t="s">
        <v>87</v>
      </c>
      <c r="B118" s="5" t="s">
        <v>16</v>
      </c>
      <c r="C118" s="5">
        <v>1</v>
      </c>
      <c r="D118" s="5">
        <v>1</v>
      </c>
      <c r="E118" s="5">
        <v>252.52</v>
      </c>
      <c r="F118" s="5">
        <v>15</v>
      </c>
      <c r="G118" s="5">
        <v>291</v>
      </c>
      <c r="H118" s="6">
        <f>I$357*D118</f>
        <v>31.67084639498429</v>
      </c>
      <c r="I118" s="6">
        <f t="shared" si="1"/>
        <v>322.67084639498427</v>
      </c>
      <c r="J118" s="7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6">
        <f>I$357*D119</f>
        <v>0</v>
      </c>
      <c r="I119" s="8">
        <f>SUM(I114:I118)</f>
        <v>1462.3542319749213</v>
      </c>
      <c r="J119" s="7">
        <v>1304</v>
      </c>
      <c r="K119" s="10">
        <f>J119-I119</f>
        <v>-158.35423197492128</v>
      </c>
      <c r="L119" s="5">
        <v>158</v>
      </c>
    </row>
    <row r="120" spans="1:12" ht="12.75">
      <c r="A120" s="5" t="s">
        <v>90</v>
      </c>
      <c r="B120" s="5" t="s">
        <v>80</v>
      </c>
      <c r="C120" s="5">
        <v>2</v>
      </c>
      <c r="D120" s="5">
        <v>3.6</v>
      </c>
      <c r="E120" s="5">
        <v>234.82</v>
      </c>
      <c r="F120" s="5">
        <v>15</v>
      </c>
      <c r="G120" s="5">
        <v>541</v>
      </c>
      <c r="H120" s="6">
        <f>I$357*D120</f>
        <v>114.01504702194345</v>
      </c>
      <c r="I120" s="6">
        <f t="shared" si="1"/>
        <v>655.0150470219435</v>
      </c>
      <c r="J120" s="7"/>
      <c r="K120" s="5"/>
      <c r="L120" s="5"/>
    </row>
    <row r="121" spans="1:12" ht="12.75">
      <c r="A121" s="5" t="s">
        <v>90</v>
      </c>
      <c r="B121" s="5" t="s">
        <v>65</v>
      </c>
      <c r="C121" s="5">
        <v>2</v>
      </c>
      <c r="D121" s="5">
        <v>2</v>
      </c>
      <c r="E121" s="5">
        <v>197.06</v>
      </c>
      <c r="F121" s="5">
        <v>15</v>
      </c>
      <c r="G121" s="5">
        <v>454</v>
      </c>
      <c r="H121" s="6">
        <f>I$357*D121</f>
        <v>63.34169278996858</v>
      </c>
      <c r="I121" s="6">
        <f t="shared" si="1"/>
        <v>517.3416927899685</v>
      </c>
      <c r="J121" s="7"/>
      <c r="K121" s="5"/>
      <c r="L121" s="5"/>
    </row>
    <row r="122" spans="1:12" ht="12.75">
      <c r="A122" s="5" t="s">
        <v>90</v>
      </c>
      <c r="B122" s="5" t="s">
        <v>43</v>
      </c>
      <c r="C122" s="5">
        <v>2</v>
      </c>
      <c r="D122" s="5">
        <v>2</v>
      </c>
      <c r="E122" s="5">
        <v>198.24</v>
      </c>
      <c r="F122" s="5">
        <v>15</v>
      </c>
      <c r="G122" s="5">
        <v>456</v>
      </c>
      <c r="H122" s="6">
        <f>I$357*D122</f>
        <v>63.34169278996858</v>
      </c>
      <c r="I122" s="6">
        <f t="shared" si="1"/>
        <v>519.3416927899685</v>
      </c>
      <c r="J122" s="7"/>
      <c r="K122" s="5"/>
      <c r="L122" s="5"/>
    </row>
    <row r="123" spans="1:12" ht="12.75">
      <c r="A123" s="5" t="s">
        <v>90</v>
      </c>
      <c r="B123" s="5" t="s">
        <v>91</v>
      </c>
      <c r="C123" s="5">
        <v>2</v>
      </c>
      <c r="D123" s="5">
        <v>3.6</v>
      </c>
      <c r="E123" s="5">
        <v>219.48</v>
      </c>
      <c r="F123" s="5">
        <v>15</v>
      </c>
      <c r="G123" s="5">
        <v>505</v>
      </c>
      <c r="H123" s="6">
        <f>I$357*D123</f>
        <v>114.01504702194345</v>
      </c>
      <c r="I123" s="6">
        <f t="shared" si="1"/>
        <v>619.0150470219435</v>
      </c>
      <c r="J123" s="7"/>
      <c r="K123" s="5"/>
      <c r="L123" s="5"/>
    </row>
    <row r="124" spans="1:12" ht="12.75">
      <c r="A124" s="5" t="s">
        <v>90</v>
      </c>
      <c r="B124" s="5" t="s">
        <v>82</v>
      </c>
      <c r="C124" s="5">
        <v>2</v>
      </c>
      <c r="D124" s="5">
        <v>2</v>
      </c>
      <c r="E124" s="5">
        <v>198.24</v>
      </c>
      <c r="F124" s="5">
        <v>15</v>
      </c>
      <c r="G124" s="5">
        <v>456</v>
      </c>
      <c r="H124" s="6">
        <f>I$357*D124</f>
        <v>63.34169278996858</v>
      </c>
      <c r="I124" s="6">
        <f t="shared" si="1"/>
        <v>519.3416927899685</v>
      </c>
      <c r="J124" s="7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6">
        <f>I$357*D125</f>
        <v>0</v>
      </c>
      <c r="I125" s="8">
        <f>SUM(I120:I124)</f>
        <v>2830.0551724137927</v>
      </c>
      <c r="J125" s="7">
        <v>2412</v>
      </c>
      <c r="K125" s="10">
        <f>J125-I125</f>
        <v>-418.05517241379266</v>
      </c>
      <c r="L125" s="5">
        <v>418</v>
      </c>
    </row>
    <row r="126" spans="1:12" ht="12.75">
      <c r="A126" s="5" t="s">
        <v>92</v>
      </c>
      <c r="B126" s="5" t="s">
        <v>80</v>
      </c>
      <c r="C126" s="5">
        <v>1</v>
      </c>
      <c r="D126" s="5">
        <v>1.8</v>
      </c>
      <c r="E126" s="5">
        <v>234.82</v>
      </c>
      <c r="F126" s="5">
        <v>15</v>
      </c>
      <c r="G126" s="5">
        <v>271</v>
      </c>
      <c r="H126" s="6">
        <f>I$357*D126</f>
        <v>57.00752351097172</v>
      </c>
      <c r="I126" s="6">
        <f t="shared" si="1"/>
        <v>328.00752351097174</v>
      </c>
      <c r="J126" s="7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6">
        <f>I$357*D127</f>
        <v>0</v>
      </c>
      <c r="I127" s="8">
        <f>SUM(I126)</f>
        <v>328.00752351097174</v>
      </c>
      <c r="J127" s="7">
        <v>271</v>
      </c>
      <c r="K127" s="6">
        <f>J127-I127</f>
        <v>-57.00752351097174</v>
      </c>
      <c r="L127" s="5"/>
    </row>
    <row r="128" spans="1:12" ht="12.75">
      <c r="A128" s="5" t="s">
        <v>93</v>
      </c>
      <c r="B128" s="5" t="s">
        <v>20</v>
      </c>
      <c r="C128" s="5">
        <v>1</v>
      </c>
      <c r="D128" s="5">
        <v>1</v>
      </c>
      <c r="E128" s="5">
        <v>576.84</v>
      </c>
      <c r="F128" s="5">
        <v>15</v>
      </c>
      <c r="G128" s="5">
        <v>664</v>
      </c>
      <c r="H128" s="6">
        <f>I$357*D128</f>
        <v>31.67084639498429</v>
      </c>
      <c r="I128" s="6">
        <f t="shared" si="1"/>
        <v>695.6708463949843</v>
      </c>
      <c r="J128" s="7"/>
      <c r="K128" s="5"/>
      <c r="L128" s="5"/>
    </row>
    <row r="129" spans="1:12" ht="12.75">
      <c r="A129" s="5" t="s">
        <v>93</v>
      </c>
      <c r="B129" s="5" t="s">
        <v>21</v>
      </c>
      <c r="C129" s="5">
        <v>1</v>
      </c>
      <c r="D129" s="5">
        <v>1</v>
      </c>
      <c r="E129" s="5">
        <v>512.12</v>
      </c>
      <c r="F129" s="5">
        <v>15</v>
      </c>
      <c r="G129" s="5">
        <v>589</v>
      </c>
      <c r="H129" s="6">
        <f>I$357*D129</f>
        <v>31.67084639498429</v>
      </c>
      <c r="I129" s="6">
        <f t="shared" si="1"/>
        <v>620.6708463949843</v>
      </c>
      <c r="J129" s="7"/>
      <c r="K129" s="5"/>
      <c r="L129" s="5"/>
    </row>
    <row r="130" spans="1:13" ht="12.75">
      <c r="A130" s="5"/>
      <c r="B130" s="5"/>
      <c r="C130" s="5"/>
      <c r="D130" s="5"/>
      <c r="E130" s="5"/>
      <c r="F130" s="5"/>
      <c r="G130" s="5"/>
      <c r="H130" s="6">
        <f>I$357*D130</f>
        <v>0</v>
      </c>
      <c r="I130" s="8">
        <f>SUM(I128:I129)</f>
        <v>1316.3416927899686</v>
      </c>
      <c r="J130" s="7">
        <v>1253</v>
      </c>
      <c r="K130" s="6">
        <f>J130-I130</f>
        <v>-63.34169278996865</v>
      </c>
      <c r="L130" s="5"/>
      <c r="M130" s="4"/>
    </row>
    <row r="131" spans="1:12" ht="12.75">
      <c r="A131" s="5" t="s">
        <v>94</v>
      </c>
      <c r="B131" s="5" t="s">
        <v>9</v>
      </c>
      <c r="C131" s="5">
        <v>1</v>
      </c>
      <c r="D131" s="5">
        <v>1</v>
      </c>
      <c r="E131" s="5">
        <v>928.66</v>
      </c>
      <c r="F131" s="5">
        <v>15</v>
      </c>
      <c r="G131" s="5">
        <v>1068</v>
      </c>
      <c r="H131" s="6">
        <f>I$357*D131</f>
        <v>31.67084639498429</v>
      </c>
      <c r="I131" s="6">
        <f aca="true" t="shared" si="2" ref="I131:I194">H131+G131</f>
        <v>1099.6708463949842</v>
      </c>
      <c r="J131" s="7"/>
      <c r="K131" s="5"/>
      <c r="L131" s="5"/>
    </row>
    <row r="132" spans="1:12" ht="12.75">
      <c r="A132" s="5" t="s">
        <v>94</v>
      </c>
      <c r="B132" s="5" t="s">
        <v>9</v>
      </c>
      <c r="C132" s="5">
        <v>1</v>
      </c>
      <c r="D132" s="5">
        <v>1</v>
      </c>
      <c r="E132" s="5">
        <v>928.66</v>
      </c>
      <c r="F132" s="5">
        <v>15</v>
      </c>
      <c r="G132" s="5">
        <v>1068</v>
      </c>
      <c r="H132" s="6">
        <f>I$357*D132</f>
        <v>31.67084639498429</v>
      </c>
      <c r="I132" s="6">
        <f t="shared" si="2"/>
        <v>1099.6708463949842</v>
      </c>
      <c r="J132" s="7"/>
      <c r="K132" s="5"/>
      <c r="L132" s="5"/>
    </row>
    <row r="133" spans="1:13" ht="12.75">
      <c r="A133" s="5"/>
      <c r="B133" s="5"/>
      <c r="C133" s="5"/>
      <c r="D133" s="5"/>
      <c r="E133" s="5"/>
      <c r="F133" s="5"/>
      <c r="G133" s="5"/>
      <c r="H133" s="6">
        <f>I$357*D133</f>
        <v>0</v>
      </c>
      <c r="I133" s="8">
        <f>SUM(I131:I132)</f>
        <v>2199.3416927899684</v>
      </c>
      <c r="J133" s="7">
        <v>2200</v>
      </c>
      <c r="K133" s="10">
        <f>J133-I133</f>
        <v>0.6583072100315803</v>
      </c>
      <c r="L133" s="5"/>
      <c r="M133" s="4" t="s">
        <v>210</v>
      </c>
    </row>
    <row r="134" spans="1:12" ht="12.75">
      <c r="A134" s="5" t="s">
        <v>95</v>
      </c>
      <c r="B134" s="5" t="s">
        <v>96</v>
      </c>
      <c r="C134" s="5">
        <v>1</v>
      </c>
      <c r="D134" s="5">
        <v>0.22</v>
      </c>
      <c r="E134" s="5">
        <v>77.88</v>
      </c>
      <c r="F134" s="5">
        <v>15</v>
      </c>
      <c r="G134" s="5">
        <v>90</v>
      </c>
      <c r="H134" s="6">
        <f>I$357*D134</f>
        <v>6.967586206896544</v>
      </c>
      <c r="I134" s="6">
        <f t="shared" si="2"/>
        <v>96.96758620689654</v>
      </c>
      <c r="J134" s="7"/>
      <c r="K134" s="5"/>
      <c r="L134" s="5"/>
    </row>
    <row r="135" spans="1:12" ht="12.75">
      <c r="A135" s="5" t="s">
        <v>95</v>
      </c>
      <c r="B135" s="5" t="s">
        <v>97</v>
      </c>
      <c r="C135" s="5">
        <v>1</v>
      </c>
      <c r="D135" s="5">
        <v>1.8</v>
      </c>
      <c r="E135" s="5">
        <v>218.3</v>
      </c>
      <c r="F135" s="5">
        <v>15</v>
      </c>
      <c r="G135" s="5">
        <v>252</v>
      </c>
      <c r="H135" s="6">
        <f>I$357*D135</f>
        <v>57.00752351097172</v>
      </c>
      <c r="I135" s="6">
        <f t="shared" si="2"/>
        <v>309.00752351097174</v>
      </c>
      <c r="J135" s="7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6">
        <f>I$357*D136</f>
        <v>0</v>
      </c>
      <c r="I136" s="8">
        <f>SUM(I134:I135)</f>
        <v>405.9751097178683</v>
      </c>
      <c r="J136" s="7">
        <v>342</v>
      </c>
      <c r="K136" s="10">
        <f>J136-I136</f>
        <v>-63.97510971786829</v>
      </c>
      <c r="L136" s="5">
        <v>64</v>
      </c>
    </row>
    <row r="137" spans="1:12" ht="12.75">
      <c r="A137" s="5" t="s">
        <v>98</v>
      </c>
      <c r="B137" s="5" t="s">
        <v>99</v>
      </c>
      <c r="C137" s="5">
        <v>1</v>
      </c>
      <c r="D137" s="5">
        <v>1</v>
      </c>
      <c r="E137" s="5">
        <v>198.24</v>
      </c>
      <c r="F137" s="5">
        <v>15</v>
      </c>
      <c r="G137" s="5">
        <v>228</v>
      </c>
      <c r="H137" s="6">
        <f>I$357*D137</f>
        <v>31.67084639498429</v>
      </c>
      <c r="I137" s="6">
        <f t="shared" si="2"/>
        <v>259.67084639498427</v>
      </c>
      <c r="J137" s="7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6">
        <f>I$357*D138</f>
        <v>0</v>
      </c>
      <c r="I138" s="8">
        <f>SUM(I137)</f>
        <v>259.67084639498427</v>
      </c>
      <c r="J138" s="7">
        <v>228</v>
      </c>
      <c r="K138" s="6">
        <f>J138-I138</f>
        <v>-31.670846394984267</v>
      </c>
      <c r="L138" s="5"/>
    </row>
    <row r="139" spans="1:12" ht="12.75">
      <c r="A139" s="5" t="s">
        <v>100</v>
      </c>
      <c r="B139" s="5" t="s">
        <v>16</v>
      </c>
      <c r="C139" s="5">
        <v>3</v>
      </c>
      <c r="D139" s="5">
        <v>3</v>
      </c>
      <c r="E139" s="5">
        <v>252.52</v>
      </c>
      <c r="F139" s="5">
        <v>15</v>
      </c>
      <c r="G139" s="5">
        <v>872</v>
      </c>
      <c r="H139" s="6">
        <f>I$357*D139</f>
        <v>95.01253918495287</v>
      </c>
      <c r="I139" s="6">
        <f t="shared" si="2"/>
        <v>967.0125391849529</v>
      </c>
      <c r="J139" s="7"/>
      <c r="K139" s="5"/>
      <c r="L139" s="5"/>
    </row>
    <row r="140" spans="1:12" ht="12.75">
      <c r="A140" s="5" t="s">
        <v>100</v>
      </c>
      <c r="B140" s="5" t="s">
        <v>29</v>
      </c>
      <c r="C140" s="5">
        <v>3</v>
      </c>
      <c r="D140" s="5">
        <v>3</v>
      </c>
      <c r="E140" s="5">
        <v>228.92</v>
      </c>
      <c r="F140" s="5">
        <v>15</v>
      </c>
      <c r="G140" s="5">
        <v>790</v>
      </c>
      <c r="H140" s="6">
        <f>I$357*D140</f>
        <v>95.01253918495287</v>
      </c>
      <c r="I140" s="6">
        <f t="shared" si="2"/>
        <v>885.0125391849529</v>
      </c>
      <c r="J140" s="7"/>
      <c r="K140" s="5"/>
      <c r="L140" s="5"/>
    </row>
    <row r="141" spans="1:12" ht="12.75">
      <c r="A141" s="5" t="s">
        <v>100</v>
      </c>
      <c r="B141" s="5" t="s">
        <v>19</v>
      </c>
      <c r="C141" s="5">
        <v>2</v>
      </c>
      <c r="D141" s="5">
        <v>2</v>
      </c>
      <c r="E141" s="5">
        <v>92</v>
      </c>
      <c r="F141" s="5">
        <v>15</v>
      </c>
      <c r="G141" s="5">
        <v>212</v>
      </c>
      <c r="H141" s="6">
        <f>I$357*D141</f>
        <v>63.34169278996858</v>
      </c>
      <c r="I141" s="6">
        <f t="shared" si="2"/>
        <v>275.3416927899686</v>
      </c>
      <c r="J141" s="7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6">
        <f>I$357*D142</f>
        <v>0</v>
      </c>
      <c r="I142" s="8">
        <f>SUM(I139:I141)</f>
        <v>2127.366771159874</v>
      </c>
      <c r="J142" s="7">
        <v>1874</v>
      </c>
      <c r="K142" s="10">
        <f>J142-I142</f>
        <v>-253.36677115987413</v>
      </c>
      <c r="L142" s="5">
        <v>253</v>
      </c>
    </row>
    <row r="143" spans="1:12" ht="12.75">
      <c r="A143" s="5" t="s">
        <v>101</v>
      </c>
      <c r="B143" s="5" t="s">
        <v>102</v>
      </c>
      <c r="C143" s="5">
        <v>1</v>
      </c>
      <c r="D143" s="5">
        <v>1</v>
      </c>
      <c r="E143" s="5">
        <v>197.06</v>
      </c>
      <c r="F143" s="5">
        <v>15</v>
      </c>
      <c r="G143" s="5">
        <v>227</v>
      </c>
      <c r="H143" s="6">
        <f>I$357*D143</f>
        <v>31.67084639498429</v>
      </c>
      <c r="I143" s="6">
        <f t="shared" si="2"/>
        <v>258.67084639498427</v>
      </c>
      <c r="J143" s="7"/>
      <c r="K143" s="5"/>
      <c r="L143" s="5"/>
    </row>
    <row r="144" spans="1:12" ht="12.75">
      <c r="A144" s="5" t="s">
        <v>101</v>
      </c>
      <c r="B144" s="5" t="s">
        <v>19</v>
      </c>
      <c r="C144" s="5">
        <v>3</v>
      </c>
      <c r="D144" s="5">
        <v>3</v>
      </c>
      <c r="E144" s="5">
        <v>92</v>
      </c>
      <c r="F144" s="5">
        <v>15</v>
      </c>
      <c r="G144" s="5">
        <v>318</v>
      </c>
      <c r="H144" s="6">
        <f>I$357*D144</f>
        <v>95.01253918495287</v>
      </c>
      <c r="I144" s="6">
        <f t="shared" si="2"/>
        <v>413.01253918495286</v>
      </c>
      <c r="J144" s="7"/>
      <c r="K144" s="5"/>
      <c r="L144" s="5"/>
    </row>
    <row r="145" spans="1:12" ht="12.75">
      <c r="A145" s="5" t="s">
        <v>101</v>
      </c>
      <c r="B145" s="5" t="s">
        <v>103</v>
      </c>
      <c r="C145" s="5">
        <v>1</v>
      </c>
      <c r="D145" s="5">
        <v>1</v>
      </c>
      <c r="E145" s="5">
        <v>179.36</v>
      </c>
      <c r="F145" s="5">
        <v>15</v>
      </c>
      <c r="G145" s="5">
        <v>207</v>
      </c>
      <c r="H145" s="6">
        <f>I$357*D145</f>
        <v>31.67084639498429</v>
      </c>
      <c r="I145" s="6">
        <f t="shared" si="2"/>
        <v>238.6708463949843</v>
      </c>
      <c r="J145" s="7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6">
        <f>I$357*D146</f>
        <v>0</v>
      </c>
      <c r="I146" s="8">
        <f>SUM(I143:I145)</f>
        <v>910.3542319749214</v>
      </c>
      <c r="J146" s="7">
        <v>752</v>
      </c>
      <c r="K146" s="10">
        <f>J146-I146</f>
        <v>-158.3542319749214</v>
      </c>
      <c r="L146" s="5">
        <v>158</v>
      </c>
    </row>
    <row r="147" spans="1:12" ht="12.75">
      <c r="A147" s="5" t="s">
        <v>104</v>
      </c>
      <c r="B147" s="5" t="s">
        <v>25</v>
      </c>
      <c r="C147" s="5">
        <v>1</v>
      </c>
      <c r="D147" s="5">
        <v>1</v>
      </c>
      <c r="E147" s="5">
        <v>252.52</v>
      </c>
      <c r="F147" s="5">
        <v>15</v>
      </c>
      <c r="G147" s="5">
        <v>291</v>
      </c>
      <c r="H147" s="6">
        <f>I$357*D147</f>
        <v>31.67084639498429</v>
      </c>
      <c r="I147" s="6">
        <f t="shared" si="2"/>
        <v>322.67084639498427</v>
      </c>
      <c r="J147" s="7"/>
      <c r="K147" s="5"/>
      <c r="L147" s="5"/>
    </row>
    <row r="148" spans="1:12" ht="12.75">
      <c r="A148" s="5" t="s">
        <v>104</v>
      </c>
      <c r="B148" s="5" t="s">
        <v>105</v>
      </c>
      <c r="C148" s="5">
        <v>1</v>
      </c>
      <c r="D148" s="5">
        <v>1</v>
      </c>
      <c r="E148" s="5">
        <v>237.18</v>
      </c>
      <c r="F148" s="5">
        <v>15</v>
      </c>
      <c r="G148" s="5">
        <v>273</v>
      </c>
      <c r="H148" s="6">
        <f>I$357*D148</f>
        <v>31.67084639498429</v>
      </c>
      <c r="I148" s="6">
        <f t="shared" si="2"/>
        <v>304.67084639498427</v>
      </c>
      <c r="J148" s="7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6">
        <f>I$357*D149</f>
        <v>0</v>
      </c>
      <c r="I149" s="8">
        <f>SUM(I147:I148)</f>
        <v>627.3416927899685</v>
      </c>
      <c r="J149" s="7">
        <v>564</v>
      </c>
      <c r="K149" s="6">
        <f>J149-I149</f>
        <v>-63.34169278996853</v>
      </c>
      <c r="L149" s="5"/>
    </row>
    <row r="150" spans="1:12" ht="12.75">
      <c r="A150" s="5" t="s">
        <v>106</v>
      </c>
      <c r="B150" s="5" t="s">
        <v>107</v>
      </c>
      <c r="C150" s="5">
        <v>1</v>
      </c>
      <c r="D150" s="5">
        <v>1</v>
      </c>
      <c r="E150" s="5">
        <v>197.06</v>
      </c>
      <c r="F150" s="5">
        <v>15</v>
      </c>
      <c r="G150" s="5">
        <v>227</v>
      </c>
      <c r="H150" s="6">
        <f>I$357*D150</f>
        <v>31.67084639498429</v>
      </c>
      <c r="I150" s="6">
        <f t="shared" si="2"/>
        <v>258.67084639498427</v>
      </c>
      <c r="J150" s="7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6">
        <f>I$357*D151</f>
        <v>0</v>
      </c>
      <c r="I151" s="8">
        <f>SUM(I150)</f>
        <v>258.67084639498427</v>
      </c>
      <c r="J151" s="7">
        <v>227</v>
      </c>
      <c r="K151" s="6">
        <f>J151-I151</f>
        <v>-31.670846394984267</v>
      </c>
      <c r="L151" s="5"/>
    </row>
    <row r="152" spans="1:12" ht="12.75">
      <c r="A152" s="5" t="s">
        <v>108</v>
      </c>
      <c r="B152" s="5" t="s">
        <v>16</v>
      </c>
      <c r="C152" s="5">
        <v>1</v>
      </c>
      <c r="D152" s="5">
        <v>1</v>
      </c>
      <c r="E152" s="5">
        <v>252.52</v>
      </c>
      <c r="F152" s="5">
        <v>15</v>
      </c>
      <c r="G152" s="5">
        <v>291</v>
      </c>
      <c r="H152" s="6">
        <f>I$357*D152</f>
        <v>31.67084639498429</v>
      </c>
      <c r="I152" s="6">
        <f t="shared" si="2"/>
        <v>322.67084639498427</v>
      </c>
      <c r="J152" s="7"/>
      <c r="K152" s="5"/>
      <c r="L152" s="5"/>
    </row>
    <row r="153" spans="1:12" ht="12.75">
      <c r="A153" s="5" t="s">
        <v>108</v>
      </c>
      <c r="B153" s="5" t="s">
        <v>29</v>
      </c>
      <c r="C153" s="5">
        <v>1</v>
      </c>
      <c r="D153" s="5">
        <v>1</v>
      </c>
      <c r="E153" s="5">
        <v>228.92</v>
      </c>
      <c r="F153" s="5">
        <v>15</v>
      </c>
      <c r="G153" s="5">
        <v>264</v>
      </c>
      <c r="H153" s="6">
        <f>I$357*D153</f>
        <v>31.67084639498429</v>
      </c>
      <c r="I153" s="6">
        <f t="shared" si="2"/>
        <v>295.67084639498427</v>
      </c>
      <c r="J153" s="7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6">
        <f>I$357*D154</f>
        <v>0</v>
      </c>
      <c r="I154" s="8">
        <f>SUM(I152:I153)</f>
        <v>618.3416927899685</v>
      </c>
      <c r="J154" s="7">
        <v>555</v>
      </c>
      <c r="K154" s="6">
        <f>J154-I154</f>
        <v>-63.34169278996853</v>
      </c>
      <c r="L154" s="5"/>
    </row>
    <row r="155" spans="1:12" ht="12.75">
      <c r="A155" s="5" t="s">
        <v>109</v>
      </c>
      <c r="B155" s="5" t="s">
        <v>110</v>
      </c>
      <c r="C155" s="5">
        <v>1</v>
      </c>
      <c r="D155" s="5">
        <v>1</v>
      </c>
      <c r="E155" s="5">
        <v>194.48</v>
      </c>
      <c r="F155" s="5">
        <v>15</v>
      </c>
      <c r="G155" s="5">
        <v>224</v>
      </c>
      <c r="H155" s="6">
        <f>I$357*D155</f>
        <v>31.67084639498429</v>
      </c>
      <c r="I155" s="6">
        <f t="shared" si="2"/>
        <v>255.6708463949843</v>
      </c>
      <c r="J155" s="7"/>
      <c r="K155" s="5"/>
      <c r="L155" s="5"/>
    </row>
    <row r="156" spans="1:12" ht="12.75">
      <c r="A156" s="5" t="s">
        <v>109</v>
      </c>
      <c r="B156" s="5" t="s">
        <v>56</v>
      </c>
      <c r="C156" s="5">
        <v>1</v>
      </c>
      <c r="D156" s="5">
        <v>1.8</v>
      </c>
      <c r="E156" s="5">
        <v>207.68</v>
      </c>
      <c r="F156" s="5">
        <v>15</v>
      </c>
      <c r="G156" s="5">
        <v>239</v>
      </c>
      <c r="H156" s="6">
        <f>I$357*D156</f>
        <v>57.00752351097172</v>
      </c>
      <c r="I156" s="6">
        <f t="shared" si="2"/>
        <v>296.00752351097174</v>
      </c>
      <c r="J156" s="7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6">
        <f>I$357*D157</f>
        <v>0</v>
      </c>
      <c r="I157" s="8">
        <f>SUM(I155:I156)</f>
        <v>551.6783699059561</v>
      </c>
      <c r="J157" s="7">
        <v>469</v>
      </c>
      <c r="K157" s="6">
        <f>J157-I157</f>
        <v>-82.67836990595606</v>
      </c>
      <c r="L157" s="5"/>
    </row>
    <row r="158" spans="1:12" ht="12.75">
      <c r="A158" s="5" t="s">
        <v>111</v>
      </c>
      <c r="B158" s="5" t="s">
        <v>112</v>
      </c>
      <c r="C158" s="5">
        <v>1</v>
      </c>
      <c r="D158" s="5">
        <v>1.8</v>
      </c>
      <c r="E158" s="5">
        <v>189.98</v>
      </c>
      <c r="F158" s="5">
        <v>15</v>
      </c>
      <c r="G158" s="5">
        <v>219</v>
      </c>
      <c r="H158" s="6">
        <f>I$357*D158</f>
        <v>57.00752351097172</v>
      </c>
      <c r="I158" s="6">
        <f t="shared" si="2"/>
        <v>276.00752351097174</v>
      </c>
      <c r="J158" s="7"/>
      <c r="K158" s="5"/>
      <c r="L158" s="5"/>
    </row>
    <row r="159" spans="1:12" ht="12.75">
      <c r="A159" s="5" t="s">
        <v>111</v>
      </c>
      <c r="B159" s="5" t="s">
        <v>57</v>
      </c>
      <c r="C159" s="5">
        <v>1</v>
      </c>
      <c r="D159" s="5">
        <v>1</v>
      </c>
      <c r="E159" s="5">
        <v>179.36</v>
      </c>
      <c r="F159" s="5">
        <v>15</v>
      </c>
      <c r="G159" s="5">
        <v>207</v>
      </c>
      <c r="H159" s="6">
        <f>I$357*D159</f>
        <v>31.67084639498429</v>
      </c>
      <c r="I159" s="6">
        <f t="shared" si="2"/>
        <v>238.6708463949843</v>
      </c>
      <c r="J159" s="7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6">
        <f>I$357*D160</f>
        <v>0</v>
      </c>
      <c r="I160" s="8">
        <f>SUM(I158:I159)</f>
        <v>514.6783699059561</v>
      </c>
      <c r="J160" s="7">
        <v>426</v>
      </c>
      <c r="K160" s="6">
        <f>J160-I160</f>
        <v>-88.67836990595606</v>
      </c>
      <c r="L160" s="5"/>
    </row>
    <row r="161" spans="1:12" ht="12.75">
      <c r="A161" s="5" t="s">
        <v>113</v>
      </c>
      <c r="B161" s="5" t="s">
        <v>19</v>
      </c>
      <c r="C161" s="5">
        <v>2</v>
      </c>
      <c r="D161" s="5">
        <v>2</v>
      </c>
      <c r="E161" s="5">
        <v>92</v>
      </c>
      <c r="F161" s="5">
        <v>15</v>
      </c>
      <c r="G161" s="5">
        <v>212</v>
      </c>
      <c r="H161" s="6">
        <f>I$357*D161</f>
        <v>63.34169278996858</v>
      </c>
      <c r="I161" s="6">
        <f t="shared" si="2"/>
        <v>275.3416927899686</v>
      </c>
      <c r="J161" s="7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6">
        <f>I$357*D162</f>
        <v>0</v>
      </c>
      <c r="I162" s="8">
        <f>SUM(I161)</f>
        <v>275.3416927899686</v>
      </c>
      <c r="J162" s="7">
        <v>212</v>
      </c>
      <c r="K162" s="6">
        <f>J162-I162</f>
        <v>-63.34169278996859</v>
      </c>
      <c r="L162" s="5"/>
    </row>
    <row r="163" spans="1:12" ht="12.75">
      <c r="A163" s="5" t="s">
        <v>114</v>
      </c>
      <c r="B163" s="5" t="s">
        <v>50</v>
      </c>
      <c r="C163" s="5">
        <v>1</v>
      </c>
      <c r="D163" s="5">
        <v>1</v>
      </c>
      <c r="E163" s="5">
        <v>208.86</v>
      </c>
      <c r="F163" s="5">
        <v>15</v>
      </c>
      <c r="G163" s="5">
        <v>241</v>
      </c>
      <c r="H163" s="6">
        <f>I$357*D163</f>
        <v>31.67084639498429</v>
      </c>
      <c r="I163" s="6">
        <f t="shared" si="2"/>
        <v>272.67084639498427</v>
      </c>
      <c r="J163" s="7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6">
        <f>I$357*D164</f>
        <v>0</v>
      </c>
      <c r="I164" s="8">
        <f>SUM(I163)</f>
        <v>272.67084639498427</v>
      </c>
      <c r="J164" s="7">
        <v>241</v>
      </c>
      <c r="K164" s="6">
        <f>J164-I164</f>
        <v>-31.670846394984267</v>
      </c>
      <c r="L164" s="5"/>
    </row>
    <row r="165" spans="1:12" ht="12.75">
      <c r="A165" s="5" t="s">
        <v>115</v>
      </c>
      <c r="B165" s="5" t="s">
        <v>88</v>
      </c>
      <c r="C165" s="5">
        <v>1</v>
      </c>
      <c r="D165" s="5">
        <v>1</v>
      </c>
      <c r="E165" s="5">
        <v>200.6</v>
      </c>
      <c r="F165" s="5">
        <v>15</v>
      </c>
      <c r="G165" s="5">
        <v>231</v>
      </c>
      <c r="H165" s="6">
        <f>I$357*D165</f>
        <v>31.67084639498429</v>
      </c>
      <c r="I165" s="6">
        <f t="shared" si="2"/>
        <v>262.67084639498427</v>
      </c>
      <c r="J165" s="7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6">
        <f>I$357*D166</f>
        <v>0</v>
      </c>
      <c r="I166" s="8">
        <f>SUM(I165)</f>
        <v>262.67084639498427</v>
      </c>
      <c r="J166" s="7">
        <v>231</v>
      </c>
      <c r="K166" s="6">
        <f>J166-I166</f>
        <v>-31.670846394984267</v>
      </c>
      <c r="L166" s="5"/>
    </row>
    <row r="167" spans="1:12" ht="12.75">
      <c r="A167" s="5" t="s">
        <v>116</v>
      </c>
      <c r="B167" s="5" t="s">
        <v>117</v>
      </c>
      <c r="C167" s="5">
        <v>1</v>
      </c>
      <c r="D167" s="5">
        <v>1</v>
      </c>
      <c r="E167" s="5">
        <v>92</v>
      </c>
      <c r="F167" s="5">
        <v>15</v>
      </c>
      <c r="G167" s="5">
        <v>106</v>
      </c>
      <c r="H167" s="6">
        <f>I$357*D167</f>
        <v>31.67084639498429</v>
      </c>
      <c r="I167" s="6">
        <f t="shared" si="2"/>
        <v>137.6708463949843</v>
      </c>
      <c r="J167" s="7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6">
        <f>I$357*D168</f>
        <v>0</v>
      </c>
      <c r="I168" s="8">
        <f>SUM(I167)</f>
        <v>137.6708463949843</v>
      </c>
      <c r="J168" s="7">
        <v>106</v>
      </c>
      <c r="K168" s="6">
        <f>J168-I168</f>
        <v>-31.670846394984295</v>
      </c>
      <c r="L168" s="5"/>
    </row>
    <row r="169" spans="1:12" ht="12.75">
      <c r="A169" s="5" t="s">
        <v>118</v>
      </c>
      <c r="B169" s="5" t="s">
        <v>119</v>
      </c>
      <c r="C169" s="5">
        <v>1</v>
      </c>
      <c r="D169" s="5">
        <v>0.22</v>
      </c>
      <c r="E169" s="5">
        <v>77.88</v>
      </c>
      <c r="F169" s="5">
        <v>15</v>
      </c>
      <c r="G169" s="5">
        <v>90</v>
      </c>
      <c r="H169" s="6">
        <f>I$357*D169</f>
        <v>6.967586206896544</v>
      </c>
      <c r="I169" s="6">
        <f t="shared" si="2"/>
        <v>96.96758620689654</v>
      </c>
      <c r="J169" s="7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6">
        <f>I$357*D170</f>
        <v>0</v>
      </c>
      <c r="I170" s="8">
        <f>SUM(I169)</f>
        <v>96.96758620689654</v>
      </c>
      <c r="J170" s="7">
        <v>90</v>
      </c>
      <c r="K170" s="10">
        <f>J170-I170</f>
        <v>-6.9675862068965415</v>
      </c>
      <c r="L170" s="5">
        <v>7</v>
      </c>
    </row>
    <row r="171" spans="1:12" ht="12.75">
      <c r="A171" s="5" t="s">
        <v>120</v>
      </c>
      <c r="B171" s="5" t="s">
        <v>121</v>
      </c>
      <c r="C171" s="5">
        <v>1</v>
      </c>
      <c r="D171" s="5">
        <v>0.22</v>
      </c>
      <c r="E171" s="5">
        <v>77.88</v>
      </c>
      <c r="F171" s="5">
        <v>15</v>
      </c>
      <c r="G171" s="5">
        <v>90</v>
      </c>
      <c r="H171" s="6">
        <f>I$357*D171</f>
        <v>6.967586206896544</v>
      </c>
      <c r="I171" s="6">
        <f t="shared" si="2"/>
        <v>96.96758620689654</v>
      </c>
      <c r="J171" s="7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6">
        <f>I$357*D172</f>
        <v>0</v>
      </c>
      <c r="I172" s="8">
        <f>SUM(I171)</f>
        <v>96.96758620689654</v>
      </c>
      <c r="J172" s="7"/>
      <c r="K172" s="5"/>
      <c r="L172" s="5"/>
    </row>
    <row r="173" spans="1:12" ht="12.75">
      <c r="A173" s="5" t="s">
        <v>122</v>
      </c>
      <c r="B173" s="5" t="s">
        <v>29</v>
      </c>
      <c r="C173" s="5">
        <v>1</v>
      </c>
      <c r="D173" s="5">
        <v>1</v>
      </c>
      <c r="E173" s="5">
        <v>228.92</v>
      </c>
      <c r="F173" s="5">
        <v>15</v>
      </c>
      <c r="G173" s="5">
        <v>264</v>
      </c>
      <c r="H173" s="6">
        <f>I$357*D173</f>
        <v>31.67084639498429</v>
      </c>
      <c r="I173" s="6">
        <f t="shared" si="2"/>
        <v>295.67084639498427</v>
      </c>
      <c r="J173" s="7">
        <v>90</v>
      </c>
      <c r="K173" s="6">
        <f>J173-I173</f>
        <v>-205.67084639498427</v>
      </c>
      <c r="L173" s="5"/>
    </row>
    <row r="174" spans="1:12" ht="12.75">
      <c r="A174" s="5" t="s">
        <v>122</v>
      </c>
      <c r="B174" s="5" t="s">
        <v>16</v>
      </c>
      <c r="C174" s="5">
        <v>1</v>
      </c>
      <c r="D174" s="5">
        <v>1</v>
      </c>
      <c r="E174" s="5">
        <v>252.52</v>
      </c>
      <c r="F174" s="5">
        <v>15</v>
      </c>
      <c r="G174" s="5">
        <v>291</v>
      </c>
      <c r="H174" s="6">
        <f>I$357*D174</f>
        <v>31.67084639498429</v>
      </c>
      <c r="I174" s="6">
        <f t="shared" si="2"/>
        <v>322.67084639498427</v>
      </c>
      <c r="J174" s="7"/>
      <c r="K174" s="5"/>
      <c r="L174" s="5"/>
    </row>
    <row r="175" spans="1:12" ht="12.75">
      <c r="A175" s="5" t="s">
        <v>122</v>
      </c>
      <c r="B175" s="5" t="s">
        <v>15</v>
      </c>
      <c r="C175" s="5">
        <v>1</v>
      </c>
      <c r="D175" s="5">
        <v>1</v>
      </c>
      <c r="E175" s="5">
        <v>197.06</v>
      </c>
      <c r="F175" s="5">
        <v>15</v>
      </c>
      <c r="G175" s="5">
        <v>227</v>
      </c>
      <c r="H175" s="6">
        <f>I$357*D175</f>
        <v>31.67084639498429</v>
      </c>
      <c r="I175" s="6">
        <f t="shared" si="2"/>
        <v>258.67084639498427</v>
      </c>
      <c r="J175" s="7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6">
        <f>I$357*D176</f>
        <v>0</v>
      </c>
      <c r="I176" s="8">
        <f>SUM(I173:I175)</f>
        <v>877.0125391849529</v>
      </c>
      <c r="J176" s="7">
        <v>782</v>
      </c>
      <c r="K176" s="6">
        <f>J176-I176</f>
        <v>-95.01253918495286</v>
      </c>
      <c r="L176" s="5"/>
    </row>
    <row r="177" spans="1:12" ht="12.75">
      <c r="A177" s="5" t="s">
        <v>123</v>
      </c>
      <c r="B177" s="5" t="s">
        <v>124</v>
      </c>
      <c r="C177" s="5">
        <v>1</v>
      </c>
      <c r="D177" s="5">
        <v>1.8</v>
      </c>
      <c r="E177" s="5">
        <v>236</v>
      </c>
      <c r="F177" s="5">
        <v>15</v>
      </c>
      <c r="G177" s="5">
        <v>272</v>
      </c>
      <c r="H177" s="6">
        <f>I$357*D177</f>
        <v>57.00752351097172</v>
      </c>
      <c r="I177" s="6">
        <f t="shared" si="2"/>
        <v>329.00752351097174</v>
      </c>
      <c r="J177" s="7"/>
      <c r="K177" s="5"/>
      <c r="L177" s="5"/>
    </row>
    <row r="178" spans="1:12" ht="12.75">
      <c r="A178" s="5" t="s">
        <v>123</v>
      </c>
      <c r="B178" s="5" t="s">
        <v>80</v>
      </c>
      <c r="C178" s="5">
        <v>1</v>
      </c>
      <c r="D178" s="5">
        <v>1.8</v>
      </c>
      <c r="E178" s="5">
        <v>234.82</v>
      </c>
      <c r="F178" s="5">
        <v>15</v>
      </c>
      <c r="G178" s="5">
        <v>271</v>
      </c>
      <c r="H178" s="6">
        <f>I$357*D178</f>
        <v>57.00752351097172</v>
      </c>
      <c r="I178" s="6">
        <f t="shared" si="2"/>
        <v>328.00752351097174</v>
      </c>
      <c r="J178" s="7"/>
      <c r="K178" s="5"/>
      <c r="L178" s="5"/>
    </row>
    <row r="179" spans="1:12" ht="12.75">
      <c r="A179" s="5" t="s">
        <v>123</v>
      </c>
      <c r="B179" s="5" t="s">
        <v>125</v>
      </c>
      <c r="C179" s="5">
        <v>1</v>
      </c>
      <c r="D179" s="5">
        <v>1.8</v>
      </c>
      <c r="E179" s="5">
        <v>219.48</v>
      </c>
      <c r="F179" s="5">
        <v>15</v>
      </c>
      <c r="G179" s="5">
        <v>253</v>
      </c>
      <c r="H179" s="6">
        <f>I$357*D179</f>
        <v>57.00752351097172</v>
      </c>
      <c r="I179" s="6">
        <f t="shared" si="2"/>
        <v>310.00752351097174</v>
      </c>
      <c r="J179" s="7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6">
        <f>I$357*D180</f>
        <v>0</v>
      </c>
      <c r="I180" s="8">
        <f>SUM(I177:I179)</f>
        <v>967.0225705329152</v>
      </c>
      <c r="J180" s="7">
        <v>796</v>
      </c>
      <c r="K180" s="10">
        <f>J180-I180</f>
        <v>-171.0225705329152</v>
      </c>
      <c r="L180" s="5">
        <v>171</v>
      </c>
    </row>
    <row r="181" spans="1:12" ht="12.75">
      <c r="A181" s="5" t="s">
        <v>126</v>
      </c>
      <c r="B181" s="5" t="s">
        <v>127</v>
      </c>
      <c r="C181" s="5">
        <v>1</v>
      </c>
      <c r="D181" s="5">
        <v>1.8</v>
      </c>
      <c r="E181" s="5">
        <v>236</v>
      </c>
      <c r="F181" s="5">
        <v>15</v>
      </c>
      <c r="G181" s="5">
        <v>272</v>
      </c>
      <c r="H181" s="6">
        <f>I$357*D181</f>
        <v>57.00752351097172</v>
      </c>
      <c r="I181" s="6">
        <f t="shared" si="2"/>
        <v>329.00752351097174</v>
      </c>
      <c r="J181" s="7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6">
        <f>I$357*D182</f>
        <v>0</v>
      </c>
      <c r="I182" s="8">
        <f>SUM(I181)</f>
        <v>329.00752351097174</v>
      </c>
      <c r="J182" s="7">
        <v>272</v>
      </c>
      <c r="K182" s="10">
        <f>J182-I182</f>
        <v>-57.00752351097174</v>
      </c>
      <c r="L182" s="5">
        <v>57</v>
      </c>
    </row>
    <row r="183" spans="1:12" ht="12.75">
      <c r="A183" s="5" t="s">
        <v>128</v>
      </c>
      <c r="B183" s="5" t="s">
        <v>129</v>
      </c>
      <c r="C183" s="5">
        <v>1</v>
      </c>
      <c r="D183" s="5">
        <v>1.8</v>
      </c>
      <c r="E183" s="5">
        <v>191.16</v>
      </c>
      <c r="F183" s="5">
        <v>15</v>
      </c>
      <c r="G183" s="5">
        <v>220</v>
      </c>
      <c r="H183" s="6">
        <f>I$357*D183</f>
        <v>57.00752351097172</v>
      </c>
      <c r="I183" s="6">
        <f t="shared" si="2"/>
        <v>277.00752351097174</v>
      </c>
      <c r="J183" s="7"/>
      <c r="K183" s="5"/>
      <c r="L183" s="5"/>
    </row>
    <row r="184" spans="1:12" ht="12.75">
      <c r="A184" s="5" t="s">
        <v>128</v>
      </c>
      <c r="B184" s="5" t="s">
        <v>130</v>
      </c>
      <c r="C184" s="5">
        <v>1</v>
      </c>
      <c r="D184" s="5">
        <v>1</v>
      </c>
      <c r="E184" s="5">
        <v>179.36</v>
      </c>
      <c r="F184" s="5">
        <v>15</v>
      </c>
      <c r="G184" s="5">
        <v>207</v>
      </c>
      <c r="H184" s="6">
        <f>I$357*D184</f>
        <v>31.67084639498429</v>
      </c>
      <c r="I184" s="6">
        <f t="shared" si="2"/>
        <v>238.6708463949843</v>
      </c>
      <c r="J184" s="7"/>
      <c r="K184" s="5"/>
      <c r="L184" s="5"/>
    </row>
    <row r="185" spans="1:12" ht="12.75">
      <c r="A185" s="5" t="s">
        <v>128</v>
      </c>
      <c r="B185" s="5" t="s">
        <v>131</v>
      </c>
      <c r="C185" s="5">
        <v>1</v>
      </c>
      <c r="D185" s="5"/>
      <c r="E185" s="5">
        <v>304</v>
      </c>
      <c r="F185" s="5">
        <v>0</v>
      </c>
      <c r="G185" s="5">
        <v>304</v>
      </c>
      <c r="H185" s="6">
        <f>I$357*D185</f>
        <v>0</v>
      </c>
      <c r="I185" s="6">
        <f t="shared" si="2"/>
        <v>304</v>
      </c>
      <c r="J185" s="7"/>
      <c r="K185" s="5"/>
      <c r="L185" s="5"/>
    </row>
    <row r="186" spans="1:12" ht="12.75">
      <c r="A186" s="5" t="s">
        <v>128</v>
      </c>
      <c r="B186" s="5" t="s">
        <v>132</v>
      </c>
      <c r="C186" s="5">
        <v>1</v>
      </c>
      <c r="D186" s="5">
        <v>1.8</v>
      </c>
      <c r="E186" s="5">
        <v>189.98</v>
      </c>
      <c r="F186" s="5">
        <v>15</v>
      </c>
      <c r="G186" s="5">
        <v>219</v>
      </c>
      <c r="H186" s="6">
        <f>I$357*D186</f>
        <v>57.00752351097172</v>
      </c>
      <c r="I186" s="6">
        <f t="shared" si="2"/>
        <v>276.00752351097174</v>
      </c>
      <c r="J186" s="7"/>
      <c r="K186" s="5"/>
      <c r="L186" s="5"/>
    </row>
    <row r="187" spans="1:12" ht="12.75">
      <c r="A187" s="5" t="s">
        <v>128</v>
      </c>
      <c r="B187" s="5" t="s">
        <v>133</v>
      </c>
      <c r="C187" s="5">
        <v>1</v>
      </c>
      <c r="D187" s="5">
        <v>1</v>
      </c>
      <c r="E187" s="5">
        <v>197.06</v>
      </c>
      <c r="F187" s="5">
        <v>15</v>
      </c>
      <c r="G187" s="5">
        <v>227</v>
      </c>
      <c r="H187" s="6">
        <f>I$357*D187</f>
        <v>31.67084639498429</v>
      </c>
      <c r="I187" s="6">
        <f t="shared" si="2"/>
        <v>258.67084639498427</v>
      </c>
      <c r="J187" s="7"/>
      <c r="K187" s="5"/>
      <c r="L187" s="5"/>
    </row>
    <row r="188" spans="1:12" ht="12.75">
      <c r="A188" s="5" t="s">
        <v>128</v>
      </c>
      <c r="B188" s="5" t="s">
        <v>97</v>
      </c>
      <c r="C188" s="5">
        <v>1</v>
      </c>
      <c r="D188" s="5">
        <v>1.8</v>
      </c>
      <c r="E188" s="5">
        <v>218.3</v>
      </c>
      <c r="F188" s="5">
        <v>15</v>
      </c>
      <c r="G188" s="5">
        <v>252</v>
      </c>
      <c r="H188" s="6">
        <f>I$357*D188</f>
        <v>57.00752351097172</v>
      </c>
      <c r="I188" s="6">
        <f t="shared" si="2"/>
        <v>309.00752351097174</v>
      </c>
      <c r="J188" s="7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6">
        <f>I$357*D189</f>
        <v>0</v>
      </c>
      <c r="I189" s="8">
        <f>SUM(I183:I188)</f>
        <v>1663.3642633228837</v>
      </c>
      <c r="J189" s="7">
        <v>1429</v>
      </c>
      <c r="K189" s="6">
        <f>J189-I189</f>
        <v>-234.36426332288374</v>
      </c>
      <c r="L189" s="5"/>
    </row>
    <row r="190" spans="1:12" ht="12.75">
      <c r="A190" s="5" t="s">
        <v>134</v>
      </c>
      <c r="B190" s="5" t="s">
        <v>14</v>
      </c>
      <c r="C190" s="5">
        <v>2</v>
      </c>
      <c r="D190" s="5">
        <v>2</v>
      </c>
      <c r="E190" s="5">
        <v>197.06</v>
      </c>
      <c r="F190" s="5">
        <v>15</v>
      </c>
      <c r="G190" s="5">
        <v>454</v>
      </c>
      <c r="H190" s="6">
        <f>I$357*D190</f>
        <v>63.34169278996858</v>
      </c>
      <c r="I190" s="6">
        <f t="shared" si="2"/>
        <v>517.3416927899685</v>
      </c>
      <c r="J190" s="7"/>
      <c r="K190" s="5"/>
      <c r="L190" s="5"/>
    </row>
    <row r="191" spans="1:12" ht="12.75">
      <c r="A191" s="5" t="s">
        <v>134</v>
      </c>
      <c r="B191" s="5" t="s">
        <v>18</v>
      </c>
      <c r="C191" s="5">
        <v>1</v>
      </c>
      <c r="D191" s="5">
        <v>1</v>
      </c>
      <c r="E191" s="5">
        <v>738.68</v>
      </c>
      <c r="F191" s="5">
        <v>15</v>
      </c>
      <c r="G191" s="5">
        <v>850</v>
      </c>
      <c r="H191" s="6">
        <f>I$357*D191</f>
        <v>31.67084639498429</v>
      </c>
      <c r="I191" s="6">
        <f t="shared" si="2"/>
        <v>881.6708463949843</v>
      </c>
      <c r="J191" s="7"/>
      <c r="K191" s="5"/>
      <c r="L191" s="5"/>
    </row>
    <row r="192" spans="1:12" ht="12.75">
      <c r="A192" s="5" t="s">
        <v>134</v>
      </c>
      <c r="B192" s="5" t="s">
        <v>52</v>
      </c>
      <c r="C192" s="5">
        <v>4</v>
      </c>
      <c r="D192" s="5">
        <v>4</v>
      </c>
      <c r="E192" s="5">
        <v>237.18</v>
      </c>
      <c r="F192" s="5">
        <v>15</v>
      </c>
      <c r="G192" s="5">
        <v>1092</v>
      </c>
      <c r="H192" s="6">
        <f>I$357*D192</f>
        <v>126.68338557993717</v>
      </c>
      <c r="I192" s="6">
        <f t="shared" si="2"/>
        <v>1218.683385579937</v>
      </c>
      <c r="J192" s="7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6">
        <f>I$357*D193</f>
        <v>0</v>
      </c>
      <c r="I193" s="8">
        <f>SUM(I190:I192)</f>
        <v>2617.69592476489</v>
      </c>
      <c r="J193" s="7">
        <v>2396</v>
      </c>
      <c r="K193" s="6">
        <f>J193-I193</f>
        <v>-221.69592476489015</v>
      </c>
      <c r="L193" s="5"/>
    </row>
    <row r="194" spans="1:12" ht="12.75">
      <c r="A194" s="5" t="s">
        <v>135</v>
      </c>
      <c r="B194" s="5" t="s">
        <v>89</v>
      </c>
      <c r="C194" s="5">
        <v>1</v>
      </c>
      <c r="D194" s="5">
        <v>1</v>
      </c>
      <c r="E194" s="5">
        <v>188.8</v>
      </c>
      <c r="F194" s="5">
        <v>15</v>
      </c>
      <c r="G194" s="5">
        <v>218</v>
      </c>
      <c r="H194" s="6">
        <f>I$357*D194</f>
        <v>31.67084639498429</v>
      </c>
      <c r="I194" s="6">
        <f t="shared" si="2"/>
        <v>249.6708463949843</v>
      </c>
      <c r="J194" s="7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6">
        <f>I$357*D195</f>
        <v>0</v>
      </c>
      <c r="I195" s="8">
        <f>SUM(I194)</f>
        <v>249.6708463949843</v>
      </c>
      <c r="J195" s="7">
        <v>218</v>
      </c>
      <c r="K195" s="6">
        <f>J195-I195</f>
        <v>-31.670846394984295</v>
      </c>
      <c r="L195" s="5"/>
    </row>
    <row r="196" spans="1:12" ht="12.75">
      <c r="A196" s="5" t="s">
        <v>136</v>
      </c>
      <c r="B196" s="5" t="s">
        <v>137</v>
      </c>
      <c r="C196" s="5">
        <v>3</v>
      </c>
      <c r="D196" s="5">
        <v>3</v>
      </c>
      <c r="E196" s="5">
        <v>228.92</v>
      </c>
      <c r="F196" s="5">
        <v>15</v>
      </c>
      <c r="G196" s="5">
        <v>790</v>
      </c>
      <c r="H196" s="6">
        <f>I$357*D196</f>
        <v>95.01253918495287</v>
      </c>
      <c r="I196" s="6">
        <f aca="true" t="shared" si="3" ref="I196:I259">H196+G196</f>
        <v>885.0125391849529</v>
      </c>
      <c r="J196" s="7"/>
      <c r="K196" s="5"/>
      <c r="L196" s="5"/>
    </row>
    <row r="197" spans="1:12" ht="12.75">
      <c r="A197" s="5" t="s">
        <v>136</v>
      </c>
      <c r="B197" s="5" t="s">
        <v>52</v>
      </c>
      <c r="C197" s="5">
        <v>3</v>
      </c>
      <c r="D197" s="5">
        <v>3</v>
      </c>
      <c r="E197" s="5">
        <v>237.18</v>
      </c>
      <c r="F197" s="5">
        <v>15</v>
      </c>
      <c r="G197" s="5">
        <v>819</v>
      </c>
      <c r="H197" s="6">
        <f>I$357*D197</f>
        <v>95.01253918495287</v>
      </c>
      <c r="I197" s="6">
        <f t="shared" si="3"/>
        <v>914.0125391849529</v>
      </c>
      <c r="J197" s="7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6">
        <f>I$357*D198</f>
        <v>0</v>
      </c>
      <c r="I198" s="8">
        <f>SUM(I196:I197)</f>
        <v>1799.0250783699057</v>
      </c>
      <c r="J198" s="7">
        <v>1609</v>
      </c>
      <c r="K198" s="10">
        <f>J198-I198</f>
        <v>-190.0250783699057</v>
      </c>
      <c r="L198" s="5">
        <v>190</v>
      </c>
    </row>
    <row r="199" spans="1:12" ht="12.75">
      <c r="A199" s="5" t="s">
        <v>138</v>
      </c>
      <c r="B199" s="5" t="s">
        <v>88</v>
      </c>
      <c r="C199" s="5">
        <v>2</v>
      </c>
      <c r="D199" s="5">
        <v>2</v>
      </c>
      <c r="E199" s="5">
        <v>200.6</v>
      </c>
      <c r="F199" s="5">
        <v>15</v>
      </c>
      <c r="G199" s="5">
        <v>462</v>
      </c>
      <c r="H199" s="6">
        <f>I$357*D199</f>
        <v>63.34169278996858</v>
      </c>
      <c r="I199" s="6">
        <f t="shared" si="3"/>
        <v>525.3416927899685</v>
      </c>
      <c r="J199" s="7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6">
        <f>I$357*D200</f>
        <v>0</v>
      </c>
      <c r="I200" s="8">
        <f>SUM(I199)</f>
        <v>525.3416927899685</v>
      </c>
      <c r="J200" s="7">
        <v>462</v>
      </c>
      <c r="K200" s="10">
        <f>J200-I200</f>
        <v>-63.34169278996853</v>
      </c>
      <c r="L200" s="5">
        <v>63</v>
      </c>
    </row>
    <row r="201" spans="1:12" ht="12.75">
      <c r="A201" s="5" t="s">
        <v>139</v>
      </c>
      <c r="B201" s="5" t="s">
        <v>65</v>
      </c>
      <c r="C201" s="5">
        <v>1</v>
      </c>
      <c r="D201" s="5">
        <v>1</v>
      </c>
      <c r="E201" s="5">
        <v>197.06</v>
      </c>
      <c r="F201" s="5">
        <v>15</v>
      </c>
      <c r="G201" s="5">
        <v>227</v>
      </c>
      <c r="H201" s="6">
        <f>I$357*D201</f>
        <v>31.67084639498429</v>
      </c>
      <c r="I201" s="6">
        <f t="shared" si="3"/>
        <v>258.67084639498427</v>
      </c>
      <c r="J201" s="7"/>
      <c r="K201" s="5"/>
      <c r="L201" s="5"/>
    </row>
    <row r="202" spans="1:12" ht="12.75">
      <c r="A202" s="5" t="s">
        <v>139</v>
      </c>
      <c r="B202" s="5" t="s">
        <v>35</v>
      </c>
      <c r="C202" s="5">
        <v>1</v>
      </c>
      <c r="D202" s="5">
        <v>1.8</v>
      </c>
      <c r="E202" s="5">
        <v>218.3</v>
      </c>
      <c r="F202" s="5">
        <v>15</v>
      </c>
      <c r="G202" s="5">
        <v>252</v>
      </c>
      <c r="H202" s="6">
        <f>I$357*D202</f>
        <v>57.00752351097172</v>
      </c>
      <c r="I202" s="6">
        <f t="shared" si="3"/>
        <v>309.00752351097174</v>
      </c>
      <c r="J202" s="7"/>
      <c r="K202" s="5"/>
      <c r="L202" s="5"/>
    </row>
    <row r="203" spans="1:12" ht="12.75">
      <c r="A203" s="5" t="s">
        <v>139</v>
      </c>
      <c r="B203" s="5" t="s">
        <v>121</v>
      </c>
      <c r="C203" s="5">
        <v>2</v>
      </c>
      <c r="D203" s="5">
        <v>0.44</v>
      </c>
      <c r="E203" s="5">
        <v>77.88</v>
      </c>
      <c r="F203" s="5">
        <v>15</v>
      </c>
      <c r="G203" s="5">
        <v>180</v>
      </c>
      <c r="H203" s="6">
        <f>I$357*D203</f>
        <v>13.935172413793088</v>
      </c>
      <c r="I203" s="6">
        <f t="shared" si="3"/>
        <v>193.93517241379308</v>
      </c>
      <c r="J203" s="7"/>
      <c r="K203" s="5"/>
      <c r="L203" s="5"/>
    </row>
    <row r="204" spans="1:12" ht="12.75">
      <c r="A204" s="5" t="s">
        <v>139</v>
      </c>
      <c r="B204" s="5" t="s">
        <v>14</v>
      </c>
      <c r="C204" s="5">
        <v>1</v>
      </c>
      <c r="D204" s="5">
        <v>1</v>
      </c>
      <c r="E204" s="5">
        <v>197.06</v>
      </c>
      <c r="F204" s="5">
        <v>15</v>
      </c>
      <c r="G204" s="5">
        <v>227</v>
      </c>
      <c r="H204" s="6">
        <f>I$357*D204</f>
        <v>31.67084639498429</v>
      </c>
      <c r="I204" s="6">
        <f t="shared" si="3"/>
        <v>258.67084639498427</v>
      </c>
      <c r="J204" s="7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6">
        <f>I$357*D205</f>
        <v>0</v>
      </c>
      <c r="I205" s="8">
        <f>SUM(I201:I204)</f>
        <v>1020.2843887147335</v>
      </c>
      <c r="J205" s="7">
        <v>886</v>
      </c>
      <c r="K205" s="6">
        <f>J205-I205</f>
        <v>-134.2843887147335</v>
      </c>
      <c r="L205" s="5"/>
    </row>
    <row r="206" spans="1:12" ht="12.75">
      <c r="A206" s="5" t="s">
        <v>140</v>
      </c>
      <c r="B206" s="5" t="s">
        <v>141</v>
      </c>
      <c r="C206" s="5">
        <v>1</v>
      </c>
      <c r="D206" s="5">
        <v>1</v>
      </c>
      <c r="E206" s="5">
        <v>188.8</v>
      </c>
      <c r="F206" s="5">
        <v>15</v>
      </c>
      <c r="G206" s="5">
        <v>218</v>
      </c>
      <c r="H206" s="6">
        <f>I$357*D206</f>
        <v>31.67084639498429</v>
      </c>
      <c r="I206" s="6">
        <f t="shared" si="3"/>
        <v>249.6708463949843</v>
      </c>
      <c r="J206" s="7"/>
      <c r="K206" s="5"/>
      <c r="L206" s="5"/>
    </row>
    <row r="207" spans="1:12" ht="12.75">
      <c r="A207" s="5" t="s">
        <v>140</v>
      </c>
      <c r="B207" s="5" t="s">
        <v>142</v>
      </c>
      <c r="C207" s="5">
        <v>1</v>
      </c>
      <c r="D207" s="5">
        <v>1</v>
      </c>
      <c r="E207" s="5">
        <v>198.24</v>
      </c>
      <c r="F207" s="5">
        <v>15</v>
      </c>
      <c r="G207" s="5">
        <v>228</v>
      </c>
      <c r="H207" s="6">
        <f>I$357*D207</f>
        <v>31.67084639498429</v>
      </c>
      <c r="I207" s="6">
        <f t="shared" si="3"/>
        <v>259.67084639498427</v>
      </c>
      <c r="J207" s="7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6">
        <f>I$357*D208</f>
        <v>0</v>
      </c>
      <c r="I208" s="8">
        <f>SUM(I206:I207)</f>
        <v>509.34169278996853</v>
      </c>
      <c r="J208" s="7">
        <v>446</v>
      </c>
      <c r="K208" s="6">
        <f>J208-I208</f>
        <v>-63.34169278996853</v>
      </c>
      <c r="L208" s="5"/>
    </row>
    <row r="209" spans="1:12" ht="12.75">
      <c r="A209" s="5" t="s">
        <v>143</v>
      </c>
      <c r="B209" s="5" t="s">
        <v>89</v>
      </c>
      <c r="C209" s="5">
        <v>1</v>
      </c>
      <c r="D209" s="5">
        <v>1</v>
      </c>
      <c r="E209" s="5">
        <v>188.8</v>
      </c>
      <c r="F209" s="5">
        <v>15</v>
      </c>
      <c r="G209" s="5">
        <v>218</v>
      </c>
      <c r="H209" s="6">
        <f>I$357*D209</f>
        <v>31.67084639498429</v>
      </c>
      <c r="I209" s="6">
        <f t="shared" si="3"/>
        <v>249.6708463949843</v>
      </c>
      <c r="J209" s="7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6">
        <f>I$357*D210</f>
        <v>0</v>
      </c>
      <c r="I210" s="8">
        <f>SUM(I209)</f>
        <v>249.6708463949843</v>
      </c>
      <c r="J210" s="7">
        <v>218</v>
      </c>
      <c r="K210" s="6">
        <f>J210-I210</f>
        <v>-31.670846394984295</v>
      </c>
      <c r="L210" s="5"/>
    </row>
    <row r="211" spans="1:12" ht="12.75">
      <c r="A211" s="5" t="s">
        <v>144</v>
      </c>
      <c r="B211" s="5" t="s">
        <v>25</v>
      </c>
      <c r="C211" s="5">
        <v>2</v>
      </c>
      <c r="D211" s="5">
        <v>2</v>
      </c>
      <c r="E211" s="5">
        <v>252.52</v>
      </c>
      <c r="F211" s="5">
        <v>15</v>
      </c>
      <c r="G211" s="5">
        <v>581</v>
      </c>
      <c r="H211" s="6">
        <f>I$357*D211</f>
        <v>63.34169278996858</v>
      </c>
      <c r="I211" s="6">
        <f t="shared" si="3"/>
        <v>644.3416927899685</v>
      </c>
      <c r="J211" s="7"/>
      <c r="K211" s="5"/>
      <c r="L211" s="5"/>
    </row>
    <row r="212" spans="1:12" ht="12.75">
      <c r="A212" s="5" t="s">
        <v>144</v>
      </c>
      <c r="B212" s="5" t="s">
        <v>130</v>
      </c>
      <c r="C212" s="5">
        <v>1</v>
      </c>
      <c r="D212" s="5">
        <v>1</v>
      </c>
      <c r="E212" s="5">
        <v>179.36</v>
      </c>
      <c r="F212" s="5">
        <v>15</v>
      </c>
      <c r="G212" s="5">
        <v>207</v>
      </c>
      <c r="H212" s="6">
        <f>I$357*D212</f>
        <v>31.67084639498429</v>
      </c>
      <c r="I212" s="6">
        <f t="shared" si="3"/>
        <v>238.6708463949843</v>
      </c>
      <c r="J212" s="7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6">
        <f>I$357*D213</f>
        <v>0</v>
      </c>
      <c r="I213" s="8">
        <f>SUM(I211:I212)</f>
        <v>883.0125391849529</v>
      </c>
      <c r="J213" s="7">
        <v>788</v>
      </c>
      <c r="K213" s="6">
        <f>J213-I213</f>
        <v>-95.01253918495286</v>
      </c>
      <c r="L213" s="5"/>
    </row>
    <row r="214" spans="1:12" ht="12.75">
      <c r="A214" s="5" t="s">
        <v>145</v>
      </c>
      <c r="B214" s="5" t="s">
        <v>48</v>
      </c>
      <c r="C214" s="5">
        <v>1</v>
      </c>
      <c r="D214" s="5">
        <v>1</v>
      </c>
      <c r="E214" s="5">
        <v>345</v>
      </c>
      <c r="F214" s="5">
        <v>15</v>
      </c>
      <c r="G214" s="5">
        <v>397</v>
      </c>
      <c r="H214" s="6">
        <f>I$357*D214</f>
        <v>31.67084639498429</v>
      </c>
      <c r="I214" s="6">
        <f t="shared" si="3"/>
        <v>428.67084639498427</v>
      </c>
      <c r="J214" s="7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6">
        <f>I$357*D215</f>
        <v>0</v>
      </c>
      <c r="I215" s="8">
        <f>SUM(I214)</f>
        <v>428.67084639498427</v>
      </c>
      <c r="J215" s="7">
        <v>397</v>
      </c>
      <c r="K215" s="6">
        <f>J215-I215</f>
        <v>-31.670846394984267</v>
      </c>
      <c r="L215" s="5"/>
    </row>
    <row r="216" spans="1:12" ht="12.75">
      <c r="A216" s="5" t="s">
        <v>146</v>
      </c>
      <c r="B216" s="5" t="s">
        <v>19</v>
      </c>
      <c r="C216" s="5">
        <v>1</v>
      </c>
      <c r="D216" s="5">
        <v>1</v>
      </c>
      <c r="E216" s="5">
        <v>92</v>
      </c>
      <c r="F216" s="5">
        <v>15</v>
      </c>
      <c r="G216" s="5">
        <v>106</v>
      </c>
      <c r="H216" s="6">
        <f>I$357*D216</f>
        <v>31.67084639498429</v>
      </c>
      <c r="I216" s="6">
        <f t="shared" si="3"/>
        <v>137.6708463949843</v>
      </c>
      <c r="J216" s="7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6">
        <f>I$357*D217</f>
        <v>0</v>
      </c>
      <c r="I217" s="8">
        <f>SUM(I216)</f>
        <v>137.6708463949843</v>
      </c>
      <c r="J217" s="7">
        <v>106</v>
      </c>
      <c r="K217" s="6">
        <f>J217-I217</f>
        <v>-31.670846394984295</v>
      </c>
      <c r="L217" s="5"/>
    </row>
    <row r="218" spans="1:12" ht="12.75">
      <c r="A218" s="5" t="s">
        <v>147</v>
      </c>
      <c r="B218" s="5" t="s">
        <v>133</v>
      </c>
      <c r="C218" s="5">
        <v>3</v>
      </c>
      <c r="D218" s="5">
        <v>3</v>
      </c>
      <c r="E218" s="5">
        <v>197.06</v>
      </c>
      <c r="F218" s="5">
        <v>10</v>
      </c>
      <c r="G218" s="5">
        <v>651</v>
      </c>
      <c r="H218" s="6">
        <f>I$357*D218</f>
        <v>95.01253918495287</v>
      </c>
      <c r="I218" s="6">
        <f t="shared" si="3"/>
        <v>746.0125391849529</v>
      </c>
      <c r="J218" s="7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6">
        <f>I$357*D219</f>
        <v>0</v>
      </c>
      <c r="I219" s="8">
        <f>SUM(I218)</f>
        <v>746.0125391849529</v>
      </c>
      <c r="J219" s="7">
        <v>651</v>
      </c>
      <c r="K219" s="6">
        <f>J219-I219</f>
        <v>-95.01253918495286</v>
      </c>
      <c r="L219" s="5"/>
    </row>
    <row r="220" spans="1:12" ht="12.75">
      <c r="A220" s="5" t="s">
        <v>148</v>
      </c>
      <c r="B220" s="5" t="s">
        <v>85</v>
      </c>
      <c r="C220" s="5">
        <v>2</v>
      </c>
      <c r="D220" s="5">
        <v>2</v>
      </c>
      <c r="E220" s="5">
        <v>92</v>
      </c>
      <c r="F220" s="5">
        <v>15</v>
      </c>
      <c r="G220" s="5">
        <v>212</v>
      </c>
      <c r="H220" s="6">
        <f>I$357*D220</f>
        <v>63.34169278996858</v>
      </c>
      <c r="I220" s="6">
        <f t="shared" si="3"/>
        <v>275.3416927899686</v>
      </c>
      <c r="J220" s="7"/>
      <c r="K220" s="5"/>
      <c r="L220" s="5"/>
    </row>
    <row r="221" spans="1:12" ht="12.75">
      <c r="A221" s="5" t="s">
        <v>148</v>
      </c>
      <c r="B221" s="5" t="s">
        <v>149</v>
      </c>
      <c r="C221" s="5">
        <v>1</v>
      </c>
      <c r="D221" s="5">
        <v>1</v>
      </c>
      <c r="E221" s="5">
        <v>252.52</v>
      </c>
      <c r="F221" s="5">
        <v>15</v>
      </c>
      <c r="G221" s="5">
        <v>291</v>
      </c>
      <c r="H221" s="6">
        <f>I$357*D221</f>
        <v>31.67084639498429</v>
      </c>
      <c r="I221" s="6">
        <f t="shared" si="3"/>
        <v>322.67084639498427</v>
      </c>
      <c r="J221" s="7"/>
      <c r="K221" s="5"/>
      <c r="L221" s="5"/>
    </row>
    <row r="222" spans="1:12" ht="12.75">
      <c r="A222" s="5" t="s">
        <v>148</v>
      </c>
      <c r="B222" s="5" t="s">
        <v>96</v>
      </c>
      <c r="C222" s="5">
        <v>1</v>
      </c>
      <c r="D222" s="5">
        <v>0.22</v>
      </c>
      <c r="E222" s="5">
        <v>77.88</v>
      </c>
      <c r="F222" s="5">
        <v>15</v>
      </c>
      <c r="G222" s="5">
        <v>90</v>
      </c>
      <c r="H222" s="6">
        <f>I$357*D222</f>
        <v>6.967586206896544</v>
      </c>
      <c r="I222" s="6">
        <f t="shared" si="3"/>
        <v>96.96758620689654</v>
      </c>
      <c r="J222" s="7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6">
        <f>I$357*D223</f>
        <v>0</v>
      </c>
      <c r="I223" s="8">
        <f>SUM(I220:I222)</f>
        <v>694.9801253918494</v>
      </c>
      <c r="J223" s="7">
        <v>593</v>
      </c>
      <c r="K223" s="10">
        <f>J223-I223</f>
        <v>-101.98012539184936</v>
      </c>
      <c r="L223" s="5">
        <v>102</v>
      </c>
    </row>
    <row r="224" spans="1:12" ht="12.75">
      <c r="A224" s="5" t="s">
        <v>150</v>
      </c>
      <c r="B224" s="5" t="s">
        <v>151</v>
      </c>
      <c r="C224" s="5">
        <v>1</v>
      </c>
      <c r="D224" s="5">
        <v>1</v>
      </c>
      <c r="E224" s="5">
        <v>252.52</v>
      </c>
      <c r="F224" s="5">
        <v>2</v>
      </c>
      <c r="G224" s="5">
        <v>258</v>
      </c>
      <c r="H224" s="6">
        <f>I$357*D224</f>
        <v>31.67084639498429</v>
      </c>
      <c r="I224" s="6">
        <f t="shared" si="3"/>
        <v>289.67084639498427</v>
      </c>
      <c r="J224" s="7"/>
      <c r="K224" s="5"/>
      <c r="L224" s="5"/>
    </row>
    <row r="225" spans="1:12" ht="12.75">
      <c r="A225" s="5" t="s">
        <v>150</v>
      </c>
      <c r="B225" s="5" t="s">
        <v>85</v>
      </c>
      <c r="C225" s="5">
        <v>1</v>
      </c>
      <c r="D225" s="5">
        <v>1</v>
      </c>
      <c r="E225" s="5">
        <v>92</v>
      </c>
      <c r="F225" s="5">
        <v>2</v>
      </c>
      <c r="G225" s="5">
        <v>94</v>
      </c>
      <c r="H225" s="6">
        <f>I$357*D225</f>
        <v>31.67084639498429</v>
      </c>
      <c r="I225" s="6">
        <f t="shared" si="3"/>
        <v>125.6708463949843</v>
      </c>
      <c r="J225" s="7"/>
      <c r="K225" s="5"/>
      <c r="L225" s="5"/>
    </row>
    <row r="226" spans="1:12" ht="12.75">
      <c r="A226" s="5" t="s">
        <v>150</v>
      </c>
      <c r="B226" s="5" t="s">
        <v>152</v>
      </c>
      <c r="C226" s="5">
        <v>1</v>
      </c>
      <c r="D226" s="5">
        <v>0.22</v>
      </c>
      <c r="E226" s="5">
        <v>77.88</v>
      </c>
      <c r="F226" s="5">
        <v>2</v>
      </c>
      <c r="G226" s="5">
        <v>80</v>
      </c>
      <c r="H226" s="6">
        <f>I$357*D226</f>
        <v>6.967586206896544</v>
      </c>
      <c r="I226" s="6">
        <f t="shared" si="3"/>
        <v>86.96758620689654</v>
      </c>
      <c r="J226" s="7"/>
      <c r="K226" s="5"/>
      <c r="L226" s="5"/>
    </row>
    <row r="227" spans="1:12" ht="12.75">
      <c r="A227" s="5" t="s">
        <v>150</v>
      </c>
      <c r="B227" s="5" t="s">
        <v>153</v>
      </c>
      <c r="C227" s="5">
        <v>1</v>
      </c>
      <c r="D227" s="5">
        <v>1</v>
      </c>
      <c r="E227" s="5">
        <v>168.74</v>
      </c>
      <c r="F227" s="5">
        <v>2</v>
      </c>
      <c r="G227" s="5">
        <v>173</v>
      </c>
      <c r="H227" s="6">
        <f>I$357*D227</f>
        <v>31.67084639498429</v>
      </c>
      <c r="I227" s="6">
        <f t="shared" si="3"/>
        <v>204.6708463949843</v>
      </c>
      <c r="J227" s="7"/>
      <c r="K227" s="5"/>
      <c r="L227" s="5"/>
    </row>
    <row r="228" spans="1:12" ht="12.75">
      <c r="A228" s="5" t="s">
        <v>150</v>
      </c>
      <c r="B228" s="5" t="s">
        <v>29</v>
      </c>
      <c r="C228" s="5">
        <v>1</v>
      </c>
      <c r="D228" s="5">
        <v>1</v>
      </c>
      <c r="E228" s="5">
        <v>228.92</v>
      </c>
      <c r="F228" s="5">
        <v>2</v>
      </c>
      <c r="G228" s="5">
        <v>234</v>
      </c>
      <c r="H228" s="6">
        <f>I$357*D228</f>
        <v>31.67084639498429</v>
      </c>
      <c r="I228" s="6">
        <f>H228+G228</f>
        <v>265.67084639498427</v>
      </c>
      <c r="J228" s="7"/>
      <c r="K228" s="5"/>
      <c r="L228" s="5"/>
    </row>
    <row r="229" spans="1:12" ht="12.75">
      <c r="A229" s="5" t="s">
        <v>150</v>
      </c>
      <c r="B229" s="5" t="s">
        <v>105</v>
      </c>
      <c r="C229" s="5">
        <v>1</v>
      </c>
      <c r="D229" s="5">
        <v>1</v>
      </c>
      <c r="E229" s="5">
        <v>237.18</v>
      </c>
      <c r="F229" s="5">
        <v>2</v>
      </c>
      <c r="G229" s="5">
        <v>242</v>
      </c>
      <c r="H229" s="6">
        <f>I$357*D229</f>
        <v>31.67084639498429</v>
      </c>
      <c r="I229" s="6">
        <f>H229+G229</f>
        <v>273.67084639498427</v>
      </c>
      <c r="J229" s="7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6">
        <f>I$357*D230</f>
        <v>0</v>
      </c>
      <c r="I230" s="8">
        <f>SUM(I224:I229)</f>
        <v>1246.321818181818</v>
      </c>
      <c r="J230" s="7">
        <v>605</v>
      </c>
      <c r="K230" s="10">
        <f>J230-I230</f>
        <v>-641.3218181818179</v>
      </c>
      <c r="L230" s="5">
        <v>641</v>
      </c>
    </row>
    <row r="231" spans="1:12" ht="12.75">
      <c r="A231" s="5" t="s">
        <v>154</v>
      </c>
      <c r="B231" s="5" t="s">
        <v>16</v>
      </c>
      <c r="C231" s="5">
        <v>1</v>
      </c>
      <c r="D231" s="5">
        <v>1</v>
      </c>
      <c r="E231" s="5">
        <v>252.52</v>
      </c>
      <c r="F231" s="5">
        <v>15</v>
      </c>
      <c r="G231" s="5">
        <v>291</v>
      </c>
      <c r="H231" s="6">
        <f>I$357*D231</f>
        <v>31.67084639498429</v>
      </c>
      <c r="I231" s="6">
        <f t="shared" si="3"/>
        <v>322.67084639498427</v>
      </c>
      <c r="J231" s="7"/>
      <c r="K231" s="5"/>
      <c r="L231" s="5"/>
    </row>
    <row r="232" spans="1:12" ht="12.75">
      <c r="A232" s="5" t="s">
        <v>154</v>
      </c>
      <c r="B232" s="5" t="s">
        <v>9</v>
      </c>
      <c r="C232" s="5">
        <v>1</v>
      </c>
      <c r="D232" s="5">
        <v>1</v>
      </c>
      <c r="E232" s="5">
        <v>928.66</v>
      </c>
      <c r="F232" s="5">
        <v>15</v>
      </c>
      <c r="G232" s="5">
        <v>1068</v>
      </c>
      <c r="H232" s="6">
        <f>I$357*D232</f>
        <v>31.67084639498429</v>
      </c>
      <c r="I232" s="6">
        <f t="shared" si="3"/>
        <v>1099.6708463949842</v>
      </c>
      <c r="J232" s="7"/>
      <c r="K232" s="5"/>
      <c r="L232" s="5"/>
    </row>
    <row r="233" spans="1:12" ht="12.75">
      <c r="A233" s="5" t="s">
        <v>154</v>
      </c>
      <c r="B233" s="5" t="s">
        <v>21</v>
      </c>
      <c r="C233" s="5">
        <v>1</v>
      </c>
      <c r="D233" s="5">
        <v>1</v>
      </c>
      <c r="E233" s="5">
        <v>512.12</v>
      </c>
      <c r="F233" s="5">
        <v>15</v>
      </c>
      <c r="G233" s="5">
        <v>589</v>
      </c>
      <c r="H233" s="6">
        <f>I$357*D233</f>
        <v>31.67084639498429</v>
      </c>
      <c r="I233" s="6">
        <f t="shared" si="3"/>
        <v>620.6708463949843</v>
      </c>
      <c r="J233" s="7"/>
      <c r="K233" s="5"/>
      <c r="L233" s="5"/>
    </row>
    <row r="234" spans="1:12" ht="12.75">
      <c r="A234" s="5" t="s">
        <v>154</v>
      </c>
      <c r="B234" s="5" t="s">
        <v>85</v>
      </c>
      <c r="C234" s="5">
        <v>1</v>
      </c>
      <c r="D234" s="5">
        <v>1</v>
      </c>
      <c r="E234" s="5">
        <v>92</v>
      </c>
      <c r="F234" s="5">
        <v>15</v>
      </c>
      <c r="G234" s="5">
        <v>106</v>
      </c>
      <c r="H234" s="6">
        <f>I$357*D234</f>
        <v>31.67084639498429</v>
      </c>
      <c r="I234" s="6">
        <f t="shared" si="3"/>
        <v>137.6708463949843</v>
      </c>
      <c r="J234" s="7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6">
        <f>I$357*D235</f>
        <v>0</v>
      </c>
      <c r="I235" s="8">
        <f>SUM(I231:I234)</f>
        <v>2180.6833855799373</v>
      </c>
      <c r="J235" s="7">
        <v>2054</v>
      </c>
      <c r="K235" s="6">
        <f>J235-I235</f>
        <v>-126.6833855799373</v>
      </c>
      <c r="L235" s="5"/>
    </row>
    <row r="236" spans="1:12" ht="12.75">
      <c r="A236" s="5" t="s">
        <v>155</v>
      </c>
      <c r="B236" s="5" t="s">
        <v>156</v>
      </c>
      <c r="C236" s="5">
        <v>1</v>
      </c>
      <c r="D236" s="5">
        <v>1</v>
      </c>
      <c r="E236" s="5">
        <v>188.8</v>
      </c>
      <c r="F236" s="5">
        <v>15</v>
      </c>
      <c r="G236" s="5">
        <v>218</v>
      </c>
      <c r="H236" s="6">
        <f>I$357*D236</f>
        <v>31.67084639498429</v>
      </c>
      <c r="I236" s="6">
        <f t="shared" si="3"/>
        <v>249.6708463949843</v>
      </c>
      <c r="J236" s="7"/>
      <c r="K236" s="5"/>
      <c r="L236" s="5"/>
    </row>
    <row r="237" spans="1:12" ht="12.75">
      <c r="A237" s="5" t="s">
        <v>155</v>
      </c>
      <c r="B237" s="5" t="s">
        <v>157</v>
      </c>
      <c r="C237" s="5">
        <v>1</v>
      </c>
      <c r="D237" s="5">
        <v>1</v>
      </c>
      <c r="E237" s="5">
        <v>197.06</v>
      </c>
      <c r="F237" s="5">
        <v>15</v>
      </c>
      <c r="G237" s="5">
        <v>227</v>
      </c>
      <c r="H237" s="6">
        <f>I$357*D237</f>
        <v>31.67084639498429</v>
      </c>
      <c r="I237" s="6">
        <f t="shared" si="3"/>
        <v>258.67084639498427</v>
      </c>
      <c r="J237" s="7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6">
        <f>I$357*D238</f>
        <v>0</v>
      </c>
      <c r="I238" s="8">
        <f>SUM(I236:I237)</f>
        <v>508.34169278996853</v>
      </c>
      <c r="J238" s="7">
        <v>445</v>
      </c>
      <c r="K238" s="6">
        <f>J238-I238</f>
        <v>-63.34169278996853</v>
      </c>
      <c r="L238" s="5"/>
    </row>
    <row r="239" spans="1:12" ht="12.75">
      <c r="A239" s="5" t="s">
        <v>158</v>
      </c>
      <c r="B239" s="5" t="s">
        <v>39</v>
      </c>
      <c r="C239" s="5">
        <v>1</v>
      </c>
      <c r="D239" s="5">
        <v>1.8</v>
      </c>
      <c r="E239" s="5">
        <v>189.98</v>
      </c>
      <c r="F239" s="5">
        <v>15</v>
      </c>
      <c r="G239" s="5">
        <v>219</v>
      </c>
      <c r="H239" s="6">
        <f>I$357*D239</f>
        <v>57.00752351097172</v>
      </c>
      <c r="I239" s="6">
        <f t="shared" si="3"/>
        <v>276.00752351097174</v>
      </c>
      <c r="J239" s="7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6">
        <f>I$357*D240</f>
        <v>0</v>
      </c>
      <c r="I240" s="8">
        <f>SUM(I239)</f>
        <v>276.00752351097174</v>
      </c>
      <c r="J240" s="7">
        <v>219</v>
      </c>
      <c r="K240" s="6">
        <f>J240-I240</f>
        <v>-57.00752351097174</v>
      </c>
      <c r="L240" s="5"/>
    </row>
    <row r="241" spans="1:12" ht="12.75">
      <c r="A241" s="5" t="s">
        <v>159</v>
      </c>
      <c r="B241" s="5" t="s">
        <v>160</v>
      </c>
      <c r="C241" s="5">
        <v>1</v>
      </c>
      <c r="D241" s="5">
        <v>1.8</v>
      </c>
      <c r="E241" s="5">
        <v>219.48</v>
      </c>
      <c r="F241" s="5">
        <v>15</v>
      </c>
      <c r="G241" s="5">
        <v>253</v>
      </c>
      <c r="H241" s="6">
        <f>I$357*D241</f>
        <v>57.00752351097172</v>
      </c>
      <c r="I241" s="6">
        <f t="shared" si="3"/>
        <v>310.00752351097174</v>
      </c>
      <c r="J241" s="7"/>
      <c r="K241" s="5"/>
      <c r="L241" s="5"/>
    </row>
    <row r="242" spans="1:12" ht="12.75">
      <c r="A242" s="5" t="s">
        <v>159</v>
      </c>
      <c r="B242" s="5" t="s">
        <v>161</v>
      </c>
      <c r="C242" s="5">
        <v>1</v>
      </c>
      <c r="D242" s="5">
        <v>1.8</v>
      </c>
      <c r="E242" s="5">
        <v>207.68</v>
      </c>
      <c r="F242" s="5">
        <v>15</v>
      </c>
      <c r="G242" s="5">
        <v>239</v>
      </c>
      <c r="H242" s="6">
        <f>I$357*D242</f>
        <v>57.00752351097172</v>
      </c>
      <c r="I242" s="6">
        <f t="shared" si="3"/>
        <v>296.00752351097174</v>
      </c>
      <c r="J242" s="7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6">
        <f>I$357*D243</f>
        <v>0</v>
      </c>
      <c r="I243" s="8">
        <f>SUM(I241:I242)</f>
        <v>606.0150470219435</v>
      </c>
      <c r="J243" s="7">
        <v>492</v>
      </c>
      <c r="K243" s="6">
        <f>J243-I243</f>
        <v>-114.01504702194347</v>
      </c>
      <c r="L243" s="5"/>
    </row>
    <row r="244" spans="1:12" ht="12.75">
      <c r="A244" s="5" t="s">
        <v>162</v>
      </c>
      <c r="B244" s="5" t="s">
        <v>163</v>
      </c>
      <c r="C244" s="5">
        <v>1</v>
      </c>
      <c r="D244" s="5">
        <v>1</v>
      </c>
      <c r="E244" s="5">
        <v>738.68</v>
      </c>
      <c r="F244" s="5">
        <v>15</v>
      </c>
      <c r="G244" s="5">
        <v>850</v>
      </c>
      <c r="H244" s="6">
        <f>I$357*D244</f>
        <v>31.67084639498429</v>
      </c>
      <c r="I244" s="6">
        <f t="shared" si="3"/>
        <v>881.6708463949843</v>
      </c>
      <c r="J244" s="7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6">
        <f>I$357*D245</f>
        <v>0</v>
      </c>
      <c r="I245" s="8">
        <f>SUM(I244)</f>
        <v>881.6708463949843</v>
      </c>
      <c r="J245" s="7">
        <v>850</v>
      </c>
      <c r="K245" s="6">
        <f>J245-I245</f>
        <v>-31.670846394984324</v>
      </c>
      <c r="L245" s="5"/>
    </row>
    <row r="246" spans="1:12" ht="12.75">
      <c r="A246" s="5" t="s">
        <v>164</v>
      </c>
      <c r="B246" s="5" t="s">
        <v>165</v>
      </c>
      <c r="C246" s="5">
        <v>1</v>
      </c>
      <c r="D246" s="5">
        <v>1.8</v>
      </c>
      <c r="E246" s="5">
        <v>234.82</v>
      </c>
      <c r="F246" s="5">
        <v>15</v>
      </c>
      <c r="G246" s="5">
        <v>271</v>
      </c>
      <c r="H246" s="6">
        <f>I$357*D246</f>
        <v>57.00752351097172</v>
      </c>
      <c r="I246" s="6">
        <f t="shared" si="3"/>
        <v>328.00752351097174</v>
      </c>
      <c r="J246" s="7"/>
      <c r="K246" s="5"/>
      <c r="L246" s="5"/>
    </row>
    <row r="247" spans="1:12" ht="12.75">
      <c r="A247" s="5" t="s">
        <v>164</v>
      </c>
      <c r="B247" s="5" t="s">
        <v>166</v>
      </c>
      <c r="C247" s="5">
        <v>1</v>
      </c>
      <c r="D247" s="5">
        <v>1.8</v>
      </c>
      <c r="E247" s="5">
        <v>236</v>
      </c>
      <c r="F247" s="5">
        <v>15</v>
      </c>
      <c r="G247" s="5">
        <v>272</v>
      </c>
      <c r="H247" s="6">
        <f>I$357*D247</f>
        <v>57.00752351097172</v>
      </c>
      <c r="I247" s="6">
        <f t="shared" si="3"/>
        <v>329.00752351097174</v>
      </c>
      <c r="J247" s="7"/>
      <c r="K247" s="5"/>
      <c r="L247" s="5"/>
    </row>
    <row r="248" spans="1:12" ht="12.75">
      <c r="A248" s="5" t="s">
        <v>164</v>
      </c>
      <c r="B248" s="5" t="s">
        <v>167</v>
      </c>
      <c r="C248" s="5">
        <v>1</v>
      </c>
      <c r="D248" s="5">
        <v>1.8</v>
      </c>
      <c r="E248" s="5">
        <v>207.68</v>
      </c>
      <c r="F248" s="5">
        <v>15</v>
      </c>
      <c r="G248" s="5">
        <v>239</v>
      </c>
      <c r="H248" s="6">
        <f>I$357*D248</f>
        <v>57.00752351097172</v>
      </c>
      <c r="I248" s="6">
        <f t="shared" si="3"/>
        <v>296.00752351097174</v>
      </c>
      <c r="J248" s="7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6">
        <f>I$357*D249</f>
        <v>0</v>
      </c>
      <c r="I249" s="8">
        <f>SUM(I246:I248)</f>
        <v>953.0225705329152</v>
      </c>
      <c r="J249" s="7">
        <v>782</v>
      </c>
      <c r="K249" s="6">
        <f>J249-I249</f>
        <v>-171.0225705329152</v>
      </c>
      <c r="L249" s="5"/>
    </row>
    <row r="250" spans="1:12" ht="12.75">
      <c r="A250" s="5" t="s">
        <v>168</v>
      </c>
      <c r="B250" s="5" t="s">
        <v>20</v>
      </c>
      <c r="C250" s="5">
        <v>1</v>
      </c>
      <c r="D250" s="5">
        <v>1</v>
      </c>
      <c r="E250" s="5">
        <v>576.84</v>
      </c>
      <c r="F250" s="5">
        <v>15</v>
      </c>
      <c r="G250" s="5">
        <v>664</v>
      </c>
      <c r="H250" s="6">
        <f>I$357*D250</f>
        <v>31.67084639498429</v>
      </c>
      <c r="I250" s="6">
        <f t="shared" si="3"/>
        <v>695.6708463949843</v>
      </c>
      <c r="J250" s="7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6">
        <f>I$357*D251</f>
        <v>0</v>
      </c>
      <c r="I251" s="8">
        <f>SUM(I250)</f>
        <v>695.6708463949843</v>
      </c>
      <c r="J251" s="7">
        <v>664</v>
      </c>
      <c r="K251" s="6">
        <f>J251-I251</f>
        <v>-31.670846394984324</v>
      </c>
      <c r="L251" s="5"/>
    </row>
    <row r="252" spans="1:12" ht="12.75">
      <c r="A252" s="5" t="s">
        <v>169</v>
      </c>
      <c r="B252" s="5" t="s">
        <v>29</v>
      </c>
      <c r="C252" s="5">
        <v>2</v>
      </c>
      <c r="D252" s="5">
        <v>2</v>
      </c>
      <c r="E252" s="5">
        <v>228.92</v>
      </c>
      <c r="F252" s="5">
        <v>15</v>
      </c>
      <c r="G252" s="5">
        <v>527</v>
      </c>
      <c r="H252" s="6">
        <f>I$357*D252</f>
        <v>63.34169278996858</v>
      </c>
      <c r="I252" s="6">
        <f t="shared" si="3"/>
        <v>590.3416927899685</v>
      </c>
      <c r="J252" s="7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6">
        <f>I$357*D253</f>
        <v>0</v>
      </c>
      <c r="I253" s="8">
        <f>SUM(I252)</f>
        <v>590.3416927899685</v>
      </c>
      <c r="J253" s="7">
        <v>527</v>
      </c>
      <c r="K253" s="6">
        <f>J253-I253</f>
        <v>-63.34169278996853</v>
      </c>
      <c r="L253" s="5"/>
    </row>
    <row r="254" spans="1:12" ht="12.75">
      <c r="A254" s="5" t="s">
        <v>170</v>
      </c>
      <c r="B254" s="5" t="s">
        <v>91</v>
      </c>
      <c r="C254" s="5">
        <v>1</v>
      </c>
      <c r="D254" s="5">
        <v>1.8</v>
      </c>
      <c r="E254" s="5">
        <v>219.48</v>
      </c>
      <c r="F254" s="5">
        <v>15</v>
      </c>
      <c r="G254" s="5">
        <v>253</v>
      </c>
      <c r="H254" s="6">
        <f>I$357*D254</f>
        <v>57.00752351097172</v>
      </c>
      <c r="I254" s="6">
        <f t="shared" si="3"/>
        <v>310.00752351097174</v>
      </c>
      <c r="J254" s="7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6">
        <f>I$357*D255</f>
        <v>0</v>
      </c>
      <c r="I255" s="8">
        <f>SUM(I254)</f>
        <v>310.00752351097174</v>
      </c>
      <c r="J255" s="7">
        <v>253</v>
      </c>
      <c r="K255" s="6">
        <f>J255-I255</f>
        <v>-57.00752351097174</v>
      </c>
      <c r="L255" s="5"/>
    </row>
    <row r="256" spans="1:12" ht="12.75">
      <c r="A256" s="5" t="s">
        <v>171</v>
      </c>
      <c r="B256" s="5" t="s">
        <v>15</v>
      </c>
      <c r="C256" s="5">
        <v>1</v>
      </c>
      <c r="D256" s="5">
        <v>1</v>
      </c>
      <c r="E256" s="5">
        <v>197.06</v>
      </c>
      <c r="F256" s="5">
        <v>15</v>
      </c>
      <c r="G256" s="5">
        <v>227</v>
      </c>
      <c r="H256" s="6">
        <f>I$357*D256</f>
        <v>31.67084639498429</v>
      </c>
      <c r="I256" s="6">
        <f t="shared" si="3"/>
        <v>258.67084639498427</v>
      </c>
      <c r="J256" s="7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6">
        <f>I$357*D257</f>
        <v>0</v>
      </c>
      <c r="I257" s="8">
        <f>SUM(I256)</f>
        <v>258.67084639498427</v>
      </c>
      <c r="J257" s="7">
        <v>227</v>
      </c>
      <c r="K257" s="6">
        <f>J257-I257</f>
        <v>-31.670846394984267</v>
      </c>
      <c r="L257" s="5"/>
    </row>
    <row r="258" spans="1:12" ht="12.75">
      <c r="A258" s="5" t="s">
        <v>172</v>
      </c>
      <c r="B258" s="5" t="s">
        <v>124</v>
      </c>
      <c r="C258" s="5">
        <v>1</v>
      </c>
      <c r="D258" s="5">
        <v>1.8</v>
      </c>
      <c r="E258" s="5">
        <v>236</v>
      </c>
      <c r="F258" s="5">
        <v>15</v>
      </c>
      <c r="G258" s="5">
        <v>272</v>
      </c>
      <c r="H258" s="6">
        <f>I$357*D258</f>
        <v>57.00752351097172</v>
      </c>
      <c r="I258" s="6">
        <f t="shared" si="3"/>
        <v>329.00752351097174</v>
      </c>
      <c r="J258" s="7"/>
      <c r="K258" s="5"/>
      <c r="L258" s="5"/>
    </row>
    <row r="259" spans="1:12" ht="12.75">
      <c r="A259" s="5" t="s">
        <v>172</v>
      </c>
      <c r="B259" s="5" t="s">
        <v>173</v>
      </c>
      <c r="C259" s="5">
        <v>3</v>
      </c>
      <c r="D259" s="5">
        <v>3</v>
      </c>
      <c r="E259" s="5">
        <v>345</v>
      </c>
      <c r="F259" s="5">
        <v>15</v>
      </c>
      <c r="G259" s="5">
        <v>1191</v>
      </c>
      <c r="H259" s="6">
        <f>I$357*D259</f>
        <v>95.01253918495287</v>
      </c>
      <c r="I259" s="6">
        <f t="shared" si="3"/>
        <v>1286.0125391849529</v>
      </c>
      <c r="J259" s="7"/>
      <c r="K259" s="5"/>
      <c r="L259" s="5"/>
    </row>
    <row r="260" spans="1:12" ht="12.75">
      <c r="A260" s="5" t="s">
        <v>172</v>
      </c>
      <c r="B260" s="5" t="s">
        <v>85</v>
      </c>
      <c r="C260" s="5">
        <v>3</v>
      </c>
      <c r="D260" s="5">
        <v>3</v>
      </c>
      <c r="E260" s="5">
        <v>92</v>
      </c>
      <c r="F260" s="5">
        <v>15</v>
      </c>
      <c r="G260" s="5">
        <v>318</v>
      </c>
      <c r="H260" s="6">
        <f>I$357*D260</f>
        <v>95.01253918495287</v>
      </c>
      <c r="I260" s="6">
        <f aca="true" t="shared" si="4" ref="I260:I333">H260+G260</f>
        <v>413.01253918495286</v>
      </c>
      <c r="J260" s="7"/>
      <c r="K260" s="5"/>
      <c r="L260" s="5"/>
    </row>
    <row r="261" spans="1:12" ht="12.75">
      <c r="A261" s="5" t="s">
        <v>172</v>
      </c>
      <c r="B261" s="5" t="s">
        <v>174</v>
      </c>
      <c r="C261" s="5">
        <v>1</v>
      </c>
      <c r="D261" s="5">
        <v>1.8</v>
      </c>
      <c r="E261" s="5">
        <v>189.98</v>
      </c>
      <c r="F261" s="5">
        <v>15</v>
      </c>
      <c r="G261" s="5">
        <v>219</v>
      </c>
      <c r="H261" s="6">
        <f>I$357*D261</f>
        <v>57.00752351097172</v>
      </c>
      <c r="I261" s="6">
        <f t="shared" si="4"/>
        <v>276.00752351097174</v>
      </c>
      <c r="J261" s="7"/>
      <c r="K261" s="5"/>
      <c r="L261" s="5"/>
    </row>
    <row r="262" spans="1:12" ht="12.75">
      <c r="A262" s="5" t="s">
        <v>172</v>
      </c>
      <c r="B262" s="5" t="s">
        <v>23</v>
      </c>
      <c r="C262" s="5">
        <v>3</v>
      </c>
      <c r="D262" s="5">
        <v>3</v>
      </c>
      <c r="E262" s="5">
        <v>512.12</v>
      </c>
      <c r="F262" s="5">
        <v>15</v>
      </c>
      <c r="G262" s="5">
        <v>1767</v>
      </c>
      <c r="H262" s="6">
        <f>I$357*D262</f>
        <v>95.01253918495287</v>
      </c>
      <c r="I262" s="6">
        <f t="shared" si="4"/>
        <v>1862.0125391849529</v>
      </c>
      <c r="J262" s="7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6">
        <f>I$357*D263</f>
        <v>0</v>
      </c>
      <c r="I263" s="8">
        <f>SUM(I258:I262)</f>
        <v>4166.052664576802</v>
      </c>
      <c r="J263" s="7">
        <v>3767</v>
      </c>
      <c r="K263" s="6">
        <f>J263-I263</f>
        <v>-399.0526645768023</v>
      </c>
      <c r="L263" s="5"/>
    </row>
    <row r="264" spans="1:12" ht="12.75">
      <c r="A264" s="5" t="s">
        <v>175</v>
      </c>
      <c r="B264" s="5" t="s">
        <v>119</v>
      </c>
      <c r="C264" s="5">
        <v>1</v>
      </c>
      <c r="D264" s="5">
        <v>0.22</v>
      </c>
      <c r="E264" s="5">
        <v>77.88</v>
      </c>
      <c r="F264" s="5">
        <v>15</v>
      </c>
      <c r="G264" s="5">
        <v>90</v>
      </c>
      <c r="H264" s="6">
        <f>I$357*D264</f>
        <v>6.967586206896544</v>
      </c>
      <c r="I264" s="6">
        <f t="shared" si="4"/>
        <v>96.96758620689654</v>
      </c>
      <c r="J264" s="7"/>
      <c r="K264" s="5"/>
      <c r="L264" s="5"/>
    </row>
    <row r="265" spans="1:12" ht="12.75">
      <c r="A265" s="5" t="s">
        <v>175</v>
      </c>
      <c r="B265" s="5" t="s">
        <v>96</v>
      </c>
      <c r="C265" s="5">
        <v>1</v>
      </c>
      <c r="D265" s="5">
        <v>0.22</v>
      </c>
      <c r="E265" s="5">
        <v>77.88</v>
      </c>
      <c r="F265" s="5">
        <v>15</v>
      </c>
      <c r="G265" s="5">
        <v>90</v>
      </c>
      <c r="H265" s="6">
        <f>I$357*D265</f>
        <v>6.967586206896544</v>
      </c>
      <c r="I265" s="6">
        <f t="shared" si="4"/>
        <v>96.96758620689654</v>
      </c>
      <c r="J265" s="7"/>
      <c r="K265" s="5"/>
      <c r="L265" s="5"/>
    </row>
    <row r="266" spans="1:12" ht="12.75">
      <c r="A266" s="5" t="s">
        <v>175</v>
      </c>
      <c r="B266" s="5" t="s">
        <v>176</v>
      </c>
      <c r="C266" s="5">
        <v>1</v>
      </c>
      <c r="D266" s="5">
        <v>1</v>
      </c>
      <c r="E266" s="5">
        <v>208.86</v>
      </c>
      <c r="F266" s="5">
        <v>15</v>
      </c>
      <c r="G266" s="5">
        <v>241</v>
      </c>
      <c r="H266" s="6">
        <f>I$357*D266</f>
        <v>31.67084639498429</v>
      </c>
      <c r="I266" s="6">
        <f t="shared" si="4"/>
        <v>272.67084639498427</v>
      </c>
      <c r="J266" s="7"/>
      <c r="K266" s="5"/>
      <c r="L266" s="5"/>
    </row>
    <row r="267" spans="1:12" ht="12.75">
      <c r="A267" s="5"/>
      <c r="B267" s="5"/>
      <c r="C267" s="5"/>
      <c r="D267" s="5"/>
      <c r="E267" s="5"/>
      <c r="F267" s="5"/>
      <c r="G267" s="5"/>
      <c r="H267" s="6">
        <f>I$357*D267</f>
        <v>0</v>
      </c>
      <c r="I267" s="8">
        <f>SUM(I264:I266)</f>
        <v>466.6060188087773</v>
      </c>
      <c r="J267" s="7">
        <v>421</v>
      </c>
      <c r="K267" s="6">
        <f>J267-I267</f>
        <v>-45.60601880877732</v>
      </c>
      <c r="L267" s="5"/>
    </row>
    <row r="268" spans="1:12" ht="12.75">
      <c r="A268" s="5" t="s">
        <v>177</v>
      </c>
      <c r="B268" s="5" t="s">
        <v>127</v>
      </c>
      <c r="C268" s="5">
        <v>1</v>
      </c>
      <c r="D268" s="5">
        <v>1.8</v>
      </c>
      <c r="E268" s="5">
        <v>236</v>
      </c>
      <c r="F268" s="5">
        <v>15</v>
      </c>
      <c r="G268" s="5">
        <v>272</v>
      </c>
      <c r="H268" s="6">
        <f>I$357*D268</f>
        <v>57.00752351097172</v>
      </c>
      <c r="I268" s="6">
        <f t="shared" si="4"/>
        <v>329.00752351097174</v>
      </c>
      <c r="J268" s="7"/>
      <c r="K268" s="5"/>
      <c r="L268" s="5"/>
    </row>
    <row r="269" spans="1:12" ht="12.75">
      <c r="A269" s="5"/>
      <c r="B269" s="5"/>
      <c r="C269" s="5"/>
      <c r="D269" s="5"/>
      <c r="E269" s="5"/>
      <c r="F269" s="5"/>
      <c r="G269" s="5"/>
      <c r="H269" s="6">
        <f>I$357*D269</f>
        <v>0</v>
      </c>
      <c r="I269" s="8">
        <f>SUM(I268)</f>
        <v>329.00752351097174</v>
      </c>
      <c r="J269" s="7">
        <v>272</v>
      </c>
      <c r="K269" s="6">
        <f>J269-I269</f>
        <v>-57.00752351097174</v>
      </c>
      <c r="L269" s="5"/>
    </row>
    <row r="270" spans="1:12" ht="12.75">
      <c r="A270" s="5" t="s">
        <v>178</v>
      </c>
      <c r="B270" s="5" t="s">
        <v>23</v>
      </c>
      <c r="C270" s="5">
        <v>1</v>
      </c>
      <c r="D270" s="5">
        <v>1</v>
      </c>
      <c r="E270" s="5">
        <v>512.12</v>
      </c>
      <c r="F270" s="5">
        <v>15</v>
      </c>
      <c r="G270" s="5">
        <v>589</v>
      </c>
      <c r="H270" s="6">
        <f>I$357*D270</f>
        <v>31.67084639498429</v>
      </c>
      <c r="I270" s="6">
        <f t="shared" si="4"/>
        <v>620.6708463949843</v>
      </c>
      <c r="J270" s="7"/>
      <c r="K270" s="5"/>
      <c r="L270" s="5"/>
    </row>
    <row r="271" spans="1:12" ht="12.75">
      <c r="A271" s="5" t="s">
        <v>178</v>
      </c>
      <c r="B271" s="5" t="s">
        <v>18</v>
      </c>
      <c r="C271" s="5">
        <v>1</v>
      </c>
      <c r="D271" s="5">
        <v>1</v>
      </c>
      <c r="E271" s="5">
        <v>738.68</v>
      </c>
      <c r="F271" s="5">
        <v>15</v>
      </c>
      <c r="G271" s="5">
        <v>850</v>
      </c>
      <c r="H271" s="6">
        <f>I$357*D271</f>
        <v>31.67084639498429</v>
      </c>
      <c r="I271" s="6">
        <f t="shared" si="4"/>
        <v>881.6708463949843</v>
      </c>
      <c r="J271" s="7"/>
      <c r="K271" s="5"/>
      <c r="L271" s="5"/>
    </row>
    <row r="272" spans="1:12" ht="12.75">
      <c r="A272" s="5"/>
      <c r="B272" s="5"/>
      <c r="C272" s="5"/>
      <c r="D272" s="5"/>
      <c r="E272" s="5"/>
      <c r="F272" s="5"/>
      <c r="G272" s="5"/>
      <c r="H272" s="6">
        <f>I$357*D272</f>
        <v>0</v>
      </c>
      <c r="I272" s="8">
        <f>SUM(I270:I271)</f>
        <v>1502.3416927899686</v>
      </c>
      <c r="J272" s="7">
        <v>1439</v>
      </c>
      <c r="K272" s="6">
        <f>J272-I272</f>
        <v>-63.34169278996865</v>
      </c>
      <c r="L272" s="5"/>
    </row>
    <row r="273" spans="1:12" ht="12.75">
      <c r="A273" s="5" t="s">
        <v>179</v>
      </c>
      <c r="B273" s="5" t="s">
        <v>180</v>
      </c>
      <c r="C273" s="5">
        <v>1</v>
      </c>
      <c r="D273" s="5">
        <v>1.8</v>
      </c>
      <c r="E273" s="5">
        <v>191.16</v>
      </c>
      <c r="F273" s="5">
        <v>15</v>
      </c>
      <c r="G273" s="5">
        <v>220</v>
      </c>
      <c r="H273" s="6">
        <f>I$357*D273</f>
        <v>57.00752351097172</v>
      </c>
      <c r="I273" s="6">
        <f t="shared" si="4"/>
        <v>277.00752351097174</v>
      </c>
      <c r="J273" s="7"/>
      <c r="K273" s="5"/>
      <c r="L273" s="5"/>
    </row>
    <row r="274" spans="1:12" ht="12.75">
      <c r="A274" s="5"/>
      <c r="B274" s="5"/>
      <c r="C274" s="5"/>
      <c r="D274" s="5"/>
      <c r="E274" s="5"/>
      <c r="F274" s="5"/>
      <c r="G274" s="5"/>
      <c r="H274" s="6">
        <f>I$357*D274</f>
        <v>0</v>
      </c>
      <c r="I274" s="8">
        <f>SUM(I273)</f>
        <v>277.00752351097174</v>
      </c>
      <c r="J274" s="7">
        <v>220</v>
      </c>
      <c r="K274" s="6">
        <f>J274-I274</f>
        <v>-57.00752351097174</v>
      </c>
      <c r="L274" s="5"/>
    </row>
    <row r="275" spans="1:12" ht="12.75">
      <c r="A275" s="5" t="s">
        <v>181</v>
      </c>
      <c r="B275" s="5" t="s">
        <v>25</v>
      </c>
      <c r="C275" s="5">
        <v>4</v>
      </c>
      <c r="D275" s="5">
        <v>4</v>
      </c>
      <c r="E275" s="5">
        <v>252.52</v>
      </c>
      <c r="F275" s="5">
        <v>15</v>
      </c>
      <c r="G275" s="5">
        <v>1162</v>
      </c>
      <c r="H275" s="6">
        <f>I$357*D275</f>
        <v>126.68338557993717</v>
      </c>
      <c r="I275" s="6">
        <f t="shared" si="4"/>
        <v>1288.683385579937</v>
      </c>
      <c r="J275" s="7"/>
      <c r="K275" s="5"/>
      <c r="L275" s="5"/>
    </row>
    <row r="276" spans="1:12" ht="12.75">
      <c r="A276" s="5"/>
      <c r="B276" s="5"/>
      <c r="C276" s="5"/>
      <c r="D276" s="5"/>
      <c r="E276" s="5"/>
      <c r="F276" s="5"/>
      <c r="G276" s="5"/>
      <c r="H276" s="6">
        <f>I$357*D276</f>
        <v>0</v>
      </c>
      <c r="I276" s="8">
        <f>SUM(I275)</f>
        <v>1288.683385579937</v>
      </c>
      <c r="J276" s="7">
        <v>1162</v>
      </c>
      <c r="K276" s="10">
        <f>J276-I276</f>
        <v>-126.68338557993707</v>
      </c>
      <c r="L276" s="5">
        <v>127</v>
      </c>
    </row>
    <row r="277" spans="1:12" ht="12.75">
      <c r="A277" s="5" t="s">
        <v>182</v>
      </c>
      <c r="B277" s="5" t="s">
        <v>21</v>
      </c>
      <c r="C277" s="5">
        <v>1</v>
      </c>
      <c r="D277" s="5">
        <v>1</v>
      </c>
      <c r="E277" s="5">
        <v>512.12</v>
      </c>
      <c r="F277" s="5">
        <v>15</v>
      </c>
      <c r="G277" s="5">
        <v>589</v>
      </c>
      <c r="H277" s="6">
        <f>I$357*D277</f>
        <v>31.67084639498429</v>
      </c>
      <c r="I277" s="6">
        <f t="shared" si="4"/>
        <v>620.6708463949843</v>
      </c>
      <c r="J277" s="7"/>
      <c r="K277" s="5"/>
      <c r="L277" s="5"/>
    </row>
    <row r="278" spans="1:12" ht="12.75">
      <c r="A278" s="5"/>
      <c r="B278" s="5"/>
      <c r="C278" s="5"/>
      <c r="D278" s="5"/>
      <c r="E278" s="5"/>
      <c r="F278" s="5"/>
      <c r="G278" s="5"/>
      <c r="H278" s="6">
        <f>I$357*D278</f>
        <v>0</v>
      </c>
      <c r="I278" s="8">
        <f>SUM(I277)</f>
        <v>620.6708463949843</v>
      </c>
      <c r="J278" s="7">
        <v>589</v>
      </c>
      <c r="K278" s="6">
        <f>J278-I278</f>
        <v>-31.670846394984324</v>
      </c>
      <c r="L278" s="5"/>
    </row>
    <row r="279" spans="1:12" ht="12.75">
      <c r="A279" s="5" t="s">
        <v>183</v>
      </c>
      <c r="B279" s="5" t="s">
        <v>184</v>
      </c>
      <c r="C279" s="5">
        <v>2</v>
      </c>
      <c r="D279" s="5">
        <v>2</v>
      </c>
      <c r="E279" s="5">
        <v>237.18</v>
      </c>
      <c r="F279" s="5">
        <v>15</v>
      </c>
      <c r="G279" s="5">
        <v>546</v>
      </c>
      <c r="H279" s="6">
        <f>I$357*D279</f>
        <v>63.34169278996858</v>
      </c>
      <c r="I279" s="6">
        <f t="shared" si="4"/>
        <v>609.3416927899685</v>
      </c>
      <c r="J279" s="7"/>
      <c r="K279" s="5"/>
      <c r="L279" s="5"/>
    </row>
    <row r="280" spans="1:12" ht="12.75">
      <c r="A280" s="5" t="s">
        <v>183</v>
      </c>
      <c r="B280" s="5" t="s">
        <v>185</v>
      </c>
      <c r="C280" s="5">
        <v>6</v>
      </c>
      <c r="D280" s="5">
        <v>6</v>
      </c>
      <c r="E280" s="5">
        <v>92</v>
      </c>
      <c r="F280" s="5">
        <v>15</v>
      </c>
      <c r="G280" s="5">
        <v>635</v>
      </c>
      <c r="H280" s="6">
        <f>I$357*D280</f>
        <v>190.02507836990574</v>
      </c>
      <c r="I280" s="6">
        <f t="shared" si="4"/>
        <v>825.0250783699057</v>
      </c>
      <c r="J280" s="7"/>
      <c r="K280" s="5"/>
      <c r="L280" s="5"/>
    </row>
    <row r="281" spans="1:12" ht="12.75">
      <c r="A281" s="5" t="s">
        <v>183</v>
      </c>
      <c r="B281" s="5" t="s">
        <v>52</v>
      </c>
      <c r="C281" s="5">
        <v>2</v>
      </c>
      <c r="D281" s="5">
        <v>2</v>
      </c>
      <c r="E281" s="5">
        <v>237.18</v>
      </c>
      <c r="F281" s="5">
        <v>15</v>
      </c>
      <c r="G281" s="5">
        <v>546</v>
      </c>
      <c r="H281" s="6">
        <f>I$357*D281</f>
        <v>63.34169278996858</v>
      </c>
      <c r="I281" s="6">
        <f t="shared" si="4"/>
        <v>609.3416927899685</v>
      </c>
      <c r="J281" s="7"/>
      <c r="K281" s="5"/>
      <c r="L281" s="5"/>
    </row>
    <row r="282" spans="1:12" ht="12.75">
      <c r="A282" s="5" t="s">
        <v>183</v>
      </c>
      <c r="B282" s="5" t="s">
        <v>186</v>
      </c>
      <c r="C282" s="5">
        <v>2</v>
      </c>
      <c r="D282" s="5">
        <v>2</v>
      </c>
      <c r="E282" s="5">
        <v>228.92</v>
      </c>
      <c r="F282" s="5">
        <v>15</v>
      </c>
      <c r="G282" s="5">
        <v>527</v>
      </c>
      <c r="H282" s="6">
        <f>I$357*D282</f>
        <v>63.34169278996858</v>
      </c>
      <c r="I282" s="6">
        <f t="shared" si="4"/>
        <v>590.3416927899685</v>
      </c>
      <c r="J282" s="7"/>
      <c r="K282" s="5"/>
      <c r="L282" s="5"/>
    </row>
    <row r="283" spans="1:12" ht="12.75">
      <c r="A283" s="5" t="s">
        <v>183</v>
      </c>
      <c r="B283" s="5" t="s">
        <v>29</v>
      </c>
      <c r="C283" s="5">
        <v>2</v>
      </c>
      <c r="D283" s="5">
        <v>2</v>
      </c>
      <c r="E283" s="5">
        <v>228.92</v>
      </c>
      <c r="F283" s="5">
        <v>15</v>
      </c>
      <c r="G283" s="5">
        <v>527</v>
      </c>
      <c r="H283" s="6">
        <f>I$357*D283</f>
        <v>63.34169278996858</v>
      </c>
      <c r="I283" s="6">
        <f t="shared" si="4"/>
        <v>590.3416927899685</v>
      </c>
      <c r="J283" s="7"/>
      <c r="K283" s="5"/>
      <c r="L283" s="5"/>
    </row>
    <row r="284" spans="1:12" ht="12.75">
      <c r="A284" s="5" t="s">
        <v>183</v>
      </c>
      <c r="B284" s="5" t="s">
        <v>187</v>
      </c>
      <c r="C284" s="5">
        <v>1</v>
      </c>
      <c r="D284" s="5">
        <v>1.8</v>
      </c>
      <c r="E284" s="5">
        <v>191.16</v>
      </c>
      <c r="F284" s="5">
        <v>15</v>
      </c>
      <c r="G284" s="5">
        <v>220</v>
      </c>
      <c r="H284" s="6">
        <f>I$357*D284</f>
        <v>57.00752351097172</v>
      </c>
      <c r="I284" s="6">
        <f t="shared" si="4"/>
        <v>277.00752351097174</v>
      </c>
      <c r="J284" s="7"/>
      <c r="K284" s="5"/>
      <c r="L284" s="5"/>
    </row>
    <row r="285" spans="1:12" ht="12.75">
      <c r="A285" s="5"/>
      <c r="B285" s="5"/>
      <c r="C285" s="5"/>
      <c r="D285" s="5"/>
      <c r="E285" s="5"/>
      <c r="F285" s="5"/>
      <c r="G285" s="5"/>
      <c r="H285" s="6">
        <f>I$357*D285</f>
        <v>0</v>
      </c>
      <c r="I285" s="8">
        <f>SUM(I279:I284)</f>
        <v>3501.399373040751</v>
      </c>
      <c r="J285" s="7">
        <v>2928</v>
      </c>
      <c r="K285" s="6">
        <f>J285-I285</f>
        <v>-573.399373040751</v>
      </c>
      <c r="L285" s="5"/>
    </row>
    <row r="286" spans="1:12" ht="12.75">
      <c r="A286" s="5" t="s">
        <v>188</v>
      </c>
      <c r="B286" s="5" t="s">
        <v>29</v>
      </c>
      <c r="C286" s="5">
        <v>1</v>
      </c>
      <c r="D286" s="5">
        <v>1</v>
      </c>
      <c r="E286" s="5">
        <v>228.92</v>
      </c>
      <c r="F286" s="5">
        <v>15</v>
      </c>
      <c r="G286" s="5">
        <v>264</v>
      </c>
      <c r="H286" s="6">
        <f>I$357*D286</f>
        <v>31.67084639498429</v>
      </c>
      <c r="I286" s="6">
        <f t="shared" si="4"/>
        <v>295.67084639498427</v>
      </c>
      <c r="J286" s="7"/>
      <c r="K286" s="5"/>
      <c r="L286" s="5"/>
    </row>
    <row r="287" spans="1:12" ht="12.75">
      <c r="A287" s="5" t="s">
        <v>188</v>
      </c>
      <c r="B287" s="5" t="s">
        <v>59</v>
      </c>
      <c r="C287" s="5">
        <v>1</v>
      </c>
      <c r="D287" s="5">
        <v>1.8</v>
      </c>
      <c r="E287" s="5">
        <v>191.16</v>
      </c>
      <c r="F287" s="5">
        <v>15</v>
      </c>
      <c r="G287" s="5">
        <v>220</v>
      </c>
      <c r="H287" s="6">
        <f>I$357*D287</f>
        <v>57.00752351097172</v>
      </c>
      <c r="I287" s="6">
        <f t="shared" si="4"/>
        <v>277.00752351097174</v>
      </c>
      <c r="J287" s="7"/>
      <c r="K287" s="5"/>
      <c r="L287" s="5"/>
    </row>
    <row r="288" spans="1:12" ht="12.75">
      <c r="A288" s="5" t="s">
        <v>188</v>
      </c>
      <c r="B288" s="5" t="s">
        <v>39</v>
      </c>
      <c r="C288" s="5">
        <v>1</v>
      </c>
      <c r="D288" s="5">
        <v>1.8</v>
      </c>
      <c r="E288" s="5">
        <v>189.98</v>
      </c>
      <c r="F288" s="5">
        <v>15</v>
      </c>
      <c r="G288" s="5">
        <v>219</v>
      </c>
      <c r="H288" s="6">
        <f>I$357*D288</f>
        <v>57.00752351097172</v>
      </c>
      <c r="I288" s="6">
        <f t="shared" si="4"/>
        <v>276.00752351097174</v>
      </c>
      <c r="J288" s="7"/>
      <c r="K288" s="5"/>
      <c r="L288" s="5"/>
    </row>
    <row r="289" spans="1:12" ht="12.75">
      <c r="A289" s="5" t="s">
        <v>188</v>
      </c>
      <c r="B289" s="5" t="s">
        <v>14</v>
      </c>
      <c r="C289" s="5">
        <v>1</v>
      </c>
      <c r="D289" s="5">
        <v>1</v>
      </c>
      <c r="E289" s="5">
        <v>197.06</v>
      </c>
      <c r="F289" s="5">
        <v>15</v>
      </c>
      <c r="G289" s="5">
        <v>227</v>
      </c>
      <c r="H289" s="6">
        <f>I$357*D289</f>
        <v>31.67084639498429</v>
      </c>
      <c r="I289" s="6">
        <f t="shared" si="4"/>
        <v>258.67084639498427</v>
      </c>
      <c r="J289" s="7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6">
        <f>I$357*D290</f>
        <v>0</v>
      </c>
      <c r="I290" s="8">
        <f>SUM(I286:I289)</f>
        <v>1107.3567398119121</v>
      </c>
      <c r="J290" s="7">
        <v>930</v>
      </c>
      <c r="K290" s="6">
        <f>J290-I290</f>
        <v>-177.35673981191212</v>
      </c>
      <c r="L290" s="5"/>
    </row>
    <row r="291" spans="1:12" ht="12.75">
      <c r="A291" s="5" t="s">
        <v>189</v>
      </c>
      <c r="B291" s="5" t="s">
        <v>190</v>
      </c>
      <c r="C291" s="5">
        <v>1</v>
      </c>
      <c r="D291" s="5">
        <v>1</v>
      </c>
      <c r="E291" s="5">
        <v>311.52</v>
      </c>
      <c r="F291" s="5">
        <v>15</v>
      </c>
      <c r="G291" s="5">
        <v>359</v>
      </c>
      <c r="H291" s="6">
        <f>I$357*D291</f>
        <v>31.67084639498429</v>
      </c>
      <c r="I291" s="6">
        <f t="shared" si="4"/>
        <v>390.67084639498427</v>
      </c>
      <c r="J291" s="7"/>
      <c r="K291" s="5"/>
      <c r="L291" s="5"/>
    </row>
    <row r="292" spans="1:12" ht="12.75">
      <c r="A292" s="5"/>
      <c r="B292" s="5"/>
      <c r="C292" s="5"/>
      <c r="D292" s="5"/>
      <c r="E292" s="5"/>
      <c r="F292" s="5"/>
      <c r="G292" s="5"/>
      <c r="H292" s="6">
        <f>I$357*D292</f>
        <v>0</v>
      </c>
      <c r="I292" s="8">
        <f>SUM(I291)</f>
        <v>390.67084639498427</v>
      </c>
      <c r="J292" s="7">
        <v>359</v>
      </c>
      <c r="K292" s="6">
        <f>J292-I292</f>
        <v>-31.670846394984267</v>
      </c>
      <c r="L292" s="5"/>
    </row>
    <row r="293" spans="1:12" ht="12.75">
      <c r="A293" s="5" t="s">
        <v>191</v>
      </c>
      <c r="B293" s="5" t="s">
        <v>192</v>
      </c>
      <c r="C293" s="5">
        <v>1</v>
      </c>
      <c r="D293" s="5">
        <v>1</v>
      </c>
      <c r="E293" s="5">
        <v>928.66</v>
      </c>
      <c r="F293" s="5">
        <v>15</v>
      </c>
      <c r="G293" s="5">
        <v>1068</v>
      </c>
      <c r="H293" s="6">
        <f>I$357*D293</f>
        <v>31.67084639498429</v>
      </c>
      <c r="I293" s="6">
        <f t="shared" si="4"/>
        <v>1099.6708463949842</v>
      </c>
      <c r="J293" s="7"/>
      <c r="K293" s="5"/>
      <c r="L293" s="5"/>
    </row>
    <row r="294" spans="1:12" ht="12.75">
      <c r="A294" s="5"/>
      <c r="B294" s="5"/>
      <c r="C294" s="5"/>
      <c r="D294" s="5"/>
      <c r="E294" s="5"/>
      <c r="F294" s="5"/>
      <c r="G294" s="5"/>
      <c r="H294" s="6">
        <f>I$357*D294</f>
        <v>0</v>
      </c>
      <c r="I294" s="8">
        <f>SUM(I293)</f>
        <v>1099.6708463949842</v>
      </c>
      <c r="J294" s="7">
        <v>1068</v>
      </c>
      <c r="K294" s="6">
        <f>J294-I294</f>
        <v>-31.67084639498421</v>
      </c>
      <c r="L294" s="5"/>
    </row>
    <row r="295" spans="1:12" ht="12.75">
      <c r="A295" s="5" t="s">
        <v>193</v>
      </c>
      <c r="B295" s="5" t="s">
        <v>194</v>
      </c>
      <c r="C295" s="5">
        <v>1</v>
      </c>
      <c r="D295" s="5">
        <v>1</v>
      </c>
      <c r="E295" s="5">
        <v>184.47</v>
      </c>
      <c r="F295" s="5">
        <v>15</v>
      </c>
      <c r="G295" s="5">
        <v>213</v>
      </c>
      <c r="H295" s="6">
        <f>I$357*D295</f>
        <v>31.67084639498429</v>
      </c>
      <c r="I295" s="6">
        <f t="shared" si="4"/>
        <v>244.6708463949843</v>
      </c>
      <c r="J295" s="7"/>
      <c r="K295" s="5"/>
      <c r="L295" s="5"/>
    </row>
    <row r="296" spans="1:12" ht="12.75">
      <c r="A296" s="5" t="s">
        <v>193</v>
      </c>
      <c r="B296" s="5" t="s">
        <v>195</v>
      </c>
      <c r="C296" s="5">
        <v>1</v>
      </c>
      <c r="D296" s="5">
        <v>1</v>
      </c>
      <c r="E296" s="5">
        <v>170.17</v>
      </c>
      <c r="F296" s="5">
        <v>15</v>
      </c>
      <c r="G296" s="5">
        <v>196</v>
      </c>
      <c r="H296" s="6">
        <f>I$357*D296</f>
        <v>31.67084639498429</v>
      </c>
      <c r="I296" s="6">
        <f t="shared" si="4"/>
        <v>227.6708463949843</v>
      </c>
      <c r="J296" s="7"/>
      <c r="K296" s="5"/>
      <c r="L296" s="5"/>
    </row>
    <row r="297" spans="1:12" ht="12.75">
      <c r="A297" s="5" t="s">
        <v>193</v>
      </c>
      <c r="B297" s="5" t="s">
        <v>196</v>
      </c>
      <c r="C297" s="5">
        <v>1</v>
      </c>
      <c r="D297" s="5">
        <v>1</v>
      </c>
      <c r="E297" s="5">
        <v>194.48</v>
      </c>
      <c r="F297" s="5">
        <v>15</v>
      </c>
      <c r="G297" s="5">
        <v>224</v>
      </c>
      <c r="H297" s="6">
        <f>I$357*D297</f>
        <v>31.67084639498429</v>
      </c>
      <c r="I297" s="6">
        <f t="shared" si="4"/>
        <v>255.6708463949843</v>
      </c>
      <c r="J297" s="7"/>
      <c r="K297" s="5"/>
      <c r="L297" s="5"/>
    </row>
    <row r="298" spans="1:12" ht="12.75">
      <c r="A298" s="5"/>
      <c r="B298" s="5"/>
      <c r="C298" s="5"/>
      <c r="D298" s="5"/>
      <c r="E298" s="5"/>
      <c r="F298" s="5"/>
      <c r="G298" s="5"/>
      <c r="H298" s="6">
        <f>I$357*D298</f>
        <v>0</v>
      </c>
      <c r="I298" s="8">
        <f>SUM(I295:I297)</f>
        <v>728.0125391849529</v>
      </c>
      <c r="J298" s="7">
        <v>650</v>
      </c>
      <c r="K298" s="10">
        <f>J298-I298</f>
        <v>-78.01253918495286</v>
      </c>
      <c r="L298" s="5">
        <v>78</v>
      </c>
    </row>
    <row r="299" spans="1:12" ht="12.75">
      <c r="A299" s="5" t="s">
        <v>197</v>
      </c>
      <c r="B299" s="5" t="s">
        <v>198</v>
      </c>
      <c r="C299" s="5">
        <v>5</v>
      </c>
      <c r="D299" s="5">
        <v>1.1</v>
      </c>
      <c r="E299" s="5">
        <v>77.88</v>
      </c>
      <c r="F299" s="5">
        <v>15</v>
      </c>
      <c r="G299" s="5">
        <v>359</v>
      </c>
      <c r="H299" s="6">
        <f>I$357*D299</f>
        <v>34.83793103448272</v>
      </c>
      <c r="I299" s="6">
        <f t="shared" si="4"/>
        <v>393.8379310344827</v>
      </c>
      <c r="J299" s="7"/>
      <c r="K299" s="5"/>
      <c r="L299" s="5"/>
    </row>
    <row r="300" spans="1:12" ht="12.75">
      <c r="A300" s="5" t="s">
        <v>197</v>
      </c>
      <c r="B300" s="5" t="s">
        <v>199</v>
      </c>
      <c r="C300" s="5">
        <v>1</v>
      </c>
      <c r="D300" s="5">
        <v>1.8</v>
      </c>
      <c r="E300" s="5">
        <v>191.16</v>
      </c>
      <c r="F300" s="5">
        <v>15</v>
      </c>
      <c r="G300" s="5">
        <v>220</v>
      </c>
      <c r="H300" s="6">
        <f>I$357*D300</f>
        <v>57.00752351097172</v>
      </c>
      <c r="I300" s="6">
        <f t="shared" si="4"/>
        <v>277.00752351097174</v>
      </c>
      <c r="J300" s="7"/>
      <c r="K300" s="5"/>
      <c r="L300" s="5"/>
    </row>
    <row r="301" spans="1:12" ht="12.75">
      <c r="A301" s="5" t="s">
        <v>197</v>
      </c>
      <c r="B301" s="5" t="s">
        <v>200</v>
      </c>
      <c r="C301" s="5">
        <v>1</v>
      </c>
      <c r="D301" s="5">
        <v>1</v>
      </c>
      <c r="E301" s="5">
        <v>168.74</v>
      </c>
      <c r="F301" s="5">
        <v>15</v>
      </c>
      <c r="G301" s="5">
        <v>195</v>
      </c>
      <c r="H301" s="6">
        <f>I$357*D301</f>
        <v>31.67084639498429</v>
      </c>
      <c r="I301" s="6">
        <f t="shared" si="4"/>
        <v>226.6708463949843</v>
      </c>
      <c r="J301" s="7"/>
      <c r="K301" s="5"/>
      <c r="L301" s="5"/>
    </row>
    <row r="302" spans="1:12" ht="12.75">
      <c r="A302" s="5" t="s">
        <v>197</v>
      </c>
      <c r="B302" s="5" t="s">
        <v>201</v>
      </c>
      <c r="C302" s="5">
        <v>1</v>
      </c>
      <c r="D302" s="5">
        <v>1</v>
      </c>
      <c r="E302" s="5">
        <v>576.84</v>
      </c>
      <c r="F302" s="5">
        <v>15</v>
      </c>
      <c r="G302" s="5">
        <v>664</v>
      </c>
      <c r="H302" s="6">
        <f>I$357*D302</f>
        <v>31.67084639498429</v>
      </c>
      <c r="I302" s="6">
        <f t="shared" si="4"/>
        <v>695.6708463949843</v>
      </c>
      <c r="J302" s="7"/>
      <c r="K302" s="5"/>
      <c r="L302" s="5"/>
    </row>
    <row r="303" spans="1:12" ht="12.75">
      <c r="A303" s="5" t="s">
        <v>197</v>
      </c>
      <c r="B303" s="5" t="s">
        <v>202</v>
      </c>
      <c r="C303" s="5">
        <v>1</v>
      </c>
      <c r="D303" s="5">
        <v>1</v>
      </c>
      <c r="E303" s="5">
        <v>194.48</v>
      </c>
      <c r="F303" s="5">
        <v>15</v>
      </c>
      <c r="G303" s="5">
        <v>224</v>
      </c>
      <c r="H303" s="6">
        <f>I$357*D303</f>
        <v>31.67084639498429</v>
      </c>
      <c r="I303" s="6">
        <f t="shared" si="4"/>
        <v>255.6708463949843</v>
      </c>
      <c r="J303" s="7"/>
      <c r="K303" s="5"/>
      <c r="L303" s="5"/>
    </row>
    <row r="304" spans="1:12" ht="12.75">
      <c r="A304" s="5" t="s">
        <v>203</v>
      </c>
      <c r="B304" s="5" t="s">
        <v>85</v>
      </c>
      <c r="C304" s="5">
        <v>1</v>
      </c>
      <c r="D304" s="5">
        <v>1</v>
      </c>
      <c r="E304" s="5">
        <v>92</v>
      </c>
      <c r="F304" s="5">
        <v>15</v>
      </c>
      <c r="G304" s="5">
        <v>106</v>
      </c>
      <c r="H304" s="6">
        <f>I$357*D304</f>
        <v>31.67084639498429</v>
      </c>
      <c r="I304" s="6">
        <f>H304+G304</f>
        <v>137.6708463949843</v>
      </c>
      <c r="J304" s="7"/>
      <c r="K304" s="5"/>
      <c r="L304" s="5"/>
    </row>
    <row r="305" spans="1:12" ht="12.75">
      <c r="A305" s="5" t="s">
        <v>203</v>
      </c>
      <c r="B305" s="5" t="s">
        <v>85</v>
      </c>
      <c r="C305" s="5">
        <v>1</v>
      </c>
      <c r="D305" s="5">
        <v>1</v>
      </c>
      <c r="E305" s="5">
        <v>92</v>
      </c>
      <c r="F305" s="5">
        <v>15</v>
      </c>
      <c r="G305" s="5">
        <v>106</v>
      </c>
      <c r="H305" s="6">
        <f>I$357*D305</f>
        <v>31.67084639498429</v>
      </c>
      <c r="I305" s="6">
        <f>H305+G305</f>
        <v>137.6708463949843</v>
      </c>
      <c r="J305" s="7"/>
      <c r="K305" s="5"/>
      <c r="L305" s="5"/>
    </row>
    <row r="306" spans="1:12" ht="12" customHeight="1">
      <c r="A306" s="5"/>
      <c r="B306" s="5"/>
      <c r="C306" s="5"/>
      <c r="D306" s="5"/>
      <c r="E306" s="5"/>
      <c r="F306" s="5"/>
      <c r="G306" s="5"/>
      <c r="H306" s="6">
        <f>I$357*D306</f>
        <v>0</v>
      </c>
      <c r="I306" s="6">
        <f>SUM(I299:I305)</f>
        <v>2124.199686520376</v>
      </c>
      <c r="J306" s="7">
        <v>1850</v>
      </c>
      <c r="K306" s="6">
        <f>J306-I306</f>
        <v>-274.19968652037596</v>
      </c>
      <c r="L306" s="5"/>
    </row>
    <row r="307" spans="1:12" ht="12.75">
      <c r="A307" s="9" t="s">
        <v>209</v>
      </c>
      <c r="B307" s="5" t="s">
        <v>105</v>
      </c>
      <c r="C307" s="5">
        <v>1</v>
      </c>
      <c r="D307" s="5">
        <v>1</v>
      </c>
      <c r="E307" s="5">
        <v>237.18</v>
      </c>
      <c r="F307" s="5">
        <v>15</v>
      </c>
      <c r="G307" s="5">
        <v>273</v>
      </c>
      <c r="H307" s="6">
        <f>I$357*D307</f>
        <v>31.67084639498429</v>
      </c>
      <c r="I307" s="6">
        <f>H307+G307</f>
        <v>304.67084639498427</v>
      </c>
      <c r="J307" s="7"/>
      <c r="K307" s="5"/>
      <c r="L307" s="5"/>
    </row>
    <row r="308" spans="1:12" ht="12.75">
      <c r="A308" s="9" t="s">
        <v>209</v>
      </c>
      <c r="B308" s="5" t="s">
        <v>105</v>
      </c>
      <c r="C308" s="5">
        <v>1</v>
      </c>
      <c r="D308" s="5">
        <v>1</v>
      </c>
      <c r="E308" s="5">
        <v>237.18</v>
      </c>
      <c r="F308" s="5">
        <v>15</v>
      </c>
      <c r="G308" s="5">
        <v>273</v>
      </c>
      <c r="H308" s="6">
        <f>I$357*D308</f>
        <v>31.67084639498429</v>
      </c>
      <c r="I308" s="6">
        <f>H308+G308</f>
        <v>304.67084639498427</v>
      </c>
      <c r="J308" s="7"/>
      <c r="K308" s="5"/>
      <c r="L308" s="5"/>
    </row>
    <row r="309" spans="1:12" ht="12.75">
      <c r="A309" s="9" t="s">
        <v>209</v>
      </c>
      <c r="B309" s="5" t="s">
        <v>82</v>
      </c>
      <c r="C309" s="5">
        <v>1</v>
      </c>
      <c r="D309" s="5">
        <v>1</v>
      </c>
      <c r="E309" s="5">
        <v>198.24</v>
      </c>
      <c r="F309" s="5">
        <v>15</v>
      </c>
      <c r="G309" s="5">
        <v>228</v>
      </c>
      <c r="H309" s="6">
        <f>I$357*D309</f>
        <v>31.67084639498429</v>
      </c>
      <c r="I309" s="6">
        <f>H309+G309</f>
        <v>259.67084639498427</v>
      </c>
      <c r="J309" s="7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6">
        <f>I$357*D310</f>
        <v>0</v>
      </c>
      <c r="I310" s="8">
        <f>SUM(I307:I309)</f>
        <v>869.0125391849529</v>
      </c>
      <c r="J310" s="7">
        <v>870</v>
      </c>
      <c r="K310" s="6">
        <f>J310-I310</f>
        <v>0.9874608150471431</v>
      </c>
      <c r="L310" s="5"/>
    </row>
    <row r="311" spans="1:12" ht="12.75">
      <c r="A311" s="5"/>
      <c r="B311" s="5"/>
      <c r="C311" s="5"/>
      <c r="D311" s="5"/>
      <c r="E311" s="5"/>
      <c r="F311" s="5"/>
      <c r="G311" s="5"/>
      <c r="H311" s="6"/>
      <c r="I311" s="6"/>
      <c r="J311" s="7"/>
      <c r="K311" s="6"/>
      <c r="L311" s="5"/>
    </row>
    <row r="312" spans="1:12" ht="12.75">
      <c r="A312" s="9" t="s">
        <v>211</v>
      </c>
      <c r="B312" s="5" t="s">
        <v>15</v>
      </c>
      <c r="C312" s="5">
        <v>1</v>
      </c>
      <c r="D312" s="5">
        <v>1</v>
      </c>
      <c r="E312" s="5">
        <v>197.06</v>
      </c>
      <c r="F312" s="5">
        <v>15</v>
      </c>
      <c r="G312" s="5">
        <v>227</v>
      </c>
      <c r="H312" s="6">
        <f>I$357*D312</f>
        <v>31.67084639498429</v>
      </c>
      <c r="I312" s="6">
        <f>H312+G312</f>
        <v>258.67084639498427</v>
      </c>
      <c r="J312" s="7"/>
      <c r="K312" s="5"/>
      <c r="L312" s="5"/>
    </row>
    <row r="313" spans="1:12" ht="12.75">
      <c r="A313" s="9" t="s">
        <v>211</v>
      </c>
      <c r="B313" s="5" t="s">
        <v>88</v>
      </c>
      <c r="C313" s="5">
        <v>1</v>
      </c>
      <c r="D313" s="5">
        <v>1</v>
      </c>
      <c r="E313" s="5">
        <v>200.6</v>
      </c>
      <c r="F313" s="5">
        <v>15</v>
      </c>
      <c r="G313" s="5">
        <v>231</v>
      </c>
      <c r="H313" s="6">
        <f>I$357*D313</f>
        <v>31.67084639498429</v>
      </c>
      <c r="I313" s="6">
        <f>H313+G313</f>
        <v>262.67084639498427</v>
      </c>
      <c r="J313" s="7"/>
      <c r="K313" s="5"/>
      <c r="L313" s="5"/>
    </row>
    <row r="314" spans="1:12" ht="12.75">
      <c r="A314" s="9" t="s">
        <v>211</v>
      </c>
      <c r="B314" s="5" t="s">
        <v>124</v>
      </c>
      <c r="C314" s="5">
        <v>1</v>
      </c>
      <c r="D314" s="5">
        <v>1.8</v>
      </c>
      <c r="E314" s="5">
        <v>236</v>
      </c>
      <c r="F314" s="5">
        <v>15</v>
      </c>
      <c r="G314" s="5">
        <v>272</v>
      </c>
      <c r="H314" s="6">
        <f>I$357*D314</f>
        <v>57.00752351097172</v>
      </c>
      <c r="I314" s="6">
        <f>H314+G314</f>
        <v>329.00752351097174</v>
      </c>
      <c r="J314" s="7"/>
      <c r="K314" s="5"/>
      <c r="L314" s="5"/>
    </row>
    <row r="315" spans="1:12" ht="12.75">
      <c r="A315" s="9" t="s">
        <v>211</v>
      </c>
      <c r="B315" s="5" t="s">
        <v>32</v>
      </c>
      <c r="C315" s="5">
        <v>1</v>
      </c>
      <c r="D315" s="5">
        <v>0.22</v>
      </c>
      <c r="E315" s="5">
        <v>77.88</v>
      </c>
      <c r="F315" s="5">
        <v>15</v>
      </c>
      <c r="G315" s="5">
        <v>90</v>
      </c>
      <c r="H315" s="6">
        <f>I$357*D315</f>
        <v>6.967586206896544</v>
      </c>
      <c r="I315" s="6">
        <f>H315+G315</f>
        <v>96.96758620689654</v>
      </c>
      <c r="J315" s="7"/>
      <c r="K315" s="5"/>
      <c r="L315" s="5"/>
    </row>
    <row r="316" spans="1:12" ht="12.75">
      <c r="A316" s="9" t="s">
        <v>211</v>
      </c>
      <c r="B316" s="9" t="s">
        <v>212</v>
      </c>
      <c r="C316" s="5">
        <v>1</v>
      </c>
      <c r="D316" s="5">
        <v>0.22</v>
      </c>
      <c r="E316" s="5">
        <v>77.88</v>
      </c>
      <c r="F316" s="5">
        <v>15</v>
      </c>
      <c r="G316" s="5">
        <v>90</v>
      </c>
      <c r="H316" s="6">
        <f>I$357*D316</f>
        <v>6.967586206896544</v>
      </c>
      <c r="I316" s="6">
        <f>H316+G316</f>
        <v>96.96758620689654</v>
      </c>
      <c r="J316" s="7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5"/>
      <c r="H317" s="6"/>
      <c r="I317" s="6">
        <f>SUM(I312:I316)</f>
        <v>1044.2843887147333</v>
      </c>
      <c r="J317" s="7"/>
      <c r="K317" s="6"/>
      <c r="L317" s="5"/>
    </row>
    <row r="318" spans="1:12" ht="12.75">
      <c r="A318" s="5"/>
      <c r="B318" s="5"/>
      <c r="C318" s="5"/>
      <c r="D318" s="5"/>
      <c r="E318" s="5"/>
      <c r="F318" s="5"/>
      <c r="G318" s="5"/>
      <c r="H318" s="6"/>
      <c r="I318" s="6"/>
      <c r="J318" s="7"/>
      <c r="K318" s="6"/>
      <c r="L318" s="5"/>
    </row>
    <row r="319" spans="1:12" ht="12.75">
      <c r="A319" s="5" t="s">
        <v>203</v>
      </c>
      <c r="B319" s="5" t="s">
        <v>16</v>
      </c>
      <c r="C319" s="5">
        <v>1</v>
      </c>
      <c r="D319" s="5">
        <v>1</v>
      </c>
      <c r="E319" s="5">
        <v>252.52</v>
      </c>
      <c r="F319" s="5">
        <v>15</v>
      </c>
      <c r="G319" s="5">
        <v>291</v>
      </c>
      <c r="H319" s="6">
        <f>I$357*D319</f>
        <v>31.67084639498429</v>
      </c>
      <c r="I319" s="6">
        <f t="shared" si="4"/>
        <v>322.67084639498427</v>
      </c>
      <c r="J319" s="7"/>
      <c r="K319" s="5"/>
      <c r="L319" s="5"/>
    </row>
    <row r="320" spans="1:12" ht="12.75">
      <c r="A320" s="5" t="s">
        <v>203</v>
      </c>
      <c r="B320" s="5" t="s">
        <v>16</v>
      </c>
      <c r="C320" s="5">
        <v>1</v>
      </c>
      <c r="D320" s="5">
        <v>1</v>
      </c>
      <c r="E320" s="5">
        <v>252.52</v>
      </c>
      <c r="F320" s="5">
        <v>15</v>
      </c>
      <c r="G320" s="5">
        <v>291</v>
      </c>
      <c r="H320" s="6">
        <f>I$357*D320</f>
        <v>31.67084639498429</v>
      </c>
      <c r="I320" s="6">
        <f t="shared" si="4"/>
        <v>322.67084639498427</v>
      </c>
      <c r="J320" s="7"/>
      <c r="K320" s="5"/>
      <c r="L320" s="5"/>
    </row>
    <row r="321" spans="1:12" ht="12.75">
      <c r="A321" s="5" t="s">
        <v>203</v>
      </c>
      <c r="B321" s="5" t="s">
        <v>16</v>
      </c>
      <c r="C321" s="5">
        <v>1</v>
      </c>
      <c r="D321" s="5">
        <v>1</v>
      </c>
      <c r="E321" s="5">
        <v>252.52</v>
      </c>
      <c r="F321" s="5">
        <v>15</v>
      </c>
      <c r="G321" s="5">
        <v>291</v>
      </c>
      <c r="H321" s="6">
        <f>I$357*D321</f>
        <v>31.67084639498429</v>
      </c>
      <c r="I321" s="6">
        <f t="shared" si="4"/>
        <v>322.67084639498427</v>
      </c>
      <c r="J321" s="7"/>
      <c r="K321" s="5"/>
      <c r="L321" s="5"/>
    </row>
    <row r="322" spans="1:12" ht="12.75">
      <c r="A322" s="5" t="s">
        <v>203</v>
      </c>
      <c r="B322" s="5" t="s">
        <v>16</v>
      </c>
      <c r="C322" s="5">
        <v>1</v>
      </c>
      <c r="D322" s="5">
        <v>1</v>
      </c>
      <c r="E322" s="5">
        <v>252.52</v>
      </c>
      <c r="F322" s="5">
        <v>15</v>
      </c>
      <c r="G322" s="5">
        <v>291</v>
      </c>
      <c r="H322" s="6">
        <f>I$357*D322</f>
        <v>31.67084639498429</v>
      </c>
      <c r="I322" s="6">
        <f t="shared" si="4"/>
        <v>322.67084639498427</v>
      </c>
      <c r="J322" s="7"/>
      <c r="K322" s="5"/>
      <c r="L322" s="5"/>
    </row>
    <row r="323" spans="1:12" ht="12.75">
      <c r="A323" s="5" t="s">
        <v>203</v>
      </c>
      <c r="B323" s="5" t="s">
        <v>16</v>
      </c>
      <c r="C323" s="5">
        <v>1</v>
      </c>
      <c r="D323" s="5">
        <v>1</v>
      </c>
      <c r="E323" s="5">
        <v>252.52</v>
      </c>
      <c r="F323" s="5">
        <v>15</v>
      </c>
      <c r="G323" s="5">
        <v>291</v>
      </c>
      <c r="H323" s="6">
        <f>I$357*D323</f>
        <v>31.67084639498429</v>
      </c>
      <c r="I323" s="6">
        <f t="shared" si="4"/>
        <v>322.67084639498427</v>
      </c>
      <c r="J323" s="7"/>
      <c r="K323" s="5"/>
      <c r="L323" s="5"/>
    </row>
    <row r="324" spans="1:12" ht="12.75">
      <c r="A324" s="5" t="s">
        <v>203</v>
      </c>
      <c r="B324" s="5" t="s">
        <v>16</v>
      </c>
      <c r="C324" s="5">
        <v>1</v>
      </c>
      <c r="D324" s="5">
        <v>1</v>
      </c>
      <c r="E324" s="5">
        <v>252.52</v>
      </c>
      <c r="F324" s="5">
        <v>15</v>
      </c>
      <c r="G324" s="5">
        <v>291</v>
      </c>
      <c r="H324" s="6">
        <f>I$357*D324</f>
        <v>31.67084639498429</v>
      </c>
      <c r="I324" s="6">
        <f t="shared" si="4"/>
        <v>322.67084639498427</v>
      </c>
      <c r="J324" s="7"/>
      <c r="K324" s="5"/>
      <c r="L324" s="5"/>
    </row>
    <row r="325" spans="1:12" ht="12.75">
      <c r="A325" s="5" t="s">
        <v>203</v>
      </c>
      <c r="B325" s="5" t="s">
        <v>16</v>
      </c>
      <c r="C325" s="5">
        <v>1</v>
      </c>
      <c r="D325" s="5">
        <v>1</v>
      </c>
      <c r="E325" s="5">
        <v>252.52</v>
      </c>
      <c r="F325" s="5">
        <v>15</v>
      </c>
      <c r="G325" s="5">
        <v>291</v>
      </c>
      <c r="H325" s="6">
        <f>I$357*D325</f>
        <v>31.67084639498429</v>
      </c>
      <c r="I325" s="6">
        <f t="shared" si="4"/>
        <v>322.67084639498427</v>
      </c>
      <c r="J325" s="7"/>
      <c r="K325" s="5"/>
      <c r="L325" s="5"/>
    </row>
    <row r="326" spans="1:12" ht="12.75">
      <c r="A326" s="5" t="s">
        <v>203</v>
      </c>
      <c r="B326" s="5" t="s">
        <v>16</v>
      </c>
      <c r="C326" s="5">
        <v>1</v>
      </c>
      <c r="D326" s="5">
        <v>1</v>
      </c>
      <c r="E326" s="5">
        <v>252.52</v>
      </c>
      <c r="F326" s="5">
        <v>15</v>
      </c>
      <c r="G326" s="5">
        <v>291</v>
      </c>
      <c r="H326" s="6">
        <f>I$357*D326</f>
        <v>31.67084639498429</v>
      </c>
      <c r="I326" s="6">
        <f t="shared" si="4"/>
        <v>322.67084639498427</v>
      </c>
      <c r="J326" s="7"/>
      <c r="K326" s="5"/>
      <c r="L326" s="5"/>
    </row>
    <row r="327" spans="1:12" ht="12.75">
      <c r="A327" s="5" t="s">
        <v>203</v>
      </c>
      <c r="B327" s="5" t="s">
        <v>16</v>
      </c>
      <c r="C327" s="5">
        <v>1</v>
      </c>
      <c r="D327" s="5">
        <v>1</v>
      </c>
      <c r="E327" s="5">
        <v>252.52</v>
      </c>
      <c r="F327" s="5">
        <v>15</v>
      </c>
      <c r="G327" s="5">
        <v>291</v>
      </c>
      <c r="H327" s="6">
        <f>I$357*D327</f>
        <v>31.67084639498429</v>
      </c>
      <c r="I327" s="6">
        <f t="shared" si="4"/>
        <v>322.67084639498427</v>
      </c>
      <c r="J327" s="7"/>
      <c r="K327" s="5"/>
      <c r="L327" s="5"/>
    </row>
    <row r="328" spans="1:12" ht="12.75">
      <c r="A328" s="5" t="s">
        <v>203</v>
      </c>
      <c r="B328" s="5" t="s">
        <v>16</v>
      </c>
      <c r="C328" s="5">
        <v>1</v>
      </c>
      <c r="D328" s="5">
        <v>1</v>
      </c>
      <c r="E328" s="5">
        <v>252.52</v>
      </c>
      <c r="F328" s="5">
        <v>15</v>
      </c>
      <c r="G328" s="5">
        <v>291</v>
      </c>
      <c r="H328" s="6">
        <f>I$357*D328</f>
        <v>31.67084639498429</v>
      </c>
      <c r="I328" s="6">
        <f t="shared" si="4"/>
        <v>322.67084639498427</v>
      </c>
      <c r="J328" s="7"/>
      <c r="K328" s="5"/>
      <c r="L328" s="5"/>
    </row>
    <row r="329" spans="1:12" ht="12.75">
      <c r="A329" s="5" t="s">
        <v>203</v>
      </c>
      <c r="B329" s="5" t="s">
        <v>16</v>
      </c>
      <c r="C329" s="5">
        <v>1</v>
      </c>
      <c r="D329" s="5">
        <v>1</v>
      </c>
      <c r="E329" s="5">
        <v>252.52</v>
      </c>
      <c r="F329" s="5">
        <v>15</v>
      </c>
      <c r="G329" s="5">
        <v>291</v>
      </c>
      <c r="H329" s="6">
        <f>I$357*D329</f>
        <v>31.67084639498429</v>
      </c>
      <c r="I329" s="6">
        <f t="shared" si="4"/>
        <v>322.67084639498427</v>
      </c>
      <c r="J329" s="7"/>
      <c r="K329" s="5"/>
      <c r="L329" s="5"/>
    </row>
    <row r="330" spans="1:12" ht="12.75">
      <c r="A330" s="5" t="s">
        <v>203</v>
      </c>
      <c r="B330" s="5" t="s">
        <v>16</v>
      </c>
      <c r="C330" s="5">
        <v>1</v>
      </c>
      <c r="D330" s="5">
        <v>1</v>
      </c>
      <c r="E330" s="5">
        <v>252.52</v>
      </c>
      <c r="F330" s="5">
        <v>15</v>
      </c>
      <c r="G330" s="5">
        <v>291</v>
      </c>
      <c r="H330" s="6">
        <f>I$357*D330</f>
        <v>31.67084639498429</v>
      </c>
      <c r="I330" s="6">
        <f t="shared" si="4"/>
        <v>322.67084639498427</v>
      </c>
      <c r="J330" s="7"/>
      <c r="K330" s="5"/>
      <c r="L330" s="5"/>
    </row>
    <row r="331" spans="1:12" ht="12.75">
      <c r="A331" s="5" t="s">
        <v>203</v>
      </c>
      <c r="B331" s="5" t="s">
        <v>16</v>
      </c>
      <c r="C331" s="5">
        <v>1</v>
      </c>
      <c r="D331" s="5">
        <v>1</v>
      </c>
      <c r="E331" s="5">
        <v>252.52</v>
      </c>
      <c r="F331" s="5">
        <v>15</v>
      </c>
      <c r="G331" s="5">
        <v>291</v>
      </c>
      <c r="H331" s="6">
        <f>I$357*D331</f>
        <v>31.67084639498429</v>
      </c>
      <c r="I331" s="6">
        <f t="shared" si="4"/>
        <v>322.67084639498427</v>
      </c>
      <c r="J331" s="7"/>
      <c r="K331" s="5"/>
      <c r="L331" s="5"/>
    </row>
    <row r="332" spans="1:12" ht="12.75">
      <c r="A332" s="5" t="s">
        <v>203</v>
      </c>
      <c r="B332" s="5" t="s">
        <v>16</v>
      </c>
      <c r="C332" s="5">
        <v>1</v>
      </c>
      <c r="D332" s="5">
        <v>1</v>
      </c>
      <c r="E332" s="5">
        <v>252.52</v>
      </c>
      <c r="F332" s="5">
        <v>15</v>
      </c>
      <c r="G332" s="5">
        <v>291</v>
      </c>
      <c r="H332" s="6">
        <f>I$357*D332</f>
        <v>31.67084639498429</v>
      </c>
      <c r="I332" s="6">
        <f t="shared" si="4"/>
        <v>322.67084639498427</v>
      </c>
      <c r="J332" s="7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6">
        <f>I$357*D333</f>
        <v>0</v>
      </c>
      <c r="I333" s="6">
        <f t="shared" si="4"/>
        <v>0</v>
      </c>
      <c r="J333" s="7"/>
      <c r="K333" s="5"/>
      <c r="L333" s="5"/>
    </row>
    <row r="334" spans="1:12" ht="12.75">
      <c r="A334" s="5" t="s">
        <v>203</v>
      </c>
      <c r="B334" s="5" t="s">
        <v>105</v>
      </c>
      <c r="C334" s="5">
        <v>1</v>
      </c>
      <c r="D334" s="5">
        <v>1</v>
      </c>
      <c r="E334" s="5">
        <v>237.18</v>
      </c>
      <c r="F334" s="5">
        <v>15</v>
      </c>
      <c r="G334" s="5">
        <v>273</v>
      </c>
      <c r="H334" s="6">
        <f>I$357*D334</f>
        <v>31.67084639498429</v>
      </c>
      <c r="I334" s="6">
        <f aca="true" t="shared" si="5" ref="I334:I349">H334+G334</f>
        <v>304.67084639498427</v>
      </c>
      <c r="J334" s="7"/>
      <c r="K334" s="5"/>
      <c r="L334" s="5"/>
    </row>
    <row r="335" spans="1:12" ht="12.75">
      <c r="A335" s="5" t="s">
        <v>203</v>
      </c>
      <c r="B335" s="5" t="s">
        <v>105</v>
      </c>
      <c r="C335" s="5">
        <v>1</v>
      </c>
      <c r="D335" s="5">
        <v>1</v>
      </c>
      <c r="E335" s="5">
        <v>237.18</v>
      </c>
      <c r="F335" s="5">
        <v>15</v>
      </c>
      <c r="G335" s="5">
        <v>273</v>
      </c>
      <c r="H335" s="6">
        <f>I$357*D335</f>
        <v>31.67084639498429</v>
      </c>
      <c r="I335" s="6">
        <f t="shared" si="5"/>
        <v>304.67084639498427</v>
      </c>
      <c r="J335" s="7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6">
        <f>I$357*D336</f>
        <v>0</v>
      </c>
      <c r="I336" s="6">
        <f t="shared" si="5"/>
        <v>0</v>
      </c>
      <c r="J336" s="7"/>
      <c r="K336" s="5"/>
      <c r="L336" s="5"/>
    </row>
    <row r="337" spans="1:12" ht="12.75">
      <c r="A337" s="5" t="s">
        <v>203</v>
      </c>
      <c r="B337" s="5" t="s">
        <v>85</v>
      </c>
      <c r="C337" s="5">
        <v>1</v>
      </c>
      <c r="D337" s="5">
        <v>1</v>
      </c>
      <c r="E337" s="5">
        <v>92</v>
      </c>
      <c r="F337" s="5">
        <v>15</v>
      </c>
      <c r="G337" s="5">
        <v>106</v>
      </c>
      <c r="H337" s="6">
        <f>I$357*D337</f>
        <v>31.67084639498429</v>
      </c>
      <c r="I337" s="6">
        <f t="shared" si="5"/>
        <v>137.6708463949843</v>
      </c>
      <c r="J337" s="7"/>
      <c r="K337" s="5"/>
      <c r="L337" s="5"/>
    </row>
    <row r="338" spans="1:12" ht="12.75">
      <c r="A338" s="5" t="s">
        <v>203</v>
      </c>
      <c r="B338" s="5" t="s">
        <v>85</v>
      </c>
      <c r="C338" s="5">
        <v>1</v>
      </c>
      <c r="D338" s="5">
        <v>1</v>
      </c>
      <c r="E338" s="5">
        <v>92</v>
      </c>
      <c r="F338" s="5">
        <v>15</v>
      </c>
      <c r="G338" s="5">
        <v>106</v>
      </c>
      <c r="H338" s="6">
        <f>I$357*D338</f>
        <v>31.67084639498429</v>
      </c>
      <c r="I338" s="6">
        <f t="shared" si="5"/>
        <v>137.6708463949843</v>
      </c>
      <c r="J338" s="7"/>
      <c r="K338" s="5"/>
      <c r="L338" s="5"/>
    </row>
    <row r="339" spans="1:12" ht="12.75">
      <c r="A339" s="5" t="s">
        <v>203</v>
      </c>
      <c r="B339" s="5" t="s">
        <v>85</v>
      </c>
      <c r="C339" s="5">
        <v>1</v>
      </c>
      <c r="D339" s="5">
        <v>1</v>
      </c>
      <c r="E339" s="5">
        <v>92</v>
      </c>
      <c r="F339" s="5">
        <v>15</v>
      </c>
      <c r="G339" s="5">
        <v>106</v>
      </c>
      <c r="H339" s="6">
        <f>I$357*D339</f>
        <v>31.67084639498429</v>
      </c>
      <c r="I339" s="6">
        <f t="shared" si="5"/>
        <v>137.6708463949843</v>
      </c>
      <c r="J339" s="7"/>
      <c r="K339" s="5"/>
      <c r="L339" s="5"/>
    </row>
    <row r="340" spans="1:12" ht="12.75">
      <c r="A340" s="5" t="s">
        <v>203</v>
      </c>
      <c r="B340" s="5" t="s">
        <v>85</v>
      </c>
      <c r="C340" s="5">
        <v>1</v>
      </c>
      <c r="D340" s="5">
        <v>1</v>
      </c>
      <c r="E340" s="5">
        <v>92</v>
      </c>
      <c r="F340" s="5">
        <v>15</v>
      </c>
      <c r="G340" s="5">
        <v>106</v>
      </c>
      <c r="H340" s="6">
        <f>I$357*D340</f>
        <v>31.67084639498429</v>
      </c>
      <c r="I340" s="6">
        <f t="shared" si="5"/>
        <v>137.6708463949843</v>
      </c>
      <c r="J340" s="7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6">
        <f>I$357*D341</f>
        <v>0</v>
      </c>
      <c r="I341" s="6">
        <f t="shared" si="5"/>
        <v>0</v>
      </c>
      <c r="J341" s="7"/>
      <c r="K341" s="5"/>
      <c r="L341" s="5"/>
    </row>
    <row r="342" spans="1:12" ht="12.75">
      <c r="A342" s="5" t="s">
        <v>203</v>
      </c>
      <c r="B342" s="5" t="s">
        <v>82</v>
      </c>
      <c r="C342" s="5">
        <v>1</v>
      </c>
      <c r="D342" s="5">
        <v>1</v>
      </c>
      <c r="E342" s="5">
        <v>198.24</v>
      </c>
      <c r="F342" s="5">
        <v>15</v>
      </c>
      <c r="G342" s="5">
        <v>228</v>
      </c>
      <c r="H342" s="6">
        <f>I$357*D342</f>
        <v>31.67084639498429</v>
      </c>
      <c r="I342" s="6">
        <f t="shared" si="5"/>
        <v>259.67084639498427</v>
      </c>
      <c r="J342" s="7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6">
        <f>I$357*D343</f>
        <v>0</v>
      </c>
      <c r="I343" s="6">
        <f t="shared" si="5"/>
        <v>0</v>
      </c>
      <c r="J343" s="7"/>
      <c r="K343" s="5"/>
      <c r="L343" s="5"/>
    </row>
    <row r="344" spans="1:12" ht="12.75">
      <c r="A344" s="5" t="s">
        <v>203</v>
      </c>
      <c r="B344" s="5" t="s">
        <v>43</v>
      </c>
      <c r="C344" s="5">
        <v>1</v>
      </c>
      <c r="D344" s="5">
        <v>1</v>
      </c>
      <c r="E344" s="5">
        <v>198.24</v>
      </c>
      <c r="F344" s="5">
        <v>15</v>
      </c>
      <c r="G344" s="5">
        <v>228</v>
      </c>
      <c r="H344" s="6">
        <f>I$357*D344</f>
        <v>31.67084639498429</v>
      </c>
      <c r="I344" s="6">
        <f t="shared" si="5"/>
        <v>259.67084639498427</v>
      </c>
      <c r="J344" s="7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6">
        <f>I$357*D345</f>
        <v>0</v>
      </c>
      <c r="I345" s="6">
        <f t="shared" si="5"/>
        <v>0</v>
      </c>
      <c r="J345" s="7"/>
      <c r="K345" s="5"/>
      <c r="L345" s="5"/>
    </row>
    <row r="346" spans="1:12" ht="12.75">
      <c r="A346" s="5" t="s">
        <v>203</v>
      </c>
      <c r="B346" s="5" t="s">
        <v>88</v>
      </c>
      <c r="C346" s="5">
        <v>1</v>
      </c>
      <c r="D346" s="5">
        <v>1</v>
      </c>
      <c r="E346" s="5">
        <v>200.6</v>
      </c>
      <c r="F346" s="5">
        <v>15</v>
      </c>
      <c r="G346" s="5">
        <v>231</v>
      </c>
      <c r="H346" s="6">
        <f>I$357*D346</f>
        <v>31.67084639498429</v>
      </c>
      <c r="I346" s="6">
        <f t="shared" si="5"/>
        <v>262.67084639498427</v>
      </c>
      <c r="J346" s="7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6">
        <f>I$357*D347</f>
        <v>0</v>
      </c>
      <c r="I347" s="6">
        <f t="shared" si="5"/>
        <v>0</v>
      </c>
      <c r="J347" s="7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6">
        <f>I$357*D348</f>
        <v>0</v>
      </c>
      <c r="I348" s="6">
        <f t="shared" si="5"/>
        <v>0</v>
      </c>
      <c r="J348" s="7"/>
      <c r="K348" s="5"/>
      <c r="L348" s="5"/>
    </row>
    <row r="349" spans="1:12" ht="12.75">
      <c r="A349" s="5" t="s">
        <v>203</v>
      </c>
      <c r="B349" s="5" t="s">
        <v>32</v>
      </c>
      <c r="C349" s="5">
        <v>1</v>
      </c>
      <c r="D349" s="5">
        <v>0.22</v>
      </c>
      <c r="E349" s="5">
        <v>77.88</v>
      </c>
      <c r="F349" s="5">
        <v>15</v>
      </c>
      <c r="G349" s="5">
        <v>90</v>
      </c>
      <c r="H349" s="6">
        <f>I$357*D349</f>
        <v>6.967586206896544</v>
      </c>
      <c r="I349" s="6">
        <f t="shared" si="5"/>
        <v>96.96758620689654</v>
      </c>
      <c r="J349" s="7"/>
      <c r="K349" s="5"/>
      <c r="L349" s="5"/>
    </row>
    <row r="350" spans="1:10" ht="12.75">
      <c r="A350" s="13"/>
      <c r="B350" s="13"/>
      <c r="C350" s="13"/>
      <c r="D350" s="13"/>
      <c r="E350" s="13"/>
      <c r="F350" s="13"/>
      <c r="G350" s="13"/>
      <c r="H350" s="13"/>
      <c r="I350" s="13"/>
      <c r="J350" s="14"/>
    </row>
    <row r="351" spans="1:10" ht="12.75">
      <c r="A351" s="13"/>
      <c r="B351" s="13"/>
      <c r="C351" s="13"/>
      <c r="D351" s="13"/>
      <c r="E351" s="13"/>
      <c r="F351" s="13"/>
      <c r="G351" s="13"/>
      <c r="H351" s="13"/>
      <c r="I351" s="15">
        <f>SUM(I319:I349)</f>
        <v>6556.397053291536</v>
      </c>
      <c r="J351" s="14"/>
    </row>
    <row r="352" spans="1:10" ht="12.75">
      <c r="A352" s="13"/>
      <c r="B352" s="13"/>
      <c r="C352" s="13"/>
      <c r="D352" s="13">
        <f>SUM(D2:D349)</f>
        <v>319.00000000000034</v>
      </c>
      <c r="E352" s="13"/>
      <c r="F352" s="13"/>
      <c r="G352" s="13"/>
      <c r="H352" s="13"/>
      <c r="I352" s="13"/>
      <c r="J352" s="14"/>
    </row>
    <row r="353" spans="1:10" ht="12.75">
      <c r="A353" s="13"/>
      <c r="B353" s="13"/>
      <c r="C353" s="13"/>
      <c r="D353" s="13"/>
      <c r="E353" s="13"/>
      <c r="F353" s="13"/>
      <c r="G353" s="13"/>
      <c r="H353" s="13"/>
      <c r="I353" s="13"/>
      <c r="J353" s="14"/>
    </row>
    <row r="354" spans="1:10" ht="12.75">
      <c r="A354" s="13"/>
      <c r="B354" s="13"/>
      <c r="C354" s="13"/>
      <c r="D354" s="13"/>
      <c r="E354" s="13"/>
      <c r="F354" s="13"/>
      <c r="G354" s="13"/>
      <c r="H354" s="13"/>
      <c r="I354" s="13"/>
      <c r="J354" s="14"/>
    </row>
    <row r="355" spans="1:10" ht="12.75">
      <c r="A355" s="13"/>
      <c r="B355" s="13"/>
      <c r="C355" s="13"/>
      <c r="D355" s="13"/>
      <c r="E355" s="13"/>
      <c r="F355" s="13"/>
      <c r="G355" s="13"/>
      <c r="H355" s="13"/>
      <c r="I355" s="13"/>
      <c r="J355" s="14"/>
    </row>
    <row r="356" spans="1:10" ht="12.75">
      <c r="A356" s="13"/>
      <c r="B356" s="13"/>
      <c r="C356" s="13"/>
      <c r="D356" s="13"/>
      <c r="E356" s="13"/>
      <c r="F356" s="13"/>
      <c r="G356" s="13"/>
      <c r="H356" s="13"/>
      <c r="I356" s="13"/>
      <c r="J356" s="14"/>
    </row>
    <row r="357" spans="1:10" ht="12.75">
      <c r="A357" s="13"/>
      <c r="B357" s="13"/>
      <c r="C357" s="13"/>
      <c r="D357" s="13"/>
      <c r="E357" s="13">
        <v>69083.52</v>
      </c>
      <c r="F357" s="13"/>
      <c r="G357" s="13">
        <v>10103</v>
      </c>
      <c r="H357" s="13"/>
      <c r="I357" s="13">
        <f>G357/D352</f>
        <v>31.67084639498429</v>
      </c>
      <c r="J357" s="14"/>
    </row>
    <row r="358" spans="1:10" ht="12.75">
      <c r="A358" s="13"/>
      <c r="B358" s="13"/>
      <c r="C358" s="13"/>
      <c r="D358" s="13"/>
      <c r="E358" s="13"/>
      <c r="F358" s="13"/>
      <c r="G358" s="13"/>
      <c r="H358" s="13"/>
      <c r="I358" s="13"/>
      <c r="J358" s="14"/>
    </row>
    <row r="359" spans="1:10" ht="12.75">
      <c r="A359" s="13"/>
      <c r="B359" s="13"/>
      <c r="C359" s="13"/>
      <c r="D359" s="13"/>
      <c r="E359" s="13"/>
      <c r="F359" s="13"/>
      <c r="G359" s="13"/>
      <c r="H359" s="13"/>
      <c r="I359" s="13"/>
      <c r="J359" s="14"/>
    </row>
    <row r="360" spans="1:10" ht="12.75">
      <c r="A360" s="13"/>
      <c r="B360" s="13"/>
      <c r="C360" s="13"/>
      <c r="D360" s="13"/>
      <c r="E360" s="13"/>
      <c r="F360" s="13"/>
      <c r="G360" s="13"/>
      <c r="H360" s="13"/>
      <c r="I360" s="13"/>
      <c r="J360" s="1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2016-09-23T15:33:25Z</dcterms:created>
  <dcterms:modified xsi:type="dcterms:W3CDTF">2016-09-27T04:08:10Z</dcterms:modified>
  <cp:category/>
  <cp:version/>
  <cp:contentType/>
  <cp:contentStatus/>
</cp:coreProperties>
</file>