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<sst xmlns="http://schemas.openxmlformats.org/spreadsheetml/2006/main" count="46" uniqueCount="39">
  <si>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ник</t>
  </si>
  <si>
    <t>арт</t>
  </si>
  <si>
    <t>к-во</t>
  </si>
  <si>
    <t>цена</t>
  </si>
  <si>
    <t>итого</t>
  </si>
  <si>
    <t>с орг</t>
  </si>
  <si>
    <t xml:space="preserve">к оплате </t>
  </si>
  <si>
    <t>Марина</t>
  </si>
  <si>
    <t>SL349.092.02</t>
  </si>
  <si>
    <t>Lana76</t>
  </si>
  <si>
    <t>60200-4</t>
  </si>
  <si>
    <t>kasteban</t>
  </si>
  <si>
    <t>dia901-pt40-g</t>
  </si>
  <si>
    <t>Дарья Валерьевна</t>
  </si>
  <si>
    <t>2330/1T Odeon Light Н/лампа Luri серый/хром</t>
  </si>
  <si>
    <t>321031 лампа энергосбер.  Novotech E27 9W Мини-цилиндр</t>
  </si>
  <si>
    <t>232113_GS  лампа энергосб. Gauss  E27 13W (теплый свет)</t>
  </si>
  <si>
    <t>Lin-tochka</t>
  </si>
  <si>
    <t>ElenaA</t>
  </si>
  <si>
    <t>2500/6</t>
  </si>
  <si>
    <t>2246/2C</t>
  </si>
  <si>
    <t>2503/5</t>
  </si>
  <si>
    <t>Гамаюн</t>
  </si>
  <si>
    <t>2594/1T</t>
  </si>
  <si>
    <t>Ромкина любовь</t>
  </si>
  <si>
    <t>369852 бронза Встраиваемый IP20 GX5.3 50W 12V VINTAGE</t>
  </si>
  <si>
    <t>[002611] 002611 Св-к CORINTO CR</t>
  </si>
  <si>
    <t>aka-nastasya</t>
  </si>
  <si>
    <t>369562 бронза Встраиваемый НП IP20 GX5.3 50W 12V NEMO</t>
  </si>
  <si>
    <t>ногуся</t>
  </si>
  <si>
    <t>A3163LT-1BG</t>
  </si>
  <si>
    <t>svetlako</t>
  </si>
  <si>
    <t>lsq+3801-03</t>
  </si>
  <si>
    <t>lsq-380-01-01</t>
  </si>
  <si>
    <t>Анна Чалдинь</t>
  </si>
  <si>
    <t>тр в кг</t>
  </si>
  <si>
    <t>тра(1кг=78р)</t>
  </si>
  <si>
    <t>isi-8701-03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</si>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</sst>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color indexed="8"/>
      <name val="Arial"/>
      <family val="0"/>
    </font>
    <font>
      <sz val="11"/>
      <color indexed="8"/>
      <name val="Calibri"/>
      <family val="0"/>
    </font>
    <font>
      <sz val="8"/>
      <color indexed="8"/>
      <name val="Verdana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1" applyNumberFormat="0" applyAlignment="0" applyProtection="0"/>
    <xf numFmtId="0" fontId="14" fillId="11" borderId="2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2" borderId="0" applyNumberFormat="0" applyBorder="0" applyAlignment="0" applyProtection="0"/>
    <xf numFmtId="0" fontId="0" fillId="3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" fontId="0" fillId="2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ySplit="1" topLeftCell="BM2" activePane="bottomLeft" state="frozen"/>
      <selection pane="topLeft" activeCell="A1" sqref="A1"/>
      <selection pane="bottomLeft" activeCell="L30" sqref="L30"/>
    </sheetView>
  </sheetViews>
  <sheetFormatPr defaultColWidth="17.140625" defaultRowHeight="12.75" customHeight="1"/>
  <cols>
    <col min="3" max="3" width="7.421875" style="0" customWidth="1"/>
    <col min="4" max="4" width="6.8515625" style="0" customWidth="1"/>
    <col min="5" max="5" width="9.421875" style="0" customWidth="1"/>
    <col min="6" max="6" width="7.140625" style="0" customWidth="1"/>
    <col min="7" max="7" width="9.57421875" style="0" customWidth="1"/>
    <col min="8" max="8" width="12.140625" style="0" customWidth="1"/>
    <col min="9" max="9" width="9.57421875" style="0" customWidth="1"/>
  </cols>
  <sheetData>
    <row r="1" spans="1:10" ht="12.75" customHeight="1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35</v>
      </c>
      <c r="H1" t="s">
        <v>36</v>
      </c>
      <c r="I1" t="s">
        <v>6</v>
      </c>
      <c r="J1" t="s">
        <v>38</v>
      </c>
    </row>
    <row r="2" spans="1:11" s="6" customFormat="1" ht="12.75" customHeight="1">
      <c r="A2" s="4" t="s">
        <v>7</v>
      </c>
      <c r="B2" s="5" t="s">
        <v>8</v>
      </c>
      <c r="C2" s="4">
        <v>1</v>
      </c>
      <c r="D2" s="4">
        <v>1752</v>
      </c>
      <c r="E2" s="4">
        <f aca="true" t="shared" si="0" ref="E2:E21">C2*D2</f>
        <v>1752</v>
      </c>
      <c r="F2" s="7">
        <f>E2*1.15</f>
        <v>2014.8</v>
      </c>
      <c r="G2" s="4">
        <v>1.4</v>
      </c>
      <c r="H2" s="7">
        <f>G2*78</f>
        <v>109.19999999999999</v>
      </c>
      <c r="I2" s="7">
        <f>H2+F2</f>
        <v>2124</v>
      </c>
      <c r="J2" s="4">
        <v>2015</v>
      </c>
      <c r="K2" s="7">
        <f>I2-J2</f>
        <v>109</v>
      </c>
    </row>
    <row r="3" spans="1:11" s="2" customFormat="1" ht="12.75" customHeight="1">
      <c r="A3" s="3" t="s">
        <v>9</v>
      </c>
      <c r="B3" s="3" t="s">
        <v>10</v>
      </c>
      <c r="C3" s="3">
        <v>1</v>
      </c>
      <c r="D3" s="3">
        <v>3514</v>
      </c>
      <c r="E3" s="3">
        <f t="shared" si="0"/>
        <v>3514</v>
      </c>
      <c r="F3" s="8">
        <f>E3*1.15</f>
        <v>4041.1</v>
      </c>
      <c r="G3" s="3">
        <v>2</v>
      </c>
      <c r="H3" s="8">
        <f aca="true" t="shared" si="1" ref="H3:H21">G3*78</f>
        <v>156</v>
      </c>
      <c r="I3" s="8">
        <f>H3+F3</f>
        <v>4197.1</v>
      </c>
      <c r="J3" s="3">
        <v>4041</v>
      </c>
      <c r="K3" s="8">
        <f aca="true" t="shared" si="2" ref="K3:K23">I3-J3</f>
        <v>156.10000000000036</v>
      </c>
    </row>
    <row r="4" spans="1:11" s="6" customFormat="1" ht="12.75" customHeight="1">
      <c r="A4" s="4" t="s">
        <v>11</v>
      </c>
      <c r="B4" s="4" t="s">
        <v>12</v>
      </c>
      <c r="C4" s="4">
        <v>1</v>
      </c>
      <c r="D4" s="4">
        <v>8670</v>
      </c>
      <c r="E4" s="4">
        <f t="shared" si="0"/>
        <v>8670</v>
      </c>
      <c r="F4" s="7">
        <f>E4*1.1</f>
        <v>9537</v>
      </c>
      <c r="G4" s="4">
        <v>4.6</v>
      </c>
      <c r="H4" s="7">
        <f t="shared" si="1"/>
        <v>358.79999999999995</v>
      </c>
      <c r="I4" s="7">
        <f>H4+F4</f>
        <v>9895.8</v>
      </c>
      <c r="J4" s="4">
        <v>9537</v>
      </c>
      <c r="K4" s="7">
        <f t="shared" si="2"/>
        <v>358.7999999999993</v>
      </c>
    </row>
    <row r="5" spans="1:11" s="2" customFormat="1" ht="12.75" customHeight="1">
      <c r="A5" s="3" t="s">
        <v>13</v>
      </c>
      <c r="B5" s="3" t="s">
        <v>14</v>
      </c>
      <c r="C5" s="3">
        <v>1</v>
      </c>
      <c r="D5" s="3">
        <v>485</v>
      </c>
      <c r="E5" s="3">
        <f t="shared" si="0"/>
        <v>485</v>
      </c>
      <c r="F5" s="8">
        <f>E5*1.15</f>
        <v>557.75</v>
      </c>
      <c r="G5" s="3">
        <v>1</v>
      </c>
      <c r="H5" s="8">
        <f t="shared" si="1"/>
        <v>78</v>
      </c>
      <c r="I5" s="3"/>
      <c r="J5" s="3"/>
      <c r="K5" s="8">
        <f t="shared" si="2"/>
        <v>0</v>
      </c>
    </row>
    <row r="6" spans="1:11" s="2" customFormat="1" ht="12.75" customHeight="1">
      <c r="A6" s="3" t="s">
        <v>13</v>
      </c>
      <c r="B6" s="3" t="s">
        <v>15</v>
      </c>
      <c r="C6" s="3">
        <v>1</v>
      </c>
      <c r="D6" s="3">
        <v>117</v>
      </c>
      <c r="E6" s="3">
        <f t="shared" si="0"/>
        <v>117</v>
      </c>
      <c r="F6" s="8">
        <f>E6*1.15</f>
        <v>134.54999999999998</v>
      </c>
      <c r="G6" s="3">
        <v>0</v>
      </c>
      <c r="H6" s="8">
        <f t="shared" si="1"/>
        <v>0</v>
      </c>
      <c r="I6" s="3"/>
      <c r="J6" s="3"/>
      <c r="K6" s="8">
        <f t="shared" si="2"/>
        <v>0</v>
      </c>
    </row>
    <row r="7" spans="1:11" s="2" customFormat="1" ht="12.75" customHeight="1">
      <c r="A7" s="3" t="s">
        <v>13</v>
      </c>
      <c r="B7" s="3" t="s">
        <v>16</v>
      </c>
      <c r="C7" s="3">
        <v>1</v>
      </c>
      <c r="D7" s="3">
        <v>123</v>
      </c>
      <c r="E7" s="3">
        <f t="shared" si="0"/>
        <v>123</v>
      </c>
      <c r="F7" s="8">
        <f>E7*1.15</f>
        <v>141.45</v>
      </c>
      <c r="G7" s="3">
        <v>0</v>
      </c>
      <c r="H7" s="8">
        <f t="shared" si="1"/>
        <v>0</v>
      </c>
      <c r="I7" s="8">
        <f>H5+F5+F6+F7</f>
        <v>911.75</v>
      </c>
      <c r="J7" s="3">
        <v>834</v>
      </c>
      <c r="K7" s="8">
        <f t="shared" si="2"/>
        <v>77.75</v>
      </c>
    </row>
    <row r="8" spans="1:11" s="6" customFormat="1" ht="12.75" customHeight="1">
      <c r="A8" s="4" t="s">
        <v>17</v>
      </c>
      <c r="B8" s="4" t="s">
        <v>37</v>
      </c>
      <c r="C8" s="4">
        <v>1</v>
      </c>
      <c r="D8" s="4"/>
      <c r="E8" s="4"/>
      <c r="F8" s="7"/>
      <c r="G8" s="4">
        <v>1.5</v>
      </c>
      <c r="H8" s="7">
        <f t="shared" si="1"/>
        <v>117</v>
      </c>
      <c r="I8" s="4"/>
      <c r="J8" s="4"/>
      <c r="K8" s="7">
        <f t="shared" si="2"/>
        <v>0</v>
      </c>
    </row>
    <row r="9" spans="1:11" s="6" customFormat="1" ht="12.75" customHeight="1">
      <c r="A9" s="4" t="s">
        <v>17</v>
      </c>
      <c r="B9" s="4">
        <v>464010108</v>
      </c>
      <c r="C9" s="4">
        <v>1</v>
      </c>
      <c r="D9" s="4">
        <v>5469</v>
      </c>
      <c r="E9" s="4">
        <f t="shared" si="0"/>
        <v>5469</v>
      </c>
      <c r="F9" s="7">
        <f>E9*1.1</f>
        <v>6015.900000000001</v>
      </c>
      <c r="G9" s="4">
        <v>6.8</v>
      </c>
      <c r="H9" s="7">
        <f t="shared" si="1"/>
        <v>530.4</v>
      </c>
      <c r="I9" s="7">
        <f>H8+H9+F9</f>
        <v>6663.3</v>
      </c>
      <c r="J9" s="4">
        <v>6040</v>
      </c>
      <c r="K9" s="7">
        <f t="shared" si="2"/>
        <v>623.3000000000002</v>
      </c>
    </row>
    <row r="10" spans="1:11" s="2" customFormat="1" ht="12.75" customHeight="1">
      <c r="A10" s="3" t="s">
        <v>18</v>
      </c>
      <c r="B10" s="3" t="s">
        <v>19</v>
      </c>
      <c r="C10" s="3">
        <v>1</v>
      </c>
      <c r="D10" s="3">
        <v>3977</v>
      </c>
      <c r="E10" s="3">
        <f t="shared" si="0"/>
        <v>3977</v>
      </c>
      <c r="F10" s="8">
        <f>E10*1.1</f>
        <v>4374.700000000001</v>
      </c>
      <c r="G10" s="3">
        <v>4.8</v>
      </c>
      <c r="H10" s="8">
        <f t="shared" si="1"/>
        <v>374.4</v>
      </c>
      <c r="I10" s="3"/>
      <c r="J10" s="3"/>
      <c r="K10" s="8">
        <f t="shared" si="2"/>
        <v>0</v>
      </c>
    </row>
    <row r="11" spans="1:11" s="2" customFormat="1" ht="12.75" customHeight="1">
      <c r="A11" s="3" t="s">
        <v>18</v>
      </c>
      <c r="B11" s="3" t="s">
        <v>20</v>
      </c>
      <c r="C11" s="3">
        <v>2</v>
      </c>
      <c r="D11" s="3">
        <v>1007</v>
      </c>
      <c r="E11" s="3">
        <f t="shared" si="0"/>
        <v>2014</v>
      </c>
      <c r="F11" s="8">
        <f>E11*1.1</f>
        <v>2215.4</v>
      </c>
      <c r="G11" s="3">
        <v>3.6</v>
      </c>
      <c r="H11" s="8">
        <f t="shared" si="1"/>
        <v>280.8</v>
      </c>
      <c r="I11" s="3"/>
      <c r="J11" s="3"/>
      <c r="K11" s="8">
        <f t="shared" si="2"/>
        <v>0</v>
      </c>
    </row>
    <row r="12" spans="1:11" s="2" customFormat="1" ht="12.75" customHeight="1">
      <c r="A12" s="3" t="s">
        <v>18</v>
      </c>
      <c r="B12" s="3" t="s">
        <v>21</v>
      </c>
      <c r="C12" s="3">
        <v>1</v>
      </c>
      <c r="D12" s="3">
        <v>4335</v>
      </c>
      <c r="E12" s="3">
        <f t="shared" si="0"/>
        <v>4335</v>
      </c>
      <c r="F12" s="8">
        <f>E12*1.1</f>
        <v>4768.5</v>
      </c>
      <c r="G12" s="3">
        <v>4.9</v>
      </c>
      <c r="H12" s="8">
        <f t="shared" si="1"/>
        <v>382.20000000000005</v>
      </c>
      <c r="I12" s="8">
        <f>H10+H11+H12+F10+F11+F12</f>
        <v>12396</v>
      </c>
      <c r="J12" s="3">
        <v>11359</v>
      </c>
      <c r="K12" s="8">
        <f t="shared" si="2"/>
        <v>1037</v>
      </c>
    </row>
    <row r="13" spans="1:11" s="6" customFormat="1" ht="51.75" customHeight="1">
      <c r="A13" s="4" t="s">
        <v>22</v>
      </c>
      <c r="B13" s="4" t="s">
        <v>23</v>
      </c>
      <c r="C13" s="4">
        <v>1</v>
      </c>
      <c r="D13" s="4">
        <v>409</v>
      </c>
      <c r="E13" s="4">
        <f t="shared" si="0"/>
        <v>409</v>
      </c>
      <c r="F13" s="7">
        <f>E13*1.15</f>
        <v>470.34999999999997</v>
      </c>
      <c r="G13" s="4">
        <v>0.7</v>
      </c>
      <c r="H13" s="7">
        <f t="shared" si="1"/>
        <v>54.599999999999994</v>
      </c>
      <c r="I13" s="7">
        <f>H13+F13</f>
        <v>524.9499999999999</v>
      </c>
      <c r="J13" s="4">
        <v>470</v>
      </c>
      <c r="K13" s="7">
        <f t="shared" si="2"/>
        <v>54.94999999999993</v>
      </c>
    </row>
    <row r="14" spans="1:11" s="2" customFormat="1" ht="12.75" customHeight="1">
      <c r="A14" s="3" t="s">
        <v>24</v>
      </c>
      <c r="B14" s="3" t="s">
        <v>25</v>
      </c>
      <c r="C14" s="3">
        <v>10</v>
      </c>
      <c r="D14" s="3">
        <v>510</v>
      </c>
      <c r="E14" s="3">
        <f t="shared" si="0"/>
        <v>5100</v>
      </c>
      <c r="F14" s="8">
        <f>E14*1.1</f>
        <v>5610</v>
      </c>
      <c r="G14" s="3">
        <v>2</v>
      </c>
      <c r="H14" s="8">
        <f t="shared" si="1"/>
        <v>156</v>
      </c>
      <c r="I14" s="3"/>
      <c r="J14" s="3"/>
      <c r="K14" s="8">
        <f t="shared" si="2"/>
        <v>0</v>
      </c>
    </row>
    <row r="15" spans="1:11" s="2" customFormat="1" ht="12.75" customHeight="1">
      <c r="A15" s="3" t="s">
        <v>24</v>
      </c>
      <c r="B15" s="3" t="s">
        <v>26</v>
      </c>
      <c r="C15" s="3">
        <v>5</v>
      </c>
      <c r="D15" s="3">
        <v>452</v>
      </c>
      <c r="E15" s="3">
        <f t="shared" si="0"/>
        <v>2260</v>
      </c>
      <c r="F15" s="8">
        <f>E15*1.1</f>
        <v>2486</v>
      </c>
      <c r="G15" s="3">
        <v>1</v>
      </c>
      <c r="H15" s="8">
        <f t="shared" si="1"/>
        <v>78</v>
      </c>
      <c r="I15" s="8">
        <f>H14+H15+F14+F15</f>
        <v>8330</v>
      </c>
      <c r="J15" s="3">
        <v>8096</v>
      </c>
      <c r="K15" s="8">
        <f t="shared" si="2"/>
        <v>234</v>
      </c>
    </row>
    <row r="16" spans="1:11" s="6" customFormat="1" ht="12.75" customHeight="1">
      <c r="A16" s="4" t="s">
        <v>27</v>
      </c>
      <c r="B16" s="4" t="s">
        <v>28</v>
      </c>
      <c r="C16" s="4">
        <v>5</v>
      </c>
      <c r="D16" s="4">
        <v>147</v>
      </c>
      <c r="E16" s="4">
        <f t="shared" si="0"/>
        <v>735</v>
      </c>
      <c r="F16" s="7">
        <f aca="true" t="shared" si="3" ref="F16:F21">E16*1.15</f>
        <v>845.2499999999999</v>
      </c>
      <c r="G16" s="4">
        <v>1</v>
      </c>
      <c r="H16" s="7">
        <f t="shared" si="1"/>
        <v>78</v>
      </c>
      <c r="I16" s="7">
        <f>H16+F16</f>
        <v>923.2499999999999</v>
      </c>
      <c r="J16" s="4">
        <v>845</v>
      </c>
      <c r="K16" s="7">
        <f t="shared" si="2"/>
        <v>78.24999999999989</v>
      </c>
    </row>
    <row r="17" spans="1:11" s="2" customFormat="1" ht="12.75" customHeight="1">
      <c r="A17" s="3" t="s">
        <v>29</v>
      </c>
      <c r="B17" s="3" t="s">
        <v>30</v>
      </c>
      <c r="C17" s="3">
        <v>1</v>
      </c>
      <c r="D17" s="3">
        <v>2587</v>
      </c>
      <c r="E17" s="3">
        <f t="shared" si="0"/>
        <v>2587</v>
      </c>
      <c r="F17" s="8">
        <f t="shared" si="3"/>
        <v>2975.0499999999997</v>
      </c>
      <c r="G17" s="3">
        <v>1.8</v>
      </c>
      <c r="H17" s="8">
        <f t="shared" si="1"/>
        <v>140.4</v>
      </c>
      <c r="I17" s="8">
        <f>H17+F17</f>
        <v>3115.45</v>
      </c>
      <c r="J17" s="3">
        <v>2975</v>
      </c>
      <c r="K17" s="8">
        <f t="shared" si="2"/>
        <v>140.44999999999982</v>
      </c>
    </row>
    <row r="18" spans="1:11" s="6" customFormat="1" ht="12.75" customHeight="1">
      <c r="A18" s="4" t="s">
        <v>31</v>
      </c>
      <c r="B18" s="4" t="s">
        <v>32</v>
      </c>
      <c r="C18" s="4">
        <v>1</v>
      </c>
      <c r="D18" s="4">
        <v>423</v>
      </c>
      <c r="E18" s="4">
        <f t="shared" si="0"/>
        <v>423</v>
      </c>
      <c r="F18" s="7">
        <f t="shared" si="3"/>
        <v>486.45</v>
      </c>
      <c r="G18" s="4">
        <v>1.2</v>
      </c>
      <c r="H18" s="7">
        <f t="shared" si="1"/>
        <v>93.6</v>
      </c>
      <c r="I18" s="4"/>
      <c r="J18" s="4"/>
      <c r="K18" s="7">
        <f t="shared" si="2"/>
        <v>0</v>
      </c>
    </row>
    <row r="19" spans="1:11" s="6" customFormat="1" ht="12.75" customHeight="1">
      <c r="A19" s="4" t="s">
        <v>31</v>
      </c>
      <c r="B19" s="4" t="s">
        <v>33</v>
      </c>
      <c r="C19" s="4">
        <v>2</v>
      </c>
      <c r="D19" s="4">
        <v>140</v>
      </c>
      <c r="E19" s="4">
        <f t="shared" si="0"/>
        <v>280</v>
      </c>
      <c r="F19" s="7">
        <f t="shared" si="3"/>
        <v>322</v>
      </c>
      <c r="G19" s="4">
        <v>0.2</v>
      </c>
      <c r="H19" s="7">
        <f t="shared" si="1"/>
        <v>15.600000000000001</v>
      </c>
      <c r="I19" s="7">
        <f>H18+H19+F18+F19</f>
        <v>917.65</v>
      </c>
      <c r="J19" s="4">
        <v>918</v>
      </c>
      <c r="K19" s="7">
        <f t="shared" si="2"/>
        <v>-0.35000000000002274</v>
      </c>
    </row>
    <row r="20" spans="1:11" s="2" customFormat="1" ht="12.75" customHeight="1">
      <c r="A20" s="9" t="s">
        <v>34</v>
      </c>
      <c r="B20" s="10">
        <v>369375</v>
      </c>
      <c r="C20" s="3">
        <v>5</v>
      </c>
      <c r="D20" s="3">
        <v>117</v>
      </c>
      <c r="E20" s="3">
        <f t="shared" si="0"/>
        <v>585</v>
      </c>
      <c r="F20" s="8">
        <f t="shared" si="3"/>
        <v>672.75</v>
      </c>
      <c r="G20" s="3">
        <v>1</v>
      </c>
      <c r="H20" s="8">
        <f t="shared" si="1"/>
        <v>78</v>
      </c>
      <c r="I20" s="8">
        <f>H20+F20</f>
        <v>750.75</v>
      </c>
      <c r="J20" s="3">
        <v>673</v>
      </c>
      <c r="K20" s="8">
        <f t="shared" si="2"/>
        <v>77.75</v>
      </c>
    </row>
    <row r="21" spans="1:11" s="6" customFormat="1" ht="12.75" customHeight="1">
      <c r="A21" s="4"/>
      <c r="B21" s="4"/>
      <c r="C21" s="4"/>
      <c r="D21" s="4"/>
      <c r="E21" s="4">
        <f t="shared" si="0"/>
        <v>0</v>
      </c>
      <c r="F21" s="7">
        <f t="shared" si="3"/>
        <v>0</v>
      </c>
      <c r="G21" s="4"/>
      <c r="H21" s="7">
        <f t="shared" si="1"/>
        <v>0</v>
      </c>
      <c r="I21" s="4"/>
      <c r="J21" s="4"/>
      <c r="K21" s="7">
        <f t="shared" si="2"/>
        <v>0</v>
      </c>
    </row>
    <row r="22" spans="1:11" ht="12.75" customHeight="1">
      <c r="A22" s="1"/>
      <c r="B22" s="1"/>
      <c r="C22" s="1"/>
      <c r="D22" s="3"/>
      <c r="E22" s="1"/>
      <c r="F22" s="1"/>
      <c r="G22" s="1"/>
      <c r="H22" s="1"/>
      <c r="I22" s="1"/>
      <c r="J22" s="1"/>
      <c r="K22" s="7">
        <f t="shared" si="2"/>
        <v>0</v>
      </c>
    </row>
    <row r="23" spans="1:11" ht="12.75" customHeight="1">
      <c r="A23" s="1"/>
      <c r="B23" s="1"/>
      <c r="C23" s="1"/>
      <c r="D23" s="3"/>
      <c r="E23" s="1"/>
      <c r="F23" s="1"/>
      <c r="G23" s="1"/>
      <c r="H23" s="1"/>
      <c r="I23" s="1"/>
      <c r="J23" s="1"/>
      <c r="K23" s="7">
        <f t="shared" si="2"/>
        <v>0</v>
      </c>
    </row>
    <row r="24" spans="1:11" ht="12.75" customHeight="1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" right="0.7" top="0.75" bottom="0.75" header="0.5" footer="0.5"/>
  <pageSetup horizontalDpi="600" verticalDpi="600" orientation="portrait" paperSize="9"/>
  <ignoredErrors>
    <ignoredError sqref="F4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2014-02-21T13:53:45Z</dcterms:created>
  <dcterms:modified xsi:type="dcterms:W3CDTF">2014-02-21T13:53:45Z</dcterms:modified>
  <cp:category/>
  <cp:version/>
  <cp:contentType/>
  <cp:contentStatus/>
</cp:coreProperties>
</file>