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85" windowWidth="20775" windowHeight="11445" activeTab="0"/>
  </bookViews>
  <sheets>
    <sheet name="сверка сп 18" sheetId="1" r:id="rId1"/>
  </sheets>
  <definedNames/>
  <calcPr fullCalcOnLoad="1" refMode="R1C1"/>
</workbook>
</file>

<file path=xl/sharedStrings.xml><?xml version="1.0" encoding="utf-8"?>
<sst xmlns="http://schemas.openxmlformats.org/spreadsheetml/2006/main" count="70" uniqueCount="51">
  <si>
    <t>***mom Nadia***</t>
  </si>
  <si>
    <t>Инюся</t>
  </si>
  <si>
    <t>Абсент</t>
  </si>
  <si>
    <t>Мишина</t>
  </si>
  <si>
    <t>LSQ-3011-01</t>
  </si>
  <si>
    <t>LSQ-3006-01</t>
  </si>
  <si>
    <t>1989/1W   Odeon Light бронзов Бра c выкл E14 40W Alicante</t>
  </si>
  <si>
    <t>Врезной светильник RINGO A 011000_LS</t>
  </si>
  <si>
    <t>aska22</t>
  </si>
  <si>
    <t>365013505_MW</t>
  </si>
  <si>
    <t>ЛЮВЕНА</t>
  </si>
  <si>
    <t>1426/5   Odeon Light бронза Люстра потолочн E14 5*60W Kula</t>
  </si>
  <si>
    <t>1426/2W   Odeon Light бронза Бра E14 2*60W Kula</t>
  </si>
  <si>
    <t>369629    Врезной светильник Trek 369629</t>
  </si>
  <si>
    <t>JANE Q</t>
  </si>
  <si>
    <t>торшер Comfort LSN-8955-02 только плафон</t>
  </si>
  <si>
    <t>СибМаринка</t>
  </si>
  <si>
    <t>15100-3</t>
  </si>
  <si>
    <t>5693-8</t>
  </si>
  <si>
    <t>2537/2C</t>
  </si>
  <si>
    <t>234844-450712</t>
  </si>
  <si>
    <t xml:space="preserve">NT8281-02   </t>
  </si>
  <si>
    <t>maugli81</t>
  </si>
  <si>
    <t>56173/55/10</t>
  </si>
  <si>
    <t>МаМакса</t>
  </si>
  <si>
    <t>ЛЁ-ЛЯ</t>
  </si>
  <si>
    <t>1814/12 Odeon Light коричн. Люстра потолочн. G9 12*40W AURA</t>
  </si>
  <si>
    <t>BRIGHT</t>
  </si>
  <si>
    <t>CL940411</t>
  </si>
  <si>
    <t>A9310AP-1WG</t>
  </si>
  <si>
    <t>A9310LM-5WG</t>
  </si>
  <si>
    <t>1125-6C</t>
  </si>
  <si>
    <t>svetlako</t>
  </si>
  <si>
    <t>LSF-0403-15</t>
  </si>
  <si>
    <t>LSF-0401-03</t>
  </si>
  <si>
    <t>1197-3р</t>
  </si>
  <si>
    <t>1197-1W</t>
  </si>
  <si>
    <t>Ногуся</t>
  </si>
  <si>
    <t>НИК</t>
  </si>
  <si>
    <t>АРТ</t>
  </si>
  <si>
    <t>кол-во</t>
  </si>
  <si>
    <t>оплата</t>
  </si>
  <si>
    <t>цена со скидкой</t>
  </si>
  <si>
    <t>с орг</t>
  </si>
  <si>
    <t xml:space="preserve"> итого </t>
  </si>
  <si>
    <t>тр в кг</t>
  </si>
  <si>
    <t>долг</t>
  </si>
  <si>
    <t xml:space="preserve">итого </t>
  </si>
  <si>
    <t xml:space="preserve">врезные </t>
  </si>
  <si>
    <t>трансп ( 1кг=77р)</t>
  </si>
  <si>
    <t>femme чка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</si>
</sst>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;@"/>
    <numFmt numFmtId="165" formatCode="m/d/yyyy\ h:mm:ss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1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b/>
      <sz val="10"/>
      <color indexed="8"/>
      <name val="Arial"/>
      <family val="2"/>
    </font>
    <font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22" borderId="10" xfId="0" applyFill="1" applyBorder="1" applyAlignment="1">
      <alignment wrapText="1"/>
    </xf>
    <xf numFmtId="0" fontId="0" fillId="22" borderId="0" xfId="0" applyFill="1" applyAlignment="1">
      <alignment wrapText="1"/>
    </xf>
    <xf numFmtId="0" fontId="0" fillId="22" borderId="12" xfId="0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19" fillId="22" borderId="10" xfId="0" applyFont="1" applyFill="1" applyBorder="1" applyAlignment="1">
      <alignment wrapText="1"/>
    </xf>
    <xf numFmtId="1" fontId="19" fillId="22" borderId="10" xfId="0" applyNumberFormat="1" applyFont="1" applyFill="1" applyBorder="1" applyAlignment="1">
      <alignment wrapText="1"/>
    </xf>
    <xf numFmtId="1" fontId="19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left" wrapText="1" shrinkToFit="1"/>
    </xf>
    <xf numFmtId="0" fontId="0" fillId="22" borderId="10" xfId="0" applyFill="1" applyBorder="1" applyAlignment="1">
      <alignment horizontal="left" wrapText="1" shrinkToFit="1"/>
    </xf>
    <xf numFmtId="0" fontId="0" fillId="0" borderId="10" xfId="0" applyFont="1" applyFill="1" applyBorder="1" applyAlignment="1">
      <alignment horizontal="left" wrapText="1"/>
    </xf>
    <xf numFmtId="0" fontId="18" fillId="22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 shrinkToFit="1"/>
    </xf>
    <xf numFmtId="0" fontId="0" fillId="22" borderId="12" xfId="0" applyFill="1" applyBorder="1" applyAlignment="1">
      <alignment horizontal="left" wrapText="1" shrinkToFit="1"/>
    </xf>
    <xf numFmtId="0" fontId="0" fillId="0" borderId="12" xfId="0" applyFill="1" applyBorder="1" applyAlignment="1">
      <alignment horizontal="left" wrapText="1" shrinkToFit="1"/>
    </xf>
    <xf numFmtId="0" fontId="0" fillId="0" borderId="0" xfId="0" applyFill="1" applyAlignment="1">
      <alignment horizontal="left" wrapText="1" shrinkToFit="1"/>
    </xf>
    <xf numFmtId="0" fontId="20" fillId="22" borderId="10" xfId="0" applyFont="1" applyFill="1" applyBorder="1" applyAlignment="1">
      <alignment horizontal="left" wrapText="1" shrinkToFit="1"/>
    </xf>
    <xf numFmtId="0" fontId="20" fillId="0" borderId="10" xfId="0" applyFont="1" applyFill="1" applyBorder="1" applyAlignment="1">
      <alignment wrapText="1"/>
    </xf>
    <xf numFmtId="0" fontId="20" fillId="22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left" wrapText="1" readingOrder="1"/>
    </xf>
    <xf numFmtId="0" fontId="20" fillId="0" borderId="13" xfId="0" applyFont="1" applyFill="1" applyBorder="1" applyAlignment="1">
      <alignment wrapText="1"/>
    </xf>
    <xf numFmtId="0" fontId="20" fillId="22" borderId="14" xfId="0" applyFont="1" applyFill="1" applyBorder="1" applyAlignment="1">
      <alignment wrapText="1"/>
    </xf>
    <xf numFmtId="0" fontId="20" fillId="0" borderId="14" xfId="0" applyFont="1" applyFill="1" applyBorder="1" applyAlignment="1">
      <alignment wrapText="1"/>
    </xf>
    <xf numFmtId="0" fontId="0" fillId="0" borderId="0" xfId="0" applyFill="1" applyBorder="1" applyAlignment="1">
      <alignment horizontal="left" wrapText="1" shrinkToFit="1"/>
    </xf>
    <xf numFmtId="1" fontId="0" fillId="22" borderId="10" xfId="0" applyNumberFormat="1" applyFill="1" applyBorder="1" applyAlignment="1">
      <alignment wrapText="1"/>
    </xf>
    <xf numFmtId="1" fontId="0" fillId="0" borderId="10" xfId="0" applyNumberForma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L47" sqref="L47:M47"/>
    </sheetView>
  </sheetViews>
  <sheetFormatPr defaultColWidth="17.140625" defaultRowHeight="12.75" customHeight="1"/>
  <cols>
    <col min="1" max="1" width="14.00390625" style="24" customWidth="1"/>
    <col min="2" max="2" width="24.00390625" style="14" customWidth="1"/>
    <col min="3" max="3" width="6.421875" style="1" customWidth="1"/>
    <col min="4" max="4" width="5.421875" style="1" customWidth="1"/>
    <col min="5" max="5" width="7.140625" style="1" customWidth="1"/>
    <col min="6" max="6" width="8.57421875" style="1" customWidth="1"/>
    <col min="7" max="7" width="8.28125" style="10" customWidth="1"/>
    <col min="8" max="8" width="7.00390625" style="6" customWidth="1"/>
    <col min="9" max="9" width="18.00390625" style="6" customWidth="1"/>
    <col min="10" max="10" width="7.28125" style="6" customWidth="1"/>
    <col min="11" max="11" width="10.140625" style="1" customWidth="1"/>
    <col min="12" max="16384" width="17.140625" style="2" customWidth="1"/>
  </cols>
  <sheetData>
    <row r="1" spans="1:12" ht="12.75" customHeight="1">
      <c r="A1" s="24" t="s">
        <v>38</v>
      </c>
      <c r="B1" s="14" t="s">
        <v>39</v>
      </c>
      <c r="C1" s="1" t="s">
        <v>40</v>
      </c>
      <c r="D1" s="1" t="s">
        <v>42</v>
      </c>
      <c r="F1" s="1" t="s">
        <v>44</v>
      </c>
      <c r="G1" s="10" t="s">
        <v>43</v>
      </c>
      <c r="H1" s="1" t="s">
        <v>45</v>
      </c>
      <c r="I1" s="1" t="s">
        <v>49</v>
      </c>
      <c r="J1" s="1" t="s">
        <v>47</v>
      </c>
      <c r="K1" s="1" t="s">
        <v>41</v>
      </c>
      <c r="L1" s="1" t="s">
        <v>46</v>
      </c>
    </row>
    <row r="2" spans="1:12" s="8" customFormat="1" ht="12.75" customHeight="1">
      <c r="A2" s="25" t="s">
        <v>0</v>
      </c>
      <c r="B2" s="15" t="s">
        <v>13</v>
      </c>
      <c r="C2" s="7">
        <v>8</v>
      </c>
      <c r="D2" s="7">
        <v>102</v>
      </c>
      <c r="E2" s="7">
        <f aca="true" t="shared" si="0" ref="E2:E37">C2*D2</f>
        <v>816</v>
      </c>
      <c r="F2" s="7"/>
      <c r="G2" s="11"/>
      <c r="H2" s="7">
        <v>1.6</v>
      </c>
      <c r="I2" s="31">
        <f>H2*77</f>
        <v>123.2</v>
      </c>
      <c r="J2" s="7"/>
      <c r="K2" s="7"/>
      <c r="L2" s="7"/>
    </row>
    <row r="3" spans="1:12" s="8" customFormat="1" ht="12.75" customHeight="1">
      <c r="A3" s="25" t="s">
        <v>0</v>
      </c>
      <c r="B3" s="15">
        <v>369614</v>
      </c>
      <c r="C3" s="7">
        <v>1</v>
      </c>
      <c r="D3" s="7">
        <v>69</v>
      </c>
      <c r="E3" s="7">
        <f t="shared" si="0"/>
        <v>69</v>
      </c>
      <c r="F3" s="7">
        <v>885</v>
      </c>
      <c r="G3" s="12">
        <f>F3*1.15</f>
        <v>1017.7499999999999</v>
      </c>
      <c r="H3" s="7">
        <v>0.2</v>
      </c>
      <c r="I3" s="31">
        <f aca="true" t="shared" si="1" ref="I3:I37">H3*77</f>
        <v>15.4</v>
      </c>
      <c r="J3" s="7">
        <v>1157</v>
      </c>
      <c r="K3" s="7">
        <v>1032</v>
      </c>
      <c r="L3" s="7">
        <f>J3-K3</f>
        <v>125</v>
      </c>
    </row>
    <row r="4" spans="7:12" ht="12.75" customHeight="1">
      <c r="G4" s="13"/>
      <c r="H4" s="1"/>
      <c r="I4" s="32"/>
      <c r="J4" s="1"/>
      <c r="L4" s="7"/>
    </row>
    <row r="5" spans="1:12" s="8" customFormat="1" ht="12.75" customHeight="1">
      <c r="A5" s="25" t="s">
        <v>8</v>
      </c>
      <c r="B5" s="15" t="s">
        <v>9</v>
      </c>
      <c r="C5" s="7">
        <v>1</v>
      </c>
      <c r="D5" s="7">
        <v>1790</v>
      </c>
      <c r="E5" s="7">
        <f t="shared" si="0"/>
        <v>1790</v>
      </c>
      <c r="F5" s="7">
        <v>1790</v>
      </c>
      <c r="G5" s="12">
        <f>F5*1.15</f>
        <v>2058.5</v>
      </c>
      <c r="H5" s="7">
        <v>2</v>
      </c>
      <c r="I5" s="31">
        <f t="shared" si="1"/>
        <v>154</v>
      </c>
      <c r="J5" s="7">
        <v>2213</v>
      </c>
      <c r="K5" s="7">
        <v>2059</v>
      </c>
      <c r="L5" s="7">
        <f>J5-K5</f>
        <v>154</v>
      </c>
    </row>
    <row r="6" spans="1:12" ht="12.75" customHeight="1">
      <c r="A6" s="26" t="s">
        <v>27</v>
      </c>
      <c r="B6" s="16" t="s">
        <v>28</v>
      </c>
      <c r="C6" s="3">
        <v>1</v>
      </c>
      <c r="D6" s="3">
        <v>3110</v>
      </c>
      <c r="E6" s="1">
        <f t="shared" si="0"/>
        <v>3110</v>
      </c>
      <c r="F6" s="1">
        <v>3110</v>
      </c>
      <c r="G6" s="13">
        <f>F6*1.15</f>
        <v>3576.4999999999995</v>
      </c>
      <c r="H6" s="1">
        <v>5.5</v>
      </c>
      <c r="I6" s="31">
        <f t="shared" si="1"/>
        <v>423.5</v>
      </c>
      <c r="J6" s="1">
        <v>4001</v>
      </c>
      <c r="K6" s="1">
        <v>4077</v>
      </c>
      <c r="L6" s="7">
        <f>J6-K6</f>
        <v>-76</v>
      </c>
    </row>
    <row r="7" spans="1:12" s="8" customFormat="1" ht="26.25" customHeight="1">
      <c r="A7" s="25" t="s">
        <v>14</v>
      </c>
      <c r="B7" s="23" t="s">
        <v>15</v>
      </c>
      <c r="C7" s="7">
        <v>1</v>
      </c>
      <c r="D7" s="7">
        <v>480</v>
      </c>
      <c r="E7" s="7">
        <f t="shared" si="0"/>
        <v>480</v>
      </c>
      <c r="F7" s="7">
        <v>480</v>
      </c>
      <c r="G7" s="12">
        <f>F7*1.15</f>
        <v>552</v>
      </c>
      <c r="H7" s="7">
        <v>0.7</v>
      </c>
      <c r="I7" s="31">
        <f t="shared" si="1"/>
        <v>53.9</v>
      </c>
      <c r="J7" s="7">
        <v>606</v>
      </c>
      <c r="K7" s="7">
        <v>552</v>
      </c>
      <c r="L7" s="7">
        <f>J7-K7</f>
        <v>54</v>
      </c>
    </row>
    <row r="8" spans="1:12" ht="48.75" customHeight="1">
      <c r="A8" s="26" t="s">
        <v>22</v>
      </c>
      <c r="B8" s="16" t="s">
        <v>23</v>
      </c>
      <c r="C8" s="3">
        <v>1</v>
      </c>
      <c r="D8" s="3">
        <v>3314</v>
      </c>
      <c r="E8" s="1">
        <f t="shared" si="0"/>
        <v>3314</v>
      </c>
      <c r="F8" s="1">
        <v>3314</v>
      </c>
      <c r="G8" s="13">
        <f>F8*1.15</f>
        <v>3811.1</v>
      </c>
      <c r="H8" s="1">
        <v>1.9</v>
      </c>
      <c r="I8" s="31">
        <f t="shared" si="1"/>
        <v>146.29999999999998</v>
      </c>
      <c r="J8" s="1">
        <v>3957</v>
      </c>
      <c r="K8" s="1">
        <v>3811</v>
      </c>
      <c r="L8" s="7">
        <f>J8-K8</f>
        <v>146</v>
      </c>
    </row>
    <row r="9" spans="1:12" s="8" customFormat="1" ht="12.75" customHeight="1">
      <c r="A9" s="25" t="s">
        <v>32</v>
      </c>
      <c r="B9" s="17" t="s">
        <v>31</v>
      </c>
      <c r="C9" s="7">
        <v>1</v>
      </c>
      <c r="D9" s="7">
        <v>2750</v>
      </c>
      <c r="E9" s="7">
        <f t="shared" si="0"/>
        <v>2750</v>
      </c>
      <c r="F9" s="7">
        <v>2750</v>
      </c>
      <c r="G9" s="12">
        <v>2750</v>
      </c>
      <c r="H9" s="7">
        <v>4</v>
      </c>
      <c r="I9" s="31">
        <f t="shared" si="1"/>
        <v>308</v>
      </c>
      <c r="J9" s="7">
        <v>3058</v>
      </c>
      <c r="K9" s="7">
        <v>3058</v>
      </c>
      <c r="L9" s="7">
        <v>0</v>
      </c>
    </row>
    <row r="10" spans="1:12" ht="12.75" customHeight="1">
      <c r="A10" s="24" t="s">
        <v>2</v>
      </c>
      <c r="B10" s="18" t="s">
        <v>21</v>
      </c>
      <c r="C10" s="1">
        <v>1</v>
      </c>
      <c r="D10" s="1">
        <v>1698</v>
      </c>
      <c r="E10" s="1">
        <f t="shared" si="0"/>
        <v>1698</v>
      </c>
      <c r="F10" s="1">
        <v>1698</v>
      </c>
      <c r="G10" s="13">
        <v>1698</v>
      </c>
      <c r="H10" s="1">
        <v>1</v>
      </c>
      <c r="I10" s="32">
        <f t="shared" si="1"/>
        <v>77</v>
      </c>
      <c r="J10" s="1">
        <v>1775</v>
      </c>
      <c r="K10" s="1">
        <v>1698</v>
      </c>
      <c r="L10" s="1">
        <f>J10-K10</f>
        <v>77</v>
      </c>
    </row>
    <row r="11" spans="1:12" s="8" customFormat="1" ht="12.75" customHeight="1">
      <c r="A11" s="25" t="s">
        <v>1</v>
      </c>
      <c r="B11" s="15" t="s">
        <v>6</v>
      </c>
      <c r="C11" s="7">
        <v>3</v>
      </c>
      <c r="D11" s="7">
        <v>849</v>
      </c>
      <c r="E11" s="7">
        <f t="shared" si="0"/>
        <v>2547</v>
      </c>
      <c r="F11" s="7">
        <v>2547</v>
      </c>
      <c r="G11" s="12">
        <f>F11*1.15</f>
        <v>2929.0499999999997</v>
      </c>
      <c r="H11" s="7">
        <v>2.7</v>
      </c>
      <c r="I11" s="31">
        <f t="shared" si="1"/>
        <v>207.9</v>
      </c>
      <c r="J11" s="7">
        <v>3137</v>
      </c>
      <c r="K11" s="7">
        <v>2930</v>
      </c>
      <c r="L11" s="7">
        <f>J11-K11</f>
        <v>207</v>
      </c>
    </row>
    <row r="12" spans="1:12" ht="12.75" customHeight="1">
      <c r="A12" s="26" t="s">
        <v>25</v>
      </c>
      <c r="B12" s="16" t="s">
        <v>26</v>
      </c>
      <c r="C12" s="3">
        <v>1</v>
      </c>
      <c r="D12" s="3">
        <v>7174</v>
      </c>
      <c r="E12" s="1">
        <f t="shared" si="0"/>
        <v>7174</v>
      </c>
      <c r="F12" s="1">
        <v>7174</v>
      </c>
      <c r="G12" s="13">
        <f>F12*1.1</f>
        <v>7891.400000000001</v>
      </c>
      <c r="H12" s="1">
        <v>7.7</v>
      </c>
      <c r="I12" s="32">
        <f t="shared" si="1"/>
        <v>592.9</v>
      </c>
      <c r="J12" s="1">
        <v>8484</v>
      </c>
      <c r="K12" s="1">
        <v>7891</v>
      </c>
      <c r="L12" s="1">
        <f>J12-K12</f>
        <v>593</v>
      </c>
    </row>
    <row r="13" spans="1:12" s="8" customFormat="1" ht="12.75" customHeight="1">
      <c r="A13" s="25" t="s">
        <v>10</v>
      </c>
      <c r="B13" s="15" t="s">
        <v>11</v>
      </c>
      <c r="C13" s="7">
        <v>1</v>
      </c>
      <c r="D13" s="7">
        <v>3201</v>
      </c>
      <c r="E13" s="7">
        <f t="shared" si="0"/>
        <v>3201</v>
      </c>
      <c r="F13" s="7"/>
      <c r="G13" s="12"/>
      <c r="H13" s="7">
        <v>2.7</v>
      </c>
      <c r="I13" s="31">
        <f t="shared" si="1"/>
        <v>207.9</v>
      </c>
      <c r="J13" s="7"/>
      <c r="K13" s="7"/>
      <c r="L13" s="7"/>
    </row>
    <row r="14" spans="1:12" s="8" customFormat="1" ht="12.75" customHeight="1">
      <c r="A14" s="25" t="s">
        <v>10</v>
      </c>
      <c r="B14" s="15" t="s">
        <v>12</v>
      </c>
      <c r="C14" s="7">
        <v>2</v>
      </c>
      <c r="D14" s="7">
        <v>1702</v>
      </c>
      <c r="E14" s="7">
        <f t="shared" si="0"/>
        <v>3404</v>
      </c>
      <c r="F14" s="7">
        <v>6605</v>
      </c>
      <c r="G14" s="12">
        <f>F14*1.1</f>
        <v>7265.500000000001</v>
      </c>
      <c r="H14" s="7">
        <v>2.4</v>
      </c>
      <c r="I14" s="31">
        <f t="shared" si="1"/>
        <v>184.79999999999998</v>
      </c>
      <c r="J14" s="7">
        <v>7659</v>
      </c>
      <c r="K14" s="7">
        <v>7766</v>
      </c>
      <c r="L14" s="7">
        <f>J14-K14</f>
        <v>-107</v>
      </c>
    </row>
    <row r="15" spans="1:12" ht="12.75" customHeight="1">
      <c r="A15" s="26" t="s">
        <v>24</v>
      </c>
      <c r="B15" s="16">
        <v>365013505</v>
      </c>
      <c r="C15" s="3">
        <v>1</v>
      </c>
      <c r="D15" s="3">
        <v>1790</v>
      </c>
      <c r="E15" s="1">
        <f t="shared" si="0"/>
        <v>1790</v>
      </c>
      <c r="G15" s="13"/>
      <c r="H15" s="1">
        <v>2</v>
      </c>
      <c r="I15" s="32">
        <f t="shared" si="1"/>
        <v>154</v>
      </c>
      <c r="J15" s="1"/>
      <c r="L15" s="1"/>
    </row>
    <row r="16" spans="1:12" ht="12.75" customHeight="1">
      <c r="A16" s="26" t="s">
        <v>24</v>
      </c>
      <c r="B16" s="16">
        <v>520020701</v>
      </c>
      <c r="C16" s="3">
        <v>1</v>
      </c>
      <c r="D16" s="3">
        <v>548</v>
      </c>
      <c r="E16" s="1">
        <f t="shared" si="0"/>
        <v>548</v>
      </c>
      <c r="G16" s="13"/>
      <c r="H16" s="1">
        <v>0.2</v>
      </c>
      <c r="I16" s="32">
        <f t="shared" si="1"/>
        <v>15.4</v>
      </c>
      <c r="J16" s="1"/>
      <c r="L16" s="1"/>
    </row>
    <row r="17" spans="1:12" ht="12.75" customHeight="1">
      <c r="A17" s="26" t="s">
        <v>24</v>
      </c>
      <c r="B17" s="16">
        <v>520020801</v>
      </c>
      <c r="C17" s="3">
        <v>1</v>
      </c>
      <c r="D17" s="3">
        <v>548</v>
      </c>
      <c r="E17" s="1">
        <f t="shared" si="0"/>
        <v>548</v>
      </c>
      <c r="F17" s="1">
        <v>2886</v>
      </c>
      <c r="G17" s="13">
        <f>F17*1.15</f>
        <v>3318.8999999999996</v>
      </c>
      <c r="H17" s="1">
        <v>0.2</v>
      </c>
      <c r="I17" s="32">
        <f t="shared" si="1"/>
        <v>15.4</v>
      </c>
      <c r="J17" s="1">
        <v>3504</v>
      </c>
      <c r="K17" s="1">
        <v>3820</v>
      </c>
      <c r="L17" s="1">
        <f>J17-K17</f>
        <v>-316</v>
      </c>
    </row>
    <row r="18" spans="1:12" s="8" customFormat="1" ht="12.75" customHeight="1">
      <c r="A18" s="25" t="s">
        <v>3</v>
      </c>
      <c r="B18" s="15" t="s">
        <v>29</v>
      </c>
      <c r="C18" s="7">
        <v>2</v>
      </c>
      <c r="D18" s="7">
        <v>916</v>
      </c>
      <c r="E18" s="7">
        <f t="shared" si="0"/>
        <v>1832</v>
      </c>
      <c r="F18" s="7"/>
      <c r="G18" s="12"/>
      <c r="H18" s="7">
        <v>1.4</v>
      </c>
      <c r="I18" s="31">
        <f t="shared" si="1"/>
        <v>107.8</v>
      </c>
      <c r="J18" s="7"/>
      <c r="K18" s="7"/>
      <c r="L18" s="7"/>
    </row>
    <row r="19" spans="1:12" s="8" customFormat="1" ht="12.75" customHeight="1">
      <c r="A19" s="25" t="s">
        <v>3</v>
      </c>
      <c r="B19" s="15" t="s">
        <v>30</v>
      </c>
      <c r="C19" s="7">
        <v>1</v>
      </c>
      <c r="D19" s="7">
        <v>3329</v>
      </c>
      <c r="E19" s="7">
        <f t="shared" si="0"/>
        <v>3329</v>
      </c>
      <c r="F19" s="7"/>
      <c r="G19" s="12"/>
      <c r="H19" s="7">
        <v>4.5</v>
      </c>
      <c r="I19" s="31">
        <f t="shared" si="1"/>
        <v>346.5</v>
      </c>
      <c r="J19" s="7"/>
      <c r="K19" s="7"/>
      <c r="L19" s="7"/>
    </row>
    <row r="20" spans="1:12" s="8" customFormat="1" ht="33" customHeight="1">
      <c r="A20" s="25" t="s">
        <v>3</v>
      </c>
      <c r="B20" s="15" t="s">
        <v>7</v>
      </c>
      <c r="C20" s="7">
        <v>15</v>
      </c>
      <c r="D20" s="7">
        <v>230</v>
      </c>
      <c r="E20" s="7">
        <v>3450</v>
      </c>
      <c r="F20" s="7"/>
      <c r="G20" s="12"/>
      <c r="H20" s="7">
        <v>3</v>
      </c>
      <c r="I20" s="31">
        <f t="shared" si="1"/>
        <v>231</v>
      </c>
      <c r="J20" s="7"/>
      <c r="K20" s="7"/>
      <c r="L20" s="7"/>
    </row>
    <row r="21" spans="1:12" s="8" customFormat="1" ht="12.75" customHeight="1">
      <c r="A21" s="25" t="s">
        <v>3</v>
      </c>
      <c r="B21" s="15">
        <v>369793</v>
      </c>
      <c r="C21" s="7">
        <v>6</v>
      </c>
      <c r="D21" s="7">
        <v>687</v>
      </c>
      <c r="E21" s="7">
        <f t="shared" si="0"/>
        <v>4122</v>
      </c>
      <c r="F21" s="7">
        <v>12733</v>
      </c>
      <c r="G21" s="12">
        <f>F21*1.1</f>
        <v>14006.300000000001</v>
      </c>
      <c r="H21" s="7">
        <v>1.8</v>
      </c>
      <c r="I21" s="31">
        <f t="shared" si="1"/>
        <v>138.6</v>
      </c>
      <c r="J21" s="7">
        <v>14830</v>
      </c>
      <c r="K21" s="7">
        <v>14506</v>
      </c>
      <c r="L21" s="7">
        <f>J21-K21</f>
        <v>324</v>
      </c>
    </row>
    <row r="22" spans="1:12" ht="12.75" customHeight="1">
      <c r="A22" s="24" t="s">
        <v>37</v>
      </c>
      <c r="B22" s="14" t="s">
        <v>35</v>
      </c>
      <c r="C22" s="1">
        <v>1</v>
      </c>
      <c r="D22" s="1">
        <v>2988</v>
      </c>
      <c r="E22" s="1">
        <f t="shared" si="0"/>
        <v>2988</v>
      </c>
      <c r="G22" s="13"/>
      <c r="H22" s="1">
        <v>2.6</v>
      </c>
      <c r="I22" s="32">
        <f t="shared" si="1"/>
        <v>200.20000000000002</v>
      </c>
      <c r="J22" s="1"/>
      <c r="L22" s="1"/>
    </row>
    <row r="23" spans="1:12" ht="12.75" customHeight="1" thickBot="1">
      <c r="A23" s="24" t="s">
        <v>37</v>
      </c>
      <c r="B23" s="30" t="s">
        <v>48</v>
      </c>
      <c r="C23" s="6"/>
      <c r="D23" s="6"/>
      <c r="G23" s="13"/>
      <c r="H23" s="1">
        <v>8.2</v>
      </c>
      <c r="I23" s="32">
        <f t="shared" si="1"/>
        <v>631.4</v>
      </c>
      <c r="J23" s="1"/>
      <c r="L23" s="1"/>
    </row>
    <row r="24" spans="1:12" ht="12.75" customHeight="1" thickBot="1">
      <c r="A24" s="24" t="s">
        <v>37</v>
      </c>
      <c r="B24" s="19" t="s">
        <v>36</v>
      </c>
      <c r="C24" s="4">
        <v>2</v>
      </c>
      <c r="D24" s="4">
        <v>1030</v>
      </c>
      <c r="E24" s="1">
        <f t="shared" si="0"/>
        <v>2060</v>
      </c>
      <c r="F24" s="1">
        <v>5048</v>
      </c>
      <c r="G24" s="13">
        <v>5300</v>
      </c>
      <c r="H24" s="1">
        <v>1.2</v>
      </c>
      <c r="I24" s="32">
        <f t="shared" si="1"/>
        <v>92.39999999999999</v>
      </c>
      <c r="J24" s="1">
        <v>6224</v>
      </c>
      <c r="K24" s="1">
        <v>5300</v>
      </c>
      <c r="L24" s="1">
        <f>J24-K24</f>
        <v>924</v>
      </c>
    </row>
    <row r="25" spans="1:12" s="8" customFormat="1" ht="12.75" customHeight="1" thickBot="1">
      <c r="A25" s="28" t="s">
        <v>50</v>
      </c>
      <c r="B25" s="20" t="s">
        <v>4</v>
      </c>
      <c r="C25" s="9">
        <v>1</v>
      </c>
      <c r="D25" s="9">
        <v>176</v>
      </c>
      <c r="E25" s="7">
        <f t="shared" si="0"/>
        <v>176</v>
      </c>
      <c r="F25" s="7"/>
      <c r="G25" s="12"/>
      <c r="H25" s="7">
        <v>0.3</v>
      </c>
      <c r="I25" s="31">
        <f t="shared" si="1"/>
        <v>23.099999999999998</v>
      </c>
      <c r="J25" s="7"/>
      <c r="K25" s="7"/>
      <c r="L25" s="7"/>
    </row>
    <row r="26" spans="1:12" s="8" customFormat="1" ht="12.75" customHeight="1" thickBot="1">
      <c r="A26" s="28" t="s">
        <v>50</v>
      </c>
      <c r="B26" s="20" t="s">
        <v>5</v>
      </c>
      <c r="C26" s="9">
        <v>1</v>
      </c>
      <c r="D26" s="9">
        <v>318</v>
      </c>
      <c r="E26" s="7">
        <f t="shared" si="0"/>
        <v>318</v>
      </c>
      <c r="F26" s="7">
        <v>494</v>
      </c>
      <c r="G26" s="12">
        <f>F26*1.15</f>
        <v>568.0999999999999</v>
      </c>
      <c r="H26" s="7">
        <v>0.6</v>
      </c>
      <c r="I26" s="31">
        <f t="shared" si="1"/>
        <v>46.199999999999996</v>
      </c>
      <c r="J26" s="7">
        <v>637</v>
      </c>
      <c r="K26" s="7">
        <v>568</v>
      </c>
      <c r="L26" s="7">
        <f>J26-K26</f>
        <v>69</v>
      </c>
    </row>
    <row r="27" spans="1:12" ht="12.75" customHeight="1" thickBot="1">
      <c r="A27" s="29" t="s">
        <v>16</v>
      </c>
      <c r="B27" s="21" t="s">
        <v>17</v>
      </c>
      <c r="C27" s="5">
        <v>1</v>
      </c>
      <c r="D27" s="5">
        <v>4301</v>
      </c>
      <c r="E27" s="1">
        <f t="shared" si="0"/>
        <v>4301</v>
      </c>
      <c r="G27" s="13"/>
      <c r="H27" s="1">
        <v>4.5</v>
      </c>
      <c r="I27" s="32">
        <f t="shared" si="1"/>
        <v>346.5</v>
      </c>
      <c r="J27" s="1"/>
      <c r="L27" s="1"/>
    </row>
    <row r="28" spans="1:12" ht="12.75" customHeight="1" thickBot="1">
      <c r="A28" s="29" t="s">
        <v>16</v>
      </c>
      <c r="B28" s="21" t="s">
        <v>18</v>
      </c>
      <c r="C28" s="5">
        <v>1</v>
      </c>
      <c r="D28" s="5">
        <v>7204</v>
      </c>
      <c r="E28" s="1">
        <f t="shared" si="0"/>
        <v>7204</v>
      </c>
      <c r="G28" s="13"/>
      <c r="H28" s="1">
        <v>5.5</v>
      </c>
      <c r="I28" s="32">
        <f t="shared" si="1"/>
        <v>423.5</v>
      </c>
      <c r="J28" s="1"/>
      <c r="L28" s="1"/>
    </row>
    <row r="29" spans="1:12" ht="12.75" customHeight="1" thickBot="1">
      <c r="A29" s="29" t="s">
        <v>16</v>
      </c>
      <c r="B29" s="21">
        <v>369801</v>
      </c>
      <c r="C29" s="5">
        <v>5</v>
      </c>
      <c r="D29" s="5">
        <v>296</v>
      </c>
      <c r="E29" s="1">
        <f t="shared" si="0"/>
        <v>1480</v>
      </c>
      <c r="G29" s="13"/>
      <c r="H29" s="1">
        <v>2</v>
      </c>
      <c r="I29" s="32">
        <f t="shared" si="1"/>
        <v>154</v>
      </c>
      <c r="J29" s="1"/>
      <c r="L29" s="1"/>
    </row>
    <row r="30" spans="1:12" ht="12.75" customHeight="1" thickBot="1">
      <c r="A30" s="29" t="s">
        <v>16</v>
      </c>
      <c r="B30" s="21">
        <v>369409</v>
      </c>
      <c r="C30" s="5">
        <v>10</v>
      </c>
      <c r="D30" s="5">
        <v>376</v>
      </c>
      <c r="E30" s="1">
        <f t="shared" si="0"/>
        <v>3760</v>
      </c>
      <c r="G30" s="13"/>
      <c r="H30" s="1">
        <v>2</v>
      </c>
      <c r="I30" s="32">
        <f t="shared" si="1"/>
        <v>154</v>
      </c>
      <c r="J30" s="1"/>
      <c r="L30" s="1"/>
    </row>
    <row r="31" spans="1:12" ht="12.75" customHeight="1" thickBot="1">
      <c r="A31" s="29" t="s">
        <v>16</v>
      </c>
      <c r="B31" s="21">
        <v>369226</v>
      </c>
      <c r="C31" s="5">
        <v>5</v>
      </c>
      <c r="D31" s="5">
        <v>387</v>
      </c>
      <c r="E31" s="1">
        <f t="shared" si="0"/>
        <v>1935</v>
      </c>
      <c r="G31" s="13"/>
      <c r="H31" s="1">
        <v>3</v>
      </c>
      <c r="I31" s="32">
        <f t="shared" si="1"/>
        <v>231</v>
      </c>
      <c r="J31" s="1"/>
      <c r="L31" s="1"/>
    </row>
    <row r="32" spans="1:12" ht="12.75" customHeight="1" thickBot="1">
      <c r="A32" s="24" t="s">
        <v>16</v>
      </c>
      <c r="B32" s="22">
        <v>86239</v>
      </c>
      <c r="C32" s="1">
        <v>1</v>
      </c>
      <c r="D32" s="1">
        <v>2572</v>
      </c>
      <c r="E32" s="1">
        <f t="shared" si="0"/>
        <v>2572</v>
      </c>
      <c r="G32" s="13"/>
      <c r="H32" s="1">
        <v>3.7</v>
      </c>
      <c r="I32" s="32">
        <f t="shared" si="1"/>
        <v>284.90000000000003</v>
      </c>
      <c r="J32" s="1"/>
      <c r="L32" s="1"/>
    </row>
    <row r="33" spans="1:12" ht="12.75" customHeight="1" thickBot="1">
      <c r="A33" s="27" t="s">
        <v>16</v>
      </c>
      <c r="B33" s="19" t="s">
        <v>19</v>
      </c>
      <c r="C33" s="4">
        <v>3</v>
      </c>
      <c r="D33" s="6">
        <v>1453</v>
      </c>
      <c r="E33" s="1">
        <f t="shared" si="0"/>
        <v>4359</v>
      </c>
      <c r="G33" s="13"/>
      <c r="H33" s="1">
        <v>7.5</v>
      </c>
      <c r="I33" s="32">
        <f t="shared" si="1"/>
        <v>577.5</v>
      </c>
      <c r="J33" s="1"/>
      <c r="L33" s="1"/>
    </row>
    <row r="34" spans="1:12" ht="12.75" customHeight="1" thickBot="1">
      <c r="A34" s="29" t="s">
        <v>16</v>
      </c>
      <c r="B34" s="21" t="s">
        <v>20</v>
      </c>
      <c r="C34" s="5">
        <v>1</v>
      </c>
      <c r="D34" s="6">
        <v>1213</v>
      </c>
      <c r="E34" s="1">
        <f t="shared" si="0"/>
        <v>1213</v>
      </c>
      <c r="G34" s="13"/>
      <c r="H34" s="1">
        <v>0.9</v>
      </c>
      <c r="I34" s="32">
        <f t="shared" si="1"/>
        <v>69.3</v>
      </c>
      <c r="J34" s="1"/>
      <c r="L34" s="1"/>
    </row>
    <row r="35" spans="1:12" ht="12.75" customHeight="1">
      <c r="A35" s="26" t="s">
        <v>16</v>
      </c>
      <c r="B35" s="16" t="s">
        <v>33</v>
      </c>
      <c r="C35" s="3">
        <v>1</v>
      </c>
      <c r="D35" s="3">
        <v>7602</v>
      </c>
      <c r="E35" s="1">
        <f t="shared" si="0"/>
        <v>7602</v>
      </c>
      <c r="G35" s="13"/>
      <c r="H35" s="1">
        <v>4</v>
      </c>
      <c r="I35" s="32">
        <f t="shared" si="1"/>
        <v>308</v>
      </c>
      <c r="J35" s="1"/>
      <c r="L35" s="1"/>
    </row>
    <row r="36" spans="1:12" ht="12.75" customHeight="1">
      <c r="A36" s="26" t="s">
        <v>16</v>
      </c>
      <c r="B36" s="16" t="s">
        <v>34</v>
      </c>
      <c r="C36" s="3">
        <v>2</v>
      </c>
      <c r="D36" s="3">
        <v>2069</v>
      </c>
      <c r="E36" s="1">
        <f t="shared" si="0"/>
        <v>4138</v>
      </c>
      <c r="F36" s="1">
        <v>38564</v>
      </c>
      <c r="G36" s="13">
        <f>F36*1.1</f>
        <v>42420.4</v>
      </c>
      <c r="H36" s="1">
        <v>1</v>
      </c>
      <c r="I36" s="32">
        <f t="shared" si="1"/>
        <v>77</v>
      </c>
      <c r="J36" s="1">
        <v>45046</v>
      </c>
      <c r="K36" s="1">
        <v>43420</v>
      </c>
      <c r="L36" s="1">
        <f>J36-K36</f>
        <v>1626</v>
      </c>
    </row>
    <row r="37" spans="1:12" s="8" customFormat="1" ht="12.75" customHeight="1">
      <c r="A37" s="25"/>
      <c r="B37" s="15"/>
      <c r="C37" s="7"/>
      <c r="D37" s="7"/>
      <c r="E37" s="7">
        <f t="shared" si="0"/>
        <v>0</v>
      </c>
      <c r="F37" s="7"/>
      <c r="G37" s="11"/>
      <c r="H37" s="7"/>
      <c r="I37" s="31">
        <f t="shared" si="1"/>
        <v>0</v>
      </c>
      <c r="J37" s="7"/>
      <c r="K37" s="7"/>
      <c r="L37" s="7"/>
    </row>
    <row r="38" spans="5:12" ht="12.75" customHeight="1">
      <c r="E38" s="7"/>
      <c r="H38" s="1"/>
      <c r="I38" s="1"/>
      <c r="J38" s="1"/>
      <c r="L38" s="1"/>
    </row>
    <row r="39" ht="12.75" customHeight="1">
      <c r="E39" s="7"/>
    </row>
    <row r="40" ht="12.75" customHeight="1">
      <c r="E40" s="7"/>
    </row>
    <row r="41" ht="12.75" customHeight="1">
      <c r="E41" s="7"/>
    </row>
    <row r="42" ht="12.75" customHeight="1">
      <c r="E42" s="7"/>
    </row>
    <row r="43" ht="12.75" customHeight="1">
      <c r="E43" s="7"/>
    </row>
    <row r="44" ht="12.75" customHeight="1">
      <c r="E44" s="7"/>
    </row>
    <row r="45" ht="12.75" customHeight="1">
      <c r="E45" s="7"/>
    </row>
    <row r="46" ht="12.75" customHeight="1">
      <c r="E46" s="7"/>
    </row>
    <row r="47" ht="12.75" customHeight="1">
      <c r="E47" s="7"/>
    </row>
    <row r="48" ht="12.75" customHeight="1">
      <c r="E48" s="7"/>
    </row>
    <row r="49" ht="12.75" customHeight="1">
      <c r="E49" s="7"/>
    </row>
    <row r="50" ht="12.75" customHeight="1">
      <c r="E50" s="7"/>
    </row>
    <row r="51" ht="12.75" customHeight="1">
      <c r="E51" s="7"/>
    </row>
    <row r="52" ht="12.75" customHeight="1">
      <c r="E52" s="7"/>
    </row>
    <row r="53" ht="12.75" customHeight="1">
      <c r="E53" s="7"/>
    </row>
    <row r="54" ht="12.75" customHeight="1">
      <c r="E54" s="7"/>
    </row>
    <row r="55" ht="12.75" customHeight="1">
      <c r="E55" s="7"/>
    </row>
    <row r="56" ht="12.75" customHeight="1">
      <c r="E56" s="7"/>
    </row>
    <row r="57" ht="12.75" customHeight="1">
      <c r="E57" s="7"/>
    </row>
    <row r="58" ht="12.75" customHeight="1">
      <c r="E58" s="7"/>
    </row>
    <row r="59" ht="12.75" customHeight="1">
      <c r="E59" s="7"/>
    </row>
    <row r="60" ht="12.75" customHeight="1">
      <c r="E60" s="7"/>
    </row>
    <row r="61" ht="12.75" customHeight="1">
      <c r="E61" s="7"/>
    </row>
    <row r="62" ht="12.75" customHeight="1">
      <c r="E62" s="7"/>
    </row>
    <row r="63" ht="12.75" customHeight="1">
      <c r="E63" s="7"/>
    </row>
    <row r="64" ht="12.75" customHeight="1">
      <c r="E64" s="7"/>
    </row>
    <row r="65" ht="12.75" customHeight="1">
      <c r="E65" s="7"/>
    </row>
    <row r="66" ht="12.75" customHeight="1">
      <c r="E66" s="7"/>
    </row>
    <row r="67" ht="12.75" customHeight="1">
      <c r="E67" s="7"/>
    </row>
    <row r="68" ht="12.75" customHeight="1">
      <c r="E68" s="7"/>
    </row>
    <row r="69" ht="12.75" customHeight="1">
      <c r="E69" s="7"/>
    </row>
    <row r="70" ht="12.75" customHeight="1">
      <c r="E70" s="7"/>
    </row>
    <row r="71" ht="12.75" customHeight="1">
      <c r="E71" s="7"/>
    </row>
    <row r="72" ht="12.75" customHeight="1">
      <c r="E72" s="7"/>
    </row>
    <row r="73" ht="12.75" customHeight="1">
      <c r="E73" s="7"/>
    </row>
    <row r="74" ht="12.75" customHeight="1">
      <c r="E74" s="7"/>
    </row>
    <row r="75" ht="12.75" customHeight="1">
      <c r="E75" s="7"/>
    </row>
    <row r="76" ht="12.75" customHeight="1">
      <c r="E76" s="7"/>
    </row>
    <row r="77" ht="12.75" customHeight="1">
      <c r="E77" s="7"/>
    </row>
    <row r="78" ht="12.75" customHeight="1">
      <c r="E78" s="7"/>
    </row>
    <row r="79" ht="12.75" customHeight="1">
      <c r="E79" s="7"/>
    </row>
    <row r="80" ht="12.75" customHeight="1">
      <c r="E80" s="7"/>
    </row>
    <row r="81" ht="12.75" customHeight="1">
      <c r="E81" s="7"/>
    </row>
    <row r="82" ht="12.75" customHeight="1">
      <c r="E82" s="7"/>
    </row>
    <row r="83" ht="12.75" customHeight="1">
      <c r="E83" s="7"/>
    </row>
    <row r="84" ht="12.75" customHeight="1">
      <c r="E84" s="7"/>
    </row>
  </sheetData>
  <sheetProtection/>
  <printOptions/>
  <pageMargins left="0.31496062992125984" right="0.31496062992125984" top="0.15748031496062992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2013-10-02T05:52:13Z</cp:lastPrinted>
  <dcterms:created xsi:type="dcterms:W3CDTF">2013-09-16T08:23:25Z</dcterms:created>
  <dcterms:modified xsi:type="dcterms:W3CDTF">2013-10-02T14:15:20Z</dcterms:modified>
  <cp:category/>
  <cp:version/>
  <cp:contentType/>
  <cp:contentStatus/>
</cp:coreProperties>
</file>