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каз Magnolica " sheetId="1" r:id="rId1"/>
  </sheets>
  <definedNames>
    <definedName name="_xlnm._FilterDatabase" localSheetId="0" hidden="1">'Заказ Magnolica '!$A$6:$T$33</definedName>
  </definedNames>
  <calcPr fullCalcOnLoad="1"/>
</workbook>
</file>

<file path=xl/sharedStrings.xml><?xml version="1.0" encoding="utf-8"?>
<sst xmlns="http://schemas.openxmlformats.org/spreadsheetml/2006/main" count="266" uniqueCount="117">
  <si>
    <t>Артикул</t>
  </si>
  <si>
    <t>Цвет</t>
  </si>
  <si>
    <t>Размер</t>
  </si>
  <si>
    <t>Вискоза-95% Эластан-5%</t>
  </si>
  <si>
    <t>KM</t>
  </si>
  <si>
    <t>36-46</t>
  </si>
  <si>
    <t>B</t>
  </si>
  <si>
    <t>A</t>
  </si>
  <si>
    <t>F</t>
  </si>
  <si>
    <t>Итого ед.</t>
  </si>
  <si>
    <t>Сумма</t>
  </si>
  <si>
    <t>C</t>
  </si>
  <si>
    <t>название</t>
  </si>
  <si>
    <t>FL</t>
  </si>
  <si>
    <t>K</t>
  </si>
  <si>
    <t>S</t>
  </si>
  <si>
    <t>36-48</t>
  </si>
  <si>
    <t>Брюки</t>
  </si>
  <si>
    <t>Платье</t>
  </si>
  <si>
    <t>артикул для базы</t>
  </si>
  <si>
    <t xml:space="preserve">                              Дата:</t>
  </si>
  <si>
    <t>Magnolica</t>
  </si>
  <si>
    <t>Клиент:</t>
  </si>
  <si>
    <t>R</t>
  </si>
  <si>
    <t>LB</t>
  </si>
  <si>
    <t>Цена 1</t>
  </si>
  <si>
    <t>CB</t>
  </si>
  <si>
    <t>OR</t>
  </si>
  <si>
    <t>36-44</t>
  </si>
  <si>
    <t>BS</t>
  </si>
  <si>
    <t>ИТОГО</t>
  </si>
  <si>
    <t>При заказе на 50000 рублей цена 2</t>
  </si>
  <si>
    <t>Цена 3</t>
  </si>
  <si>
    <t xml:space="preserve">Цена 2 </t>
  </si>
  <si>
    <t>Внимание при заказе на 100000 рублей  цена 3</t>
  </si>
  <si>
    <t>Отгрузка по заказу производиться в течение сезона, по мере выпуска продукции производителем</t>
  </si>
  <si>
    <t>L-77401</t>
  </si>
  <si>
    <t>L-77402</t>
  </si>
  <si>
    <t>L-77403</t>
  </si>
  <si>
    <t>L-77404</t>
  </si>
  <si>
    <t>L-77405</t>
  </si>
  <si>
    <t>L-77406</t>
  </si>
  <si>
    <t>L-77407</t>
  </si>
  <si>
    <t>L-77408</t>
  </si>
  <si>
    <t>L-77409</t>
  </si>
  <si>
    <t>L-77415</t>
  </si>
  <si>
    <t>L-77416</t>
  </si>
  <si>
    <t>L-77417</t>
  </si>
  <si>
    <t>L-77421</t>
  </si>
  <si>
    <t>L-77422</t>
  </si>
  <si>
    <t>L-77424</t>
  </si>
  <si>
    <t>L-77428</t>
  </si>
  <si>
    <t>L-77429</t>
  </si>
  <si>
    <t>L-77431</t>
  </si>
  <si>
    <t>L-77432</t>
  </si>
  <si>
    <t>L-77433</t>
  </si>
  <si>
    <t>L-77434</t>
  </si>
  <si>
    <t>L-77435</t>
  </si>
  <si>
    <t>L-77502+L-77201</t>
  </si>
  <si>
    <t>L-77503+L-77202</t>
  </si>
  <si>
    <t>L-77504+L-77203</t>
  </si>
  <si>
    <t>L-77506+L-77204</t>
  </si>
  <si>
    <t>L-77505</t>
  </si>
  <si>
    <t>L-77101</t>
  </si>
  <si>
    <t>L-77507</t>
  </si>
  <si>
    <t>L-77102</t>
  </si>
  <si>
    <t>L-77508</t>
  </si>
  <si>
    <t>L-77103</t>
  </si>
  <si>
    <t>L-77509</t>
  </si>
  <si>
    <t>Костюм</t>
  </si>
  <si>
    <t>Блузка</t>
  </si>
  <si>
    <t>EF</t>
  </si>
  <si>
    <t>Y</t>
  </si>
  <si>
    <t>EB</t>
  </si>
  <si>
    <t>CR</t>
  </si>
  <si>
    <t>BY</t>
  </si>
  <si>
    <t>36-42</t>
  </si>
  <si>
    <t>Хлопок- 96% Эластан-4 %</t>
  </si>
  <si>
    <t>Верх- Полиэстер-100%, подкладка - Вискоза-95% Эластан-5%</t>
  </si>
  <si>
    <t>Вискоза-95% Эластан-5% подкладка - Вискоза-95% Эластан-5%</t>
  </si>
  <si>
    <t>Шелк- 100%</t>
  </si>
  <si>
    <t>Шелк- 100% подкладка - Вискоза-95% Эластан-5%</t>
  </si>
  <si>
    <t>Описание</t>
  </si>
  <si>
    <t>Традиционное платье Магнолики (Хатшапсут), украшенное камнями, продаваемая модель</t>
  </si>
  <si>
    <t>Любимое платье Магнолики, роскошный рисунок и цвет, хорошо продаваемая модель</t>
  </si>
  <si>
    <t>Длинное платье с карманами, восточный рисунок, мотивы Lora Zahar</t>
  </si>
  <si>
    <t>Очень модное платье из коттона под широкий атласный пояс в тон, тренд 2014 года (Versus)</t>
  </si>
  <si>
    <t>Любимое платье Магнолики, мелкий цветок, хорошо продаваемая модель</t>
  </si>
  <si>
    <t>Красивое расклешенное платье, подчеркивающее талию, продаваемый тренд</t>
  </si>
  <si>
    <t xml:space="preserve">Удлиненное трикотажное платье, эффект кружева, разрез с боку, сделает фигуру стройней </t>
  </si>
  <si>
    <t>Длинное платье с напуском, скрывает все изъяны фигуры, шикарный купонный рисунок</t>
  </si>
  <si>
    <t>Традиционное платье с карманами, тренд сезона Lora Zahar</t>
  </si>
  <si>
    <t>Платье- туника, можно одеть с летними легкими брюками или леггинсами и как платье</t>
  </si>
  <si>
    <t>Нарядное платье для выпускных вечеров и летнего вечера, из высококлассного полиэстера на вискозной подкладке под широкий атласный пояс</t>
  </si>
  <si>
    <t>Восточное платье с кружевными рукавами, необыкновенно красивый рисунок</t>
  </si>
  <si>
    <t>Маленькое платье, рукав- клешенный реглан, создает эффект (высокие плечи) по мотивам D&amp;G</t>
  </si>
  <si>
    <t>Платье с карманами для офиса и отдыха</t>
  </si>
  <si>
    <t>Тренд 2014 года (Versus) лямки сарафана из котоновой сетки</t>
  </si>
  <si>
    <t>Актуальное платье для офиса, тренд 2014 года</t>
  </si>
  <si>
    <t>Маленькое офисное платье, спокойная расцветка длиной вокруг колен</t>
  </si>
  <si>
    <t>Шикарное удлиненное платье, юбка- клеш, в стиле D&amp;G</t>
  </si>
  <si>
    <t>Шикарное шелковое платье под широкий пояс из атласа в тон (шелк с атласным блеском)</t>
  </si>
  <si>
    <t xml:space="preserve">Легкое трикотажное платье по мотивам Stella McCartney </t>
  </si>
  <si>
    <t>Укороченное платье свободный силуэт, кружевной воротник а-ля Мадонна</t>
  </si>
  <si>
    <t>Шелковое платье (качество батистовое) на подкладке из вискозы под широкий атласный пояс</t>
  </si>
  <si>
    <t>Костюм из легкого трикотажного полотна, для офиса и отдыха</t>
  </si>
  <si>
    <t>Легкая блузочка в восточном стиле дополняет комплект</t>
  </si>
  <si>
    <t>Шикарные восточные зуавы, хиты всех сезонов</t>
  </si>
  <si>
    <t>Укороченные афгани, очень удобная одежда в городских условиях</t>
  </si>
  <si>
    <t>Свободная туника из легкого трикотажа</t>
  </si>
  <si>
    <t>Очень красивые брюки из вискозного полотна великолепного качества, не мнутся</t>
  </si>
  <si>
    <t>Натуральный шелк с блеском, тренд 2014 года Lora Zahar</t>
  </si>
  <si>
    <t xml:space="preserve">  Лето          2014  </t>
  </si>
  <si>
    <t>Ваша скидка при заказе на сумму более 50000 рублей</t>
  </si>
  <si>
    <t>Ваша скидка при заказе на сумму  более 100000 рублей</t>
  </si>
  <si>
    <t xml:space="preserve">Уход за шелком не требует никаких особых рекомендаций. Стирка- ручная, </t>
  </si>
  <si>
    <t>сушить – положить на большое махровое полотенце и завернуть, через 30 минут платье сухое.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</si>
</sst>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1"/>
      <color theme="9" tint="-0.4999699890613556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hair">
        <color indexed="8"/>
      </top>
      <bottom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hair">
        <color indexed="8"/>
      </right>
      <top style="hair">
        <color indexed="8"/>
      </top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 applyProtection="1">
      <alignment/>
      <protection hidden="1"/>
    </xf>
    <xf numFmtId="1" fontId="0" fillId="8" borderId="0" xfId="0" applyNumberFormat="1" applyFill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0" fillId="8" borderId="12" xfId="0" applyFill="1" applyBorder="1" applyAlignment="1" applyProtection="1">
      <alignment horizontal="center"/>
      <protection hidden="1"/>
    </xf>
    <xf numFmtId="0" fontId="0" fillId="8" borderId="12" xfId="0" applyFill="1" applyBorder="1" applyAlignment="1" applyProtection="1">
      <alignment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2" fontId="2" fillId="19" borderId="11" xfId="0" applyNumberFormat="1" applyFont="1" applyFill="1" applyBorder="1" applyAlignment="1" applyProtection="1">
      <alignment horizontal="center"/>
      <protection hidden="1"/>
    </xf>
    <xf numFmtId="1" fontId="5" fillId="19" borderId="11" xfId="0" applyNumberFormat="1" applyFont="1" applyFill="1" applyBorder="1" applyAlignment="1" applyProtection="1">
      <alignment horizontal="center"/>
      <protection hidden="1"/>
    </xf>
    <xf numFmtId="0" fontId="5" fillId="19" borderId="11" xfId="0" applyFont="1" applyFill="1" applyBorder="1" applyAlignment="1" applyProtection="1">
      <alignment horizontal="center"/>
      <protection hidden="1"/>
    </xf>
    <xf numFmtId="0" fontId="0" fillId="19" borderId="13" xfId="0" applyFill="1" applyBorder="1" applyAlignment="1" applyProtection="1">
      <alignment/>
      <protection hidden="1"/>
    </xf>
    <xf numFmtId="0" fontId="0" fillId="19" borderId="1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39" fillId="8" borderId="0" xfId="0" applyFont="1" applyFill="1" applyAlignment="1">
      <alignment horizontal="right"/>
    </xf>
    <xf numFmtId="0" fontId="0" fillId="33" borderId="14" xfId="0" applyFill="1" applyBorder="1" applyAlignment="1" applyProtection="1">
      <alignment/>
      <protection hidden="1"/>
    </xf>
    <xf numFmtId="1" fontId="0" fillId="7" borderId="14" xfId="0" applyNumberFormat="1" applyFill="1" applyBorder="1" applyAlignment="1" applyProtection="1">
      <alignment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1" fontId="3" fillId="34" borderId="17" xfId="0" applyNumberFormat="1" applyFont="1" applyFill="1" applyBorder="1" applyAlignment="1" applyProtection="1">
      <alignment horizontal="center"/>
      <protection hidden="1"/>
    </xf>
    <xf numFmtId="1" fontId="0" fillId="7" borderId="18" xfId="0" applyNumberFormat="1" applyFill="1" applyBorder="1" applyAlignment="1" applyProtection="1">
      <alignment/>
      <protection hidden="1"/>
    </xf>
    <xf numFmtId="0" fontId="39" fillId="34" borderId="0" xfId="0" applyFont="1" applyFill="1" applyBorder="1" applyAlignment="1" applyProtection="1">
      <alignment/>
      <protection hidden="1"/>
    </xf>
    <xf numFmtId="2" fontId="39" fillId="34" borderId="19" xfId="0" applyNumberFormat="1" applyFont="1" applyFill="1" applyBorder="1" applyAlignment="1" applyProtection="1">
      <alignment/>
      <protection hidden="1"/>
    </xf>
    <xf numFmtId="2" fontId="48" fillId="19" borderId="11" xfId="0" applyNumberFormat="1" applyFont="1" applyFill="1" applyBorder="1" applyAlignment="1" applyProtection="1">
      <alignment horizontal="center"/>
      <protection hidden="1"/>
    </xf>
    <xf numFmtId="0" fontId="46" fillId="8" borderId="0" xfId="0" applyFont="1" applyFill="1" applyAlignment="1" applyProtection="1">
      <alignment horizontal="left"/>
      <protection hidden="1"/>
    </xf>
    <xf numFmtId="1" fontId="46" fillId="8" borderId="0" xfId="0" applyNumberFormat="1" applyFont="1" applyFill="1" applyAlignment="1" applyProtection="1">
      <alignment horizontal="left"/>
      <protection hidden="1"/>
    </xf>
    <xf numFmtId="0" fontId="3" fillId="34" borderId="16" xfId="0" applyFont="1" applyFill="1" applyBorder="1" applyAlignment="1">
      <alignment horizontal="center"/>
    </xf>
    <xf numFmtId="0" fontId="3" fillId="34" borderId="20" xfId="0" applyFont="1" applyFill="1" applyBorder="1" applyAlignment="1" applyProtection="1">
      <alignment horizontal="center"/>
      <protection hidden="1"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 applyProtection="1">
      <alignment horizontal="center"/>
      <protection hidden="1"/>
    </xf>
    <xf numFmtId="1" fontId="2" fillId="34" borderId="14" xfId="0" applyNumberFormat="1" applyFont="1" applyFill="1" applyBorder="1" applyAlignment="1" applyProtection="1">
      <alignment horizontal="center"/>
      <protection hidden="1"/>
    </xf>
    <xf numFmtId="1" fontId="0" fillId="19" borderId="14" xfId="0" applyNumberFormat="1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/>
      <protection hidden="1"/>
    </xf>
    <xf numFmtId="0" fontId="3" fillId="34" borderId="22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locked="0"/>
    </xf>
    <xf numFmtId="1" fontId="0" fillId="33" borderId="14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 applyProtection="1">
      <alignment horizontal="center"/>
      <protection hidden="1"/>
    </xf>
    <xf numFmtId="0" fontId="2" fillId="19" borderId="11" xfId="0" applyFont="1" applyFill="1" applyBorder="1" applyAlignment="1" applyProtection="1">
      <alignment horizontal="center"/>
      <protection hidden="1"/>
    </xf>
    <xf numFmtId="0" fontId="3" fillId="34" borderId="21" xfId="0" applyFont="1" applyFill="1" applyBorder="1" applyAlignment="1" applyProtection="1">
      <alignment horizontal="center"/>
      <protection hidden="1"/>
    </xf>
    <xf numFmtId="1" fontId="2" fillId="34" borderId="14" xfId="0" applyNumberFormat="1" applyFont="1" applyFill="1" applyBorder="1" applyAlignment="1" applyProtection="1">
      <alignment horizontal="center"/>
      <protection hidden="1"/>
    </xf>
    <xf numFmtId="1" fontId="3" fillId="34" borderId="23" xfId="0" applyNumberFormat="1" applyFont="1" applyFill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9" fillId="34" borderId="24" xfId="0" applyFont="1" applyFill="1" applyBorder="1" applyAlignment="1" applyProtection="1">
      <alignment/>
      <protection hidden="1"/>
    </xf>
    <xf numFmtId="2" fontId="39" fillId="34" borderId="25" xfId="0" applyNumberFormat="1" applyFont="1" applyFill="1" applyBorder="1" applyAlignment="1" applyProtection="1">
      <alignment/>
      <protection hidden="1"/>
    </xf>
    <xf numFmtId="1" fontId="2" fillId="34" borderId="18" xfId="0" applyNumberFormat="1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/>
      <protection locked="0"/>
    </xf>
    <xf numFmtId="0" fontId="0" fillId="19" borderId="18" xfId="0" applyFill="1" applyBorder="1" applyAlignment="1" applyProtection="1">
      <alignment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9" fillId="0" borderId="29" xfId="0" applyFont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/>
      <protection hidden="1"/>
    </xf>
    <xf numFmtId="2" fontId="2" fillId="19" borderId="17" xfId="0" applyNumberFormat="1" applyFont="1" applyFill="1" applyBorder="1" applyAlignment="1" applyProtection="1">
      <alignment horizontal="center"/>
      <protection hidden="1"/>
    </xf>
    <xf numFmtId="1" fontId="5" fillId="19" borderId="18" xfId="0" applyNumberFormat="1" applyFont="1" applyFill="1" applyBorder="1" applyAlignment="1" applyProtection="1">
      <alignment horizontal="center"/>
      <protection hidden="1"/>
    </xf>
    <xf numFmtId="0" fontId="5" fillId="19" borderId="18" xfId="0" applyFont="1" applyFill="1" applyBorder="1" applyAlignment="1" applyProtection="1">
      <alignment horizontal="center"/>
      <protection hidden="1"/>
    </xf>
    <xf numFmtId="0" fontId="0" fillId="19" borderId="19" xfId="0" applyFill="1" applyBorder="1" applyAlignment="1">
      <alignment/>
    </xf>
    <xf numFmtId="0" fontId="2" fillId="19" borderId="30" xfId="0" applyFont="1" applyFill="1" applyBorder="1" applyAlignment="1" applyProtection="1">
      <alignment horizontal="center"/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2" fillId="19" borderId="13" xfId="0" applyFont="1" applyFill="1" applyBorder="1" applyAlignment="1" applyProtection="1">
      <alignment horizontal="center"/>
      <protection hidden="1"/>
    </xf>
    <xf numFmtId="0" fontId="2" fillId="19" borderId="31" xfId="0" applyFont="1" applyFill="1" applyBorder="1" applyAlignment="1" applyProtection="1">
      <alignment horizontal="center"/>
      <protection hidden="1"/>
    </xf>
    <xf numFmtId="0" fontId="2" fillId="19" borderId="32" xfId="0" applyFont="1" applyFill="1" applyBorder="1" applyAlignment="1" applyProtection="1">
      <alignment horizontal="center"/>
      <protection hidden="1"/>
    </xf>
    <xf numFmtId="0" fontId="2" fillId="19" borderId="33" xfId="0" applyFont="1" applyFill="1" applyBorder="1" applyAlignment="1" applyProtection="1">
      <alignment horizontal="center"/>
      <protection hidden="1"/>
    </xf>
    <xf numFmtId="0" fontId="0" fillId="34" borderId="34" xfId="0" applyFont="1" applyFill="1" applyBorder="1" applyAlignment="1" applyProtection="1">
      <alignment horizontal="center"/>
      <protection hidden="1"/>
    </xf>
    <xf numFmtId="0" fontId="49" fillId="8" borderId="12" xfId="0" applyFont="1" applyFill="1" applyBorder="1" applyAlignment="1" applyProtection="1">
      <alignment/>
      <protection hidden="1"/>
    </xf>
    <xf numFmtId="0" fontId="13" fillId="0" borderId="25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34" borderId="35" xfId="0" applyFont="1" applyFill="1" applyBorder="1" applyAlignment="1">
      <alignment horizontal="left"/>
    </xf>
    <xf numFmtId="0" fontId="13" fillId="34" borderId="36" xfId="0" applyFont="1" applyFill="1" applyBorder="1" applyAlignment="1">
      <alignment horizontal="left"/>
    </xf>
    <xf numFmtId="0" fontId="15" fillId="34" borderId="37" xfId="0" applyFont="1" applyFill="1" applyBorder="1" applyAlignment="1">
      <alignment horizontal="left"/>
    </xf>
    <xf numFmtId="0" fontId="13" fillId="34" borderId="38" xfId="0" applyFont="1" applyFill="1" applyBorder="1" applyAlignment="1">
      <alignment horizontal="left"/>
    </xf>
    <xf numFmtId="0" fontId="2" fillId="19" borderId="33" xfId="0" applyFont="1" applyFill="1" applyBorder="1" applyAlignment="1">
      <alignment horizontal="center"/>
    </xf>
    <xf numFmtId="0" fontId="0" fillId="19" borderId="16" xfId="0" applyFill="1" applyBorder="1" applyAlignment="1" applyProtection="1">
      <alignment/>
      <protection hidden="1"/>
    </xf>
    <xf numFmtId="2" fontId="39" fillId="34" borderId="14" xfId="0" applyNumberFormat="1" applyFont="1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/>
      <protection locked="0"/>
    </xf>
    <xf numFmtId="1" fontId="0" fillId="19" borderId="14" xfId="0" applyNumberFormat="1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hidden="1"/>
    </xf>
    <xf numFmtId="1" fontId="0" fillId="8" borderId="14" xfId="0" applyNumberFormat="1" applyFill="1" applyBorder="1" applyAlignment="1" applyProtection="1">
      <alignment/>
      <protection hidden="1"/>
    </xf>
    <xf numFmtId="0" fontId="13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0" fillId="8" borderId="18" xfId="0" applyFill="1" applyBorder="1" applyAlignment="1" applyProtection="1">
      <alignment/>
      <protection locked="0"/>
    </xf>
    <xf numFmtId="2" fontId="39" fillId="34" borderId="18" xfId="0" applyNumberFormat="1" applyFont="1" applyFill="1" applyBorder="1" applyAlignment="1" applyProtection="1">
      <alignment/>
      <protection hidden="1"/>
    </xf>
    <xf numFmtId="0" fontId="3" fillId="34" borderId="42" xfId="0" applyFont="1" applyFill="1" applyBorder="1" applyAlignment="1">
      <alignment horizontal="center"/>
    </xf>
    <xf numFmtId="0" fontId="3" fillId="34" borderId="42" xfId="0" applyFont="1" applyFill="1" applyBorder="1" applyAlignment="1" applyProtection="1">
      <alignment horizontal="center"/>
      <protection hidden="1"/>
    </xf>
    <xf numFmtId="0" fontId="0" fillId="34" borderId="43" xfId="0" applyFont="1" applyFill="1" applyBorder="1" applyAlignment="1" applyProtection="1">
      <alignment horizontal="center"/>
      <protection hidden="1"/>
    </xf>
    <xf numFmtId="0" fontId="39" fillId="34" borderId="10" xfId="0" applyFont="1" applyFill="1" applyBorder="1" applyAlignment="1" applyProtection="1">
      <alignment/>
      <protection hidden="1"/>
    </xf>
    <xf numFmtId="2" fontId="39" fillId="34" borderId="11" xfId="0" applyNumberFormat="1" applyFont="1" applyFill="1" applyBorder="1" applyAlignment="1" applyProtection="1">
      <alignment/>
      <protection hidden="1"/>
    </xf>
    <xf numFmtId="0" fontId="50" fillId="0" borderId="38" xfId="0" applyFont="1" applyBorder="1" applyAlignment="1">
      <alignment horizontal="left"/>
    </xf>
    <xf numFmtId="0" fontId="50" fillId="0" borderId="44" xfId="0" applyFont="1" applyBorder="1" applyAlignment="1">
      <alignment horizontal="left"/>
    </xf>
    <xf numFmtId="0" fontId="51" fillId="34" borderId="22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/>
    </xf>
    <xf numFmtId="1" fontId="0" fillId="7" borderId="13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" fontId="0" fillId="7" borderId="32" xfId="0" applyNumberFormat="1" applyFill="1" applyBorder="1" applyAlignment="1" applyProtection="1">
      <alignment horizontal="center"/>
      <protection hidden="1"/>
    </xf>
    <xf numFmtId="0" fontId="0" fillId="34" borderId="13" xfId="0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4" borderId="32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6" fillId="8" borderId="0" xfId="0" applyFont="1" applyFill="1" applyAlignment="1" applyProtection="1">
      <alignment horizontal="center"/>
      <protection hidden="1"/>
    </xf>
    <xf numFmtId="0" fontId="52" fillId="34" borderId="0" xfId="0" applyFont="1" applyFill="1" applyAlignment="1" applyProtection="1">
      <alignment horizontal="right"/>
      <protection locked="0"/>
    </xf>
    <xf numFmtId="0" fontId="12" fillId="8" borderId="0" xfId="0" applyFont="1" applyFill="1" applyAlignment="1" applyProtection="1">
      <alignment horizontal="center"/>
      <protection hidden="1"/>
    </xf>
    <xf numFmtId="164" fontId="53" fillId="34" borderId="0" xfId="0" applyNumberFormat="1" applyFont="1" applyFill="1" applyAlignment="1" applyProtection="1">
      <alignment horizontal="center"/>
      <protection locked="0"/>
    </xf>
    <xf numFmtId="0" fontId="39" fillId="8" borderId="0" xfId="0" applyFont="1" applyFill="1" applyAlignment="1" applyProtection="1">
      <alignment horizontal="right"/>
      <protection hidden="1"/>
    </xf>
    <xf numFmtId="0" fontId="39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6.8515625" style="0" customWidth="1"/>
    <col min="2" max="2" width="13.28125" style="15" customWidth="1"/>
    <col min="3" max="3" width="13.8515625" style="15" customWidth="1"/>
    <col min="4" max="4" width="8.28125" style="15" customWidth="1"/>
    <col min="5" max="5" width="12.421875" style="46" customWidth="1"/>
    <col min="6" max="6" width="6.140625" style="15" customWidth="1"/>
    <col min="7" max="7" width="10.7109375" style="15" customWidth="1"/>
    <col min="8" max="8" width="11.7109375" style="46" customWidth="1"/>
    <col min="9" max="9" width="16.421875" style="15" customWidth="1"/>
    <col min="10" max="10" width="5.7109375" style="16" customWidth="1"/>
    <col min="11" max="17" width="5.7109375" style="15" customWidth="1"/>
    <col min="18" max="18" width="11.7109375" style="15" customWidth="1"/>
    <col min="19" max="19" width="12.57421875" style="15" customWidth="1"/>
    <col min="20" max="20" width="95.28125" style="0" customWidth="1"/>
  </cols>
  <sheetData>
    <row r="1" spans="1:20" ht="21">
      <c r="A1" s="3"/>
      <c r="B1" s="4"/>
      <c r="C1" s="4"/>
      <c r="D1" s="119" t="s">
        <v>21</v>
      </c>
      <c r="E1" s="119"/>
      <c r="F1" s="119"/>
      <c r="G1" s="4"/>
      <c r="H1" s="39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3"/>
    </row>
    <row r="2" spans="1:20" ht="18" customHeight="1">
      <c r="A2" s="17" t="s">
        <v>20</v>
      </c>
      <c r="B2" s="122"/>
      <c r="C2" s="122"/>
      <c r="D2" s="121" t="s">
        <v>112</v>
      </c>
      <c r="E2" s="121"/>
      <c r="F2" s="121"/>
      <c r="G2" s="27" t="s">
        <v>34</v>
      </c>
      <c r="H2" s="27"/>
      <c r="I2" s="27"/>
      <c r="J2" s="28"/>
      <c r="K2" s="27"/>
      <c r="L2" s="123" t="s">
        <v>22</v>
      </c>
      <c r="M2" s="124"/>
      <c r="N2" s="120"/>
      <c r="O2" s="120"/>
      <c r="P2" s="120"/>
      <c r="Q2" s="120"/>
      <c r="R2" s="120"/>
      <c r="S2" s="6"/>
      <c r="T2" s="3"/>
    </row>
    <row r="3" spans="1:20" ht="15.75" customHeight="1" thickBot="1">
      <c r="A3" s="3"/>
      <c r="B3" s="7"/>
      <c r="C3" s="7"/>
      <c r="D3" s="4"/>
      <c r="E3" s="39"/>
      <c r="F3" s="4"/>
      <c r="G3" s="27"/>
      <c r="H3" s="27" t="s">
        <v>31</v>
      </c>
      <c r="I3" s="27"/>
      <c r="J3" s="28"/>
      <c r="K3" s="27"/>
      <c r="L3" s="8"/>
      <c r="M3" s="8"/>
      <c r="N3" s="8"/>
      <c r="O3" s="8"/>
      <c r="P3" s="8"/>
      <c r="Q3" s="8"/>
      <c r="R3" s="8"/>
      <c r="S3" s="8"/>
      <c r="T3" s="3"/>
    </row>
    <row r="4" spans="1:20" ht="15.75" customHeight="1" thickBot="1">
      <c r="A4" s="3"/>
      <c r="B4" s="7"/>
      <c r="C4" s="7"/>
      <c r="D4" s="39" t="s">
        <v>35</v>
      </c>
      <c r="E4" s="39"/>
      <c r="F4" s="40"/>
      <c r="G4" s="71"/>
      <c r="H4" s="71"/>
      <c r="I4" s="71"/>
      <c r="J4" s="71"/>
      <c r="K4" s="71"/>
      <c r="L4" s="71"/>
      <c r="M4" s="8"/>
      <c r="N4" s="8"/>
      <c r="O4" s="8"/>
      <c r="P4" s="8"/>
      <c r="Q4" s="8"/>
      <c r="R4" s="8"/>
      <c r="S4" s="8"/>
      <c r="T4" s="3"/>
    </row>
    <row r="5" spans="1:20" ht="15.75" thickBot="1">
      <c r="A5" s="1" t="s">
        <v>19</v>
      </c>
      <c r="B5" s="9" t="s">
        <v>12</v>
      </c>
      <c r="C5" s="9" t="s">
        <v>0</v>
      </c>
      <c r="D5" s="66" t="s">
        <v>1</v>
      </c>
      <c r="E5" s="41"/>
      <c r="F5" s="68" t="s">
        <v>2</v>
      </c>
      <c r="G5" s="10" t="s">
        <v>25</v>
      </c>
      <c r="H5" s="26" t="s">
        <v>33</v>
      </c>
      <c r="I5" s="26" t="s">
        <v>32</v>
      </c>
      <c r="J5" s="11">
        <v>34</v>
      </c>
      <c r="K5" s="12">
        <v>36</v>
      </c>
      <c r="L5" s="12">
        <v>38</v>
      </c>
      <c r="M5" s="12">
        <v>40</v>
      </c>
      <c r="N5" s="12">
        <v>42</v>
      </c>
      <c r="O5" s="12">
        <v>44</v>
      </c>
      <c r="P5" s="12">
        <v>46</v>
      </c>
      <c r="Q5" s="12">
        <v>48</v>
      </c>
      <c r="R5" s="13" t="s">
        <v>9</v>
      </c>
      <c r="S5" s="14" t="s">
        <v>10</v>
      </c>
      <c r="T5" s="2" t="s">
        <v>82</v>
      </c>
    </row>
    <row r="6" spans="1:20" ht="15.75" thickBot="1">
      <c r="A6" s="63"/>
      <c r="B6" s="51"/>
      <c r="C6" s="64"/>
      <c r="D6" s="67"/>
      <c r="E6" s="65"/>
      <c r="F6" s="69"/>
      <c r="G6" s="60"/>
      <c r="H6" s="60"/>
      <c r="I6" s="60"/>
      <c r="J6" s="61"/>
      <c r="K6" s="62"/>
      <c r="L6" s="62"/>
      <c r="M6" s="62"/>
      <c r="N6" s="62"/>
      <c r="O6" s="62"/>
      <c r="P6" s="62"/>
      <c r="Q6" s="62"/>
      <c r="R6" s="59"/>
      <c r="S6" s="87"/>
      <c r="T6" s="86"/>
    </row>
    <row r="7" spans="1:20" ht="15.75" thickBot="1">
      <c r="A7" s="31"/>
      <c r="B7" s="42" t="s">
        <v>18</v>
      </c>
      <c r="C7" s="72" t="s">
        <v>36</v>
      </c>
      <c r="D7" s="75" t="s">
        <v>6</v>
      </c>
      <c r="E7" s="78" t="s">
        <v>3</v>
      </c>
      <c r="F7" s="75" t="s">
        <v>5</v>
      </c>
      <c r="G7" s="33">
        <v>2190</v>
      </c>
      <c r="H7" s="44">
        <f>G7*0.95</f>
        <v>2080.5</v>
      </c>
      <c r="I7" s="44">
        <f>G7*0.895</f>
        <v>1960.05</v>
      </c>
      <c r="J7" s="19"/>
      <c r="K7" s="38"/>
      <c r="L7" s="38"/>
      <c r="M7" s="38"/>
      <c r="N7" s="38"/>
      <c r="O7" s="38"/>
      <c r="P7" s="38"/>
      <c r="Q7" s="34"/>
      <c r="R7" s="47">
        <f aca="true" t="shared" si="0" ref="R7:R13">J7+K7+L7+M7+N7+O7+P7+Q7</f>
        <v>0</v>
      </c>
      <c r="S7" s="88">
        <f aca="true" t="shared" si="1" ref="S7:S13">G7*R7</f>
        <v>0</v>
      </c>
      <c r="T7" s="80" t="s">
        <v>83</v>
      </c>
    </row>
    <row r="8" spans="1:20" ht="15.75" thickBot="1">
      <c r="A8" s="31"/>
      <c r="B8" s="42" t="s">
        <v>18</v>
      </c>
      <c r="C8" s="73" t="s">
        <v>37</v>
      </c>
      <c r="D8" s="76" t="s">
        <v>13</v>
      </c>
      <c r="E8" s="79" t="s">
        <v>3</v>
      </c>
      <c r="F8" s="76" t="s">
        <v>76</v>
      </c>
      <c r="G8" s="43">
        <v>1860</v>
      </c>
      <c r="H8" s="44">
        <f aca="true" t="shared" si="2" ref="H8:H45">G8*0.95</f>
        <v>1767</v>
      </c>
      <c r="I8" s="44">
        <f aca="true" t="shared" si="3" ref="I8:I45">G8*0.895</f>
        <v>1664.7</v>
      </c>
      <c r="J8" s="19"/>
      <c r="K8" s="37"/>
      <c r="L8" s="37"/>
      <c r="M8" s="37"/>
      <c r="N8" s="37"/>
      <c r="O8" s="89"/>
      <c r="P8" s="89"/>
      <c r="Q8" s="35"/>
      <c r="R8" s="47">
        <f t="shared" si="0"/>
        <v>0</v>
      </c>
      <c r="S8" s="88">
        <f t="shared" si="1"/>
        <v>0</v>
      </c>
      <c r="T8" s="81" t="s">
        <v>84</v>
      </c>
    </row>
    <row r="9" spans="1:20" ht="15.75" thickBot="1">
      <c r="A9" s="31"/>
      <c r="B9" s="42" t="s">
        <v>18</v>
      </c>
      <c r="C9" s="73" t="s">
        <v>38</v>
      </c>
      <c r="D9" s="76" t="s">
        <v>4</v>
      </c>
      <c r="E9" s="79" t="s">
        <v>3</v>
      </c>
      <c r="F9" s="76" t="s">
        <v>5</v>
      </c>
      <c r="G9" s="43">
        <v>2041</v>
      </c>
      <c r="H9" s="44">
        <f t="shared" si="2"/>
        <v>1938.9499999999998</v>
      </c>
      <c r="I9" s="44">
        <f t="shared" si="3"/>
        <v>1826.695</v>
      </c>
      <c r="J9" s="19"/>
      <c r="K9" s="37"/>
      <c r="L9" s="37"/>
      <c r="M9" s="37"/>
      <c r="N9" s="37"/>
      <c r="O9" s="37"/>
      <c r="P9" s="37"/>
      <c r="Q9" s="35"/>
      <c r="R9" s="47">
        <f t="shared" si="0"/>
        <v>0</v>
      </c>
      <c r="S9" s="88">
        <f t="shared" si="1"/>
        <v>0</v>
      </c>
      <c r="T9" s="81" t="s">
        <v>85</v>
      </c>
    </row>
    <row r="10" spans="1:20" ht="15.75" thickBot="1">
      <c r="A10" s="31"/>
      <c r="B10" s="42" t="s">
        <v>18</v>
      </c>
      <c r="C10" s="74" t="s">
        <v>39</v>
      </c>
      <c r="D10" s="77" t="s">
        <v>23</v>
      </c>
      <c r="E10" s="79" t="s">
        <v>77</v>
      </c>
      <c r="F10" s="77" t="s">
        <v>76</v>
      </c>
      <c r="G10" s="43">
        <v>2041</v>
      </c>
      <c r="H10" s="44">
        <f t="shared" si="2"/>
        <v>1938.9499999999998</v>
      </c>
      <c r="I10" s="44">
        <f t="shared" si="3"/>
        <v>1826.695</v>
      </c>
      <c r="J10" s="19"/>
      <c r="K10" s="37"/>
      <c r="L10" s="37"/>
      <c r="M10" s="37"/>
      <c r="N10" s="37"/>
      <c r="O10" s="89"/>
      <c r="P10" s="89"/>
      <c r="Q10" s="89"/>
      <c r="R10" s="47">
        <f t="shared" si="0"/>
        <v>0</v>
      </c>
      <c r="S10" s="88">
        <f t="shared" si="1"/>
        <v>0</v>
      </c>
      <c r="T10" s="81" t="s">
        <v>86</v>
      </c>
    </row>
    <row r="11" spans="1:20" ht="15.75" thickBot="1">
      <c r="A11" s="31"/>
      <c r="B11" s="42" t="s">
        <v>18</v>
      </c>
      <c r="C11" s="73" t="s">
        <v>40</v>
      </c>
      <c r="D11" s="76" t="s">
        <v>6</v>
      </c>
      <c r="E11" s="79" t="s">
        <v>3</v>
      </c>
      <c r="F11" s="76" t="s">
        <v>5</v>
      </c>
      <c r="G11" s="33">
        <v>1860</v>
      </c>
      <c r="H11" s="44">
        <f t="shared" si="2"/>
        <v>1767</v>
      </c>
      <c r="I11" s="44">
        <f t="shared" si="3"/>
        <v>1664.7</v>
      </c>
      <c r="J11" s="19"/>
      <c r="K11" s="38"/>
      <c r="L11" s="38"/>
      <c r="M11" s="38"/>
      <c r="N11" s="38"/>
      <c r="O11" s="38"/>
      <c r="P11" s="38"/>
      <c r="Q11" s="34"/>
      <c r="R11" s="47">
        <f t="shared" si="0"/>
        <v>0</v>
      </c>
      <c r="S11" s="88">
        <f t="shared" si="1"/>
        <v>0</v>
      </c>
      <c r="T11" s="81" t="s">
        <v>87</v>
      </c>
    </row>
    <row r="12" spans="1:20" ht="15.75" thickBot="1">
      <c r="A12" s="31"/>
      <c r="B12" s="42" t="s">
        <v>18</v>
      </c>
      <c r="C12" s="73" t="s">
        <v>41</v>
      </c>
      <c r="D12" s="76" t="s">
        <v>13</v>
      </c>
      <c r="E12" s="79" t="s">
        <v>3</v>
      </c>
      <c r="F12" s="76" t="s">
        <v>5</v>
      </c>
      <c r="G12" s="33">
        <v>2041</v>
      </c>
      <c r="H12" s="44">
        <f t="shared" si="2"/>
        <v>1938.9499999999998</v>
      </c>
      <c r="I12" s="44">
        <f t="shared" si="3"/>
        <v>1826.695</v>
      </c>
      <c r="J12" s="19"/>
      <c r="K12" s="38"/>
      <c r="L12" s="38"/>
      <c r="M12" s="38"/>
      <c r="N12" s="38"/>
      <c r="O12" s="38"/>
      <c r="P12" s="38"/>
      <c r="Q12" s="34"/>
      <c r="R12" s="47">
        <f t="shared" si="0"/>
        <v>0</v>
      </c>
      <c r="S12" s="88">
        <f t="shared" si="1"/>
        <v>0</v>
      </c>
      <c r="T12" s="81" t="s">
        <v>88</v>
      </c>
    </row>
    <row r="13" spans="1:20" ht="15.75" thickBot="1">
      <c r="A13" s="31"/>
      <c r="B13" s="32" t="s">
        <v>18</v>
      </c>
      <c r="C13" s="73" t="s">
        <v>42</v>
      </c>
      <c r="D13" s="76" t="s">
        <v>24</v>
      </c>
      <c r="E13" s="79" t="s">
        <v>3</v>
      </c>
      <c r="F13" s="76" t="s">
        <v>5</v>
      </c>
      <c r="G13" s="43">
        <v>2041</v>
      </c>
      <c r="H13" s="44">
        <f t="shared" si="2"/>
        <v>1938.9499999999998</v>
      </c>
      <c r="I13" s="44">
        <f t="shared" si="3"/>
        <v>1826.695</v>
      </c>
      <c r="J13" s="19"/>
      <c r="K13" s="37"/>
      <c r="L13" s="37"/>
      <c r="M13" s="37"/>
      <c r="N13" s="37"/>
      <c r="O13" s="37"/>
      <c r="P13" s="37"/>
      <c r="Q13" s="89"/>
      <c r="R13" s="47">
        <f t="shared" si="0"/>
        <v>0</v>
      </c>
      <c r="S13" s="88">
        <f t="shared" si="1"/>
        <v>0</v>
      </c>
      <c r="T13" s="81" t="s">
        <v>89</v>
      </c>
    </row>
    <row r="14" spans="1:20" ht="15.75" thickBot="1">
      <c r="A14" s="31"/>
      <c r="B14" s="32" t="s">
        <v>18</v>
      </c>
      <c r="C14" s="73" t="s">
        <v>43</v>
      </c>
      <c r="D14" s="76" t="s">
        <v>71</v>
      </c>
      <c r="E14" s="79" t="s">
        <v>3</v>
      </c>
      <c r="F14" s="76" t="s">
        <v>5</v>
      </c>
      <c r="G14" s="43">
        <v>2041</v>
      </c>
      <c r="H14" s="44">
        <f t="shared" si="2"/>
        <v>1938.9499999999998</v>
      </c>
      <c r="I14" s="44">
        <f t="shared" si="3"/>
        <v>1826.695</v>
      </c>
      <c r="J14" s="19"/>
      <c r="K14" s="37"/>
      <c r="L14" s="37"/>
      <c r="M14" s="37"/>
      <c r="N14" s="37"/>
      <c r="O14" s="37"/>
      <c r="P14" s="37"/>
      <c r="Q14" s="89"/>
      <c r="R14" s="47">
        <f aca="true" t="shared" si="4" ref="R14:R74">J14+K14+L14+M14+N14+O14+P14+Q14</f>
        <v>0</v>
      </c>
      <c r="S14" s="88">
        <f aca="true" t="shared" si="5" ref="S14:S74">G14*R14</f>
        <v>0</v>
      </c>
      <c r="T14" s="81" t="s">
        <v>90</v>
      </c>
    </row>
    <row r="15" spans="1:20" ht="15.75" thickBot="1">
      <c r="A15" s="31"/>
      <c r="B15" s="32" t="s">
        <v>18</v>
      </c>
      <c r="C15" s="73" t="s">
        <v>44</v>
      </c>
      <c r="D15" s="76" t="s">
        <v>29</v>
      </c>
      <c r="E15" s="79" t="s">
        <v>3</v>
      </c>
      <c r="F15" s="76" t="s">
        <v>5</v>
      </c>
      <c r="G15" s="43">
        <v>2041</v>
      </c>
      <c r="H15" s="44">
        <f t="shared" si="2"/>
        <v>1938.9499999999998</v>
      </c>
      <c r="I15" s="44">
        <f t="shared" si="3"/>
        <v>1826.695</v>
      </c>
      <c r="J15" s="19"/>
      <c r="K15" s="37"/>
      <c r="L15" s="37"/>
      <c r="M15" s="37"/>
      <c r="N15" s="37"/>
      <c r="O15" s="37"/>
      <c r="P15" s="37"/>
      <c r="Q15" s="89"/>
      <c r="R15" s="47">
        <f t="shared" si="4"/>
        <v>0</v>
      </c>
      <c r="S15" s="88">
        <f t="shared" si="5"/>
        <v>0</v>
      </c>
      <c r="T15" s="81" t="s">
        <v>91</v>
      </c>
    </row>
    <row r="16" spans="1:20" ht="15.75" thickBot="1">
      <c r="A16" s="31"/>
      <c r="B16" s="32" t="s">
        <v>18</v>
      </c>
      <c r="C16" s="73" t="s">
        <v>44</v>
      </c>
      <c r="D16" s="76" t="s">
        <v>72</v>
      </c>
      <c r="E16" s="79" t="s">
        <v>3</v>
      </c>
      <c r="F16" s="76" t="s">
        <v>5</v>
      </c>
      <c r="G16" s="43">
        <v>2041</v>
      </c>
      <c r="H16" s="44">
        <f t="shared" si="2"/>
        <v>1938.9499999999998</v>
      </c>
      <c r="I16" s="44">
        <f t="shared" si="3"/>
        <v>1826.695</v>
      </c>
      <c r="J16" s="19"/>
      <c r="K16" s="37"/>
      <c r="L16" s="37"/>
      <c r="M16" s="37"/>
      <c r="N16" s="37"/>
      <c r="O16" s="37"/>
      <c r="P16" s="37"/>
      <c r="Q16" s="89"/>
      <c r="R16" s="47">
        <f t="shared" si="4"/>
        <v>0</v>
      </c>
      <c r="S16" s="88">
        <f t="shared" si="5"/>
        <v>0</v>
      </c>
      <c r="T16" s="81" t="s">
        <v>91</v>
      </c>
    </row>
    <row r="17" spans="1:20" ht="15.75" thickBot="1">
      <c r="A17" s="31"/>
      <c r="B17" s="32" t="s">
        <v>18</v>
      </c>
      <c r="C17" s="73" t="s">
        <v>45</v>
      </c>
      <c r="D17" s="76" t="s">
        <v>24</v>
      </c>
      <c r="E17" s="79" t="s">
        <v>3</v>
      </c>
      <c r="F17" s="76" t="s">
        <v>5</v>
      </c>
      <c r="G17" s="33">
        <v>1497</v>
      </c>
      <c r="H17" s="44">
        <f t="shared" si="2"/>
        <v>1422.1499999999999</v>
      </c>
      <c r="I17" s="44">
        <f t="shared" si="3"/>
        <v>1339.815</v>
      </c>
      <c r="J17" s="19"/>
      <c r="K17" s="38"/>
      <c r="L17" s="38"/>
      <c r="M17" s="38"/>
      <c r="N17" s="38"/>
      <c r="O17" s="38"/>
      <c r="P17" s="38"/>
      <c r="Q17" s="90"/>
      <c r="R17" s="47">
        <f t="shared" si="4"/>
        <v>0</v>
      </c>
      <c r="S17" s="88">
        <f t="shared" si="5"/>
        <v>0</v>
      </c>
      <c r="T17" s="81" t="s">
        <v>92</v>
      </c>
    </row>
    <row r="18" spans="1:20" ht="15.75" thickBot="1">
      <c r="A18" s="31"/>
      <c r="B18" s="32" t="s">
        <v>18</v>
      </c>
      <c r="C18" s="73" t="s">
        <v>45</v>
      </c>
      <c r="D18" s="76" t="s">
        <v>72</v>
      </c>
      <c r="E18" s="79" t="s">
        <v>3</v>
      </c>
      <c r="F18" s="76" t="s">
        <v>5</v>
      </c>
      <c r="G18" s="43">
        <v>1497</v>
      </c>
      <c r="H18" s="44">
        <f t="shared" si="2"/>
        <v>1422.1499999999999</v>
      </c>
      <c r="I18" s="44">
        <f t="shared" si="3"/>
        <v>1339.815</v>
      </c>
      <c r="J18" s="19"/>
      <c r="K18" s="38"/>
      <c r="L18" s="38"/>
      <c r="M18" s="38"/>
      <c r="N18" s="38"/>
      <c r="O18" s="38"/>
      <c r="P18" s="38"/>
      <c r="Q18" s="90"/>
      <c r="R18" s="47">
        <f t="shared" si="4"/>
        <v>0</v>
      </c>
      <c r="S18" s="88">
        <f t="shared" si="5"/>
        <v>0</v>
      </c>
      <c r="T18" s="81" t="s">
        <v>92</v>
      </c>
    </row>
    <row r="19" spans="1:20" ht="15.75" thickBot="1">
      <c r="A19" s="31"/>
      <c r="B19" s="32" t="s">
        <v>18</v>
      </c>
      <c r="C19" s="73" t="s">
        <v>46</v>
      </c>
      <c r="D19" s="76" t="s">
        <v>13</v>
      </c>
      <c r="E19" s="79" t="s">
        <v>78</v>
      </c>
      <c r="F19" s="76" t="s">
        <v>76</v>
      </c>
      <c r="G19" s="43">
        <v>2586</v>
      </c>
      <c r="H19" s="44">
        <f t="shared" si="2"/>
        <v>2456.7</v>
      </c>
      <c r="I19" s="44">
        <f t="shared" si="3"/>
        <v>2314.4700000000003</v>
      </c>
      <c r="J19" s="19"/>
      <c r="K19" s="38"/>
      <c r="L19" s="38"/>
      <c r="M19" s="38"/>
      <c r="N19" s="38"/>
      <c r="O19" s="90"/>
      <c r="P19" s="90"/>
      <c r="Q19" s="90"/>
      <c r="R19" s="47">
        <f t="shared" si="4"/>
        <v>0</v>
      </c>
      <c r="S19" s="88">
        <f t="shared" si="5"/>
        <v>0</v>
      </c>
      <c r="T19" s="81" t="s">
        <v>93</v>
      </c>
    </row>
    <row r="20" spans="1:20" ht="15.75" thickBot="1">
      <c r="A20" s="31"/>
      <c r="B20" s="32" t="s">
        <v>18</v>
      </c>
      <c r="C20" s="73" t="s">
        <v>47</v>
      </c>
      <c r="D20" s="76" t="s">
        <v>7</v>
      </c>
      <c r="E20" s="79" t="s">
        <v>3</v>
      </c>
      <c r="F20" s="76" t="s">
        <v>5</v>
      </c>
      <c r="G20" s="33">
        <v>2041</v>
      </c>
      <c r="H20" s="44">
        <f t="shared" si="2"/>
        <v>1938.9499999999998</v>
      </c>
      <c r="I20" s="44">
        <f t="shared" si="3"/>
        <v>1826.695</v>
      </c>
      <c r="J20" s="19"/>
      <c r="K20" s="37"/>
      <c r="L20" s="37"/>
      <c r="M20" s="37"/>
      <c r="N20" s="37"/>
      <c r="O20" s="37"/>
      <c r="P20" s="18"/>
      <c r="Q20" s="34"/>
      <c r="R20" s="47">
        <f t="shared" si="4"/>
        <v>0</v>
      </c>
      <c r="S20" s="88">
        <f t="shared" si="5"/>
        <v>0</v>
      </c>
      <c r="T20" s="81" t="s">
        <v>94</v>
      </c>
    </row>
    <row r="21" spans="1:20" ht="15.75" thickBot="1">
      <c r="A21" s="31"/>
      <c r="B21" s="32" t="s">
        <v>18</v>
      </c>
      <c r="C21" s="73" t="s">
        <v>48</v>
      </c>
      <c r="D21" s="76" t="s">
        <v>24</v>
      </c>
      <c r="E21" s="79" t="s">
        <v>3</v>
      </c>
      <c r="F21" s="76" t="s">
        <v>5</v>
      </c>
      <c r="G21" s="33">
        <v>1860</v>
      </c>
      <c r="H21" s="44">
        <f t="shared" si="2"/>
        <v>1767</v>
      </c>
      <c r="I21" s="44">
        <f t="shared" si="3"/>
        <v>1664.7</v>
      </c>
      <c r="J21" s="19"/>
      <c r="K21" s="37"/>
      <c r="L21" s="37"/>
      <c r="M21" s="37"/>
      <c r="N21" s="37"/>
      <c r="O21" s="37"/>
      <c r="P21" s="37"/>
      <c r="Q21" s="35"/>
      <c r="R21" s="47">
        <f t="shared" si="4"/>
        <v>0</v>
      </c>
      <c r="S21" s="88">
        <f t="shared" si="5"/>
        <v>0</v>
      </c>
      <c r="T21" s="81" t="s">
        <v>95</v>
      </c>
    </row>
    <row r="22" spans="1:20" ht="15.75" thickBot="1">
      <c r="A22" s="31"/>
      <c r="B22" s="32" t="s">
        <v>18</v>
      </c>
      <c r="C22" s="82" t="s">
        <v>48</v>
      </c>
      <c r="D22" s="83" t="s">
        <v>23</v>
      </c>
      <c r="E22" s="84" t="s">
        <v>3</v>
      </c>
      <c r="F22" s="83" t="s">
        <v>5</v>
      </c>
      <c r="G22" s="43">
        <v>1860</v>
      </c>
      <c r="H22" s="44">
        <f t="shared" si="2"/>
        <v>1767</v>
      </c>
      <c r="I22" s="44">
        <f t="shared" si="3"/>
        <v>1664.7</v>
      </c>
      <c r="J22" s="19"/>
      <c r="K22" s="38"/>
      <c r="L22" s="38"/>
      <c r="M22" s="38"/>
      <c r="N22" s="38"/>
      <c r="O22" s="38"/>
      <c r="P22" s="38"/>
      <c r="Q22" s="34"/>
      <c r="R22" s="47">
        <f t="shared" si="4"/>
        <v>0</v>
      </c>
      <c r="S22" s="88">
        <f t="shared" si="5"/>
        <v>0</v>
      </c>
      <c r="T22" s="85" t="s">
        <v>95</v>
      </c>
    </row>
    <row r="23" spans="1:20" ht="15.75" thickBot="1">
      <c r="A23" s="31"/>
      <c r="B23" s="32" t="s">
        <v>18</v>
      </c>
      <c r="C23" s="73" t="s">
        <v>49</v>
      </c>
      <c r="D23" s="76" t="s">
        <v>73</v>
      </c>
      <c r="E23" s="79" t="s">
        <v>3</v>
      </c>
      <c r="F23" s="76" t="s">
        <v>16</v>
      </c>
      <c r="G23" s="43">
        <v>1860</v>
      </c>
      <c r="H23" s="44">
        <f t="shared" si="2"/>
        <v>1767</v>
      </c>
      <c r="I23" s="44">
        <f t="shared" si="3"/>
        <v>1664.7</v>
      </c>
      <c r="J23" s="19"/>
      <c r="K23" s="37"/>
      <c r="L23" s="37"/>
      <c r="M23" s="37"/>
      <c r="N23" s="37"/>
      <c r="O23" s="37"/>
      <c r="P23" s="37"/>
      <c r="Q23" s="37"/>
      <c r="R23" s="47">
        <f t="shared" si="4"/>
        <v>0</v>
      </c>
      <c r="S23" s="88">
        <f t="shared" si="5"/>
        <v>0</v>
      </c>
      <c r="T23" s="81" t="s">
        <v>96</v>
      </c>
    </row>
    <row r="24" spans="1:20" ht="15.75" thickBot="1">
      <c r="A24" s="31"/>
      <c r="B24" s="32" t="s">
        <v>18</v>
      </c>
      <c r="C24" s="73" t="s">
        <v>50</v>
      </c>
      <c r="D24" s="76" t="s">
        <v>73</v>
      </c>
      <c r="E24" s="79" t="s">
        <v>79</v>
      </c>
      <c r="F24" s="76" t="s">
        <v>5</v>
      </c>
      <c r="G24" s="43">
        <v>1950</v>
      </c>
      <c r="H24" s="44">
        <f t="shared" si="2"/>
        <v>1852.5</v>
      </c>
      <c r="I24" s="44">
        <f t="shared" si="3"/>
        <v>1745.25</v>
      </c>
      <c r="J24" s="19"/>
      <c r="K24" s="38"/>
      <c r="L24" s="38"/>
      <c r="M24" s="38"/>
      <c r="N24" s="38"/>
      <c r="O24" s="38"/>
      <c r="P24" s="38"/>
      <c r="Q24" s="34"/>
      <c r="R24" s="47">
        <f t="shared" si="4"/>
        <v>0</v>
      </c>
      <c r="S24" s="88">
        <f t="shared" si="5"/>
        <v>0</v>
      </c>
      <c r="T24" s="81" t="s">
        <v>97</v>
      </c>
    </row>
    <row r="25" spans="1:20" ht="15.75" thickBot="1">
      <c r="A25" s="31"/>
      <c r="B25" s="32" t="s">
        <v>18</v>
      </c>
      <c r="C25" s="73" t="s">
        <v>51</v>
      </c>
      <c r="D25" s="76" t="s">
        <v>24</v>
      </c>
      <c r="E25" s="79" t="s">
        <v>3</v>
      </c>
      <c r="F25" s="76" t="s">
        <v>16</v>
      </c>
      <c r="G25" s="43">
        <v>1860</v>
      </c>
      <c r="H25" s="44">
        <f t="shared" si="2"/>
        <v>1767</v>
      </c>
      <c r="I25" s="44">
        <f t="shared" si="3"/>
        <v>1664.7</v>
      </c>
      <c r="J25" s="19"/>
      <c r="K25" s="37"/>
      <c r="L25" s="37"/>
      <c r="M25" s="37"/>
      <c r="N25" s="37"/>
      <c r="O25" s="37"/>
      <c r="P25" s="37"/>
      <c r="Q25" s="18"/>
      <c r="R25" s="47">
        <f t="shared" si="4"/>
        <v>0</v>
      </c>
      <c r="S25" s="88">
        <f t="shared" si="5"/>
        <v>0</v>
      </c>
      <c r="T25" s="81" t="s">
        <v>98</v>
      </c>
    </row>
    <row r="26" spans="1:20" ht="15.75" thickBot="1">
      <c r="A26" s="31"/>
      <c r="B26" s="32" t="s">
        <v>18</v>
      </c>
      <c r="C26" s="73" t="s">
        <v>51</v>
      </c>
      <c r="D26" s="76" t="s">
        <v>14</v>
      </c>
      <c r="E26" s="79" t="s">
        <v>3</v>
      </c>
      <c r="F26" s="76" t="s">
        <v>16</v>
      </c>
      <c r="G26" s="43">
        <v>1860</v>
      </c>
      <c r="H26" s="44">
        <f t="shared" si="2"/>
        <v>1767</v>
      </c>
      <c r="I26" s="44">
        <f t="shared" si="3"/>
        <v>1664.7</v>
      </c>
      <c r="J26" s="19"/>
      <c r="K26" s="37"/>
      <c r="L26" s="37"/>
      <c r="M26" s="37"/>
      <c r="N26" s="37"/>
      <c r="O26" s="37"/>
      <c r="P26" s="37"/>
      <c r="Q26" s="18"/>
      <c r="R26" s="47">
        <f t="shared" si="4"/>
        <v>0</v>
      </c>
      <c r="S26" s="88">
        <f t="shared" si="5"/>
        <v>0</v>
      </c>
      <c r="T26" s="81" t="s">
        <v>98</v>
      </c>
    </row>
    <row r="27" spans="1:20" ht="15.75" thickBot="1">
      <c r="A27" s="31"/>
      <c r="B27" s="32" t="s">
        <v>18</v>
      </c>
      <c r="C27" s="73" t="s">
        <v>52</v>
      </c>
      <c r="D27" s="76" t="s">
        <v>27</v>
      </c>
      <c r="E27" s="79" t="s">
        <v>3</v>
      </c>
      <c r="F27" s="76" t="s">
        <v>5</v>
      </c>
      <c r="G27" s="43">
        <v>1678</v>
      </c>
      <c r="H27" s="44">
        <f t="shared" si="2"/>
        <v>1594.1</v>
      </c>
      <c r="I27" s="44">
        <f t="shared" si="3"/>
        <v>1501.81</v>
      </c>
      <c r="J27" s="19"/>
      <c r="K27" s="37"/>
      <c r="L27" s="37"/>
      <c r="M27" s="37"/>
      <c r="N27" s="37"/>
      <c r="O27" s="37"/>
      <c r="P27" s="18"/>
      <c r="Q27" s="35"/>
      <c r="R27" s="47">
        <f t="shared" si="4"/>
        <v>0</v>
      </c>
      <c r="S27" s="88">
        <f t="shared" si="5"/>
        <v>0</v>
      </c>
      <c r="T27" s="81" t="s">
        <v>99</v>
      </c>
    </row>
    <row r="28" spans="1:20" ht="15.75" thickBot="1">
      <c r="A28" s="31"/>
      <c r="B28" s="32" t="s">
        <v>18</v>
      </c>
      <c r="C28" s="73" t="s">
        <v>53</v>
      </c>
      <c r="D28" s="76" t="s">
        <v>24</v>
      </c>
      <c r="E28" s="79" t="s">
        <v>3</v>
      </c>
      <c r="F28" s="76" t="s">
        <v>5</v>
      </c>
      <c r="G28" s="33">
        <v>2041</v>
      </c>
      <c r="H28" s="44">
        <f t="shared" si="2"/>
        <v>1938.9499999999998</v>
      </c>
      <c r="I28" s="44">
        <f t="shared" si="3"/>
        <v>1826.695</v>
      </c>
      <c r="J28" s="19"/>
      <c r="K28" s="38"/>
      <c r="L28" s="38"/>
      <c r="M28" s="38"/>
      <c r="N28" s="38"/>
      <c r="O28" s="38"/>
      <c r="P28" s="38"/>
      <c r="Q28" s="34"/>
      <c r="R28" s="47">
        <f t="shared" si="4"/>
        <v>0</v>
      </c>
      <c r="S28" s="88">
        <f t="shared" si="5"/>
        <v>0</v>
      </c>
      <c r="T28" s="81" t="s">
        <v>100</v>
      </c>
    </row>
    <row r="29" spans="1:20" ht="15.75" thickBot="1">
      <c r="A29" s="31"/>
      <c r="B29" s="32" t="s">
        <v>18</v>
      </c>
      <c r="C29" s="73" t="s">
        <v>54</v>
      </c>
      <c r="D29" s="76" t="s">
        <v>13</v>
      </c>
      <c r="E29" s="79" t="s">
        <v>80</v>
      </c>
      <c r="F29" s="76" t="s">
        <v>5</v>
      </c>
      <c r="G29" s="33">
        <v>2586</v>
      </c>
      <c r="H29" s="44">
        <f t="shared" si="2"/>
        <v>2456.7</v>
      </c>
      <c r="I29" s="44">
        <f t="shared" si="3"/>
        <v>2314.4700000000003</v>
      </c>
      <c r="J29" s="19"/>
      <c r="K29" s="37"/>
      <c r="L29" s="37"/>
      <c r="M29" s="37"/>
      <c r="N29" s="37"/>
      <c r="O29" s="37"/>
      <c r="P29" s="37"/>
      <c r="Q29" s="89"/>
      <c r="R29" s="47">
        <f t="shared" si="4"/>
        <v>0</v>
      </c>
      <c r="S29" s="88">
        <f t="shared" si="5"/>
        <v>0</v>
      </c>
      <c r="T29" s="81" t="s">
        <v>101</v>
      </c>
    </row>
    <row r="30" spans="1:20" ht="15.75" thickBot="1">
      <c r="A30" s="31"/>
      <c r="B30" s="32" t="s">
        <v>18</v>
      </c>
      <c r="C30" s="73" t="s">
        <v>55</v>
      </c>
      <c r="D30" s="76" t="s">
        <v>24</v>
      </c>
      <c r="E30" s="79" t="s">
        <v>3</v>
      </c>
      <c r="F30" s="76" t="s">
        <v>28</v>
      </c>
      <c r="G30" s="33">
        <v>1678</v>
      </c>
      <c r="H30" s="44">
        <f t="shared" si="2"/>
        <v>1594.1</v>
      </c>
      <c r="I30" s="44">
        <f t="shared" si="3"/>
        <v>1501.81</v>
      </c>
      <c r="J30" s="19"/>
      <c r="K30" s="37"/>
      <c r="L30" s="37"/>
      <c r="M30" s="37"/>
      <c r="N30" s="37"/>
      <c r="O30" s="37"/>
      <c r="P30" s="89"/>
      <c r="Q30" s="35"/>
      <c r="R30" s="47">
        <f t="shared" si="4"/>
        <v>0</v>
      </c>
      <c r="S30" s="88">
        <f t="shared" si="5"/>
        <v>0</v>
      </c>
      <c r="T30" s="81" t="s">
        <v>102</v>
      </c>
    </row>
    <row r="31" spans="1:20" ht="15.75" thickBot="1">
      <c r="A31" s="31"/>
      <c r="B31" s="32" t="s">
        <v>18</v>
      </c>
      <c r="C31" s="73" t="s">
        <v>56</v>
      </c>
      <c r="D31" s="76" t="s">
        <v>8</v>
      </c>
      <c r="E31" s="79" t="s">
        <v>3</v>
      </c>
      <c r="F31" s="76" t="s">
        <v>5</v>
      </c>
      <c r="G31" s="43">
        <v>1678</v>
      </c>
      <c r="H31" s="44">
        <f t="shared" si="2"/>
        <v>1594.1</v>
      </c>
      <c r="I31" s="44">
        <f t="shared" si="3"/>
        <v>1501.81</v>
      </c>
      <c r="J31" s="19"/>
      <c r="K31" s="37"/>
      <c r="L31" s="37"/>
      <c r="M31" s="37"/>
      <c r="N31" s="37"/>
      <c r="O31" s="37"/>
      <c r="P31" s="37"/>
      <c r="Q31" s="35"/>
      <c r="R31" s="47">
        <f t="shared" si="4"/>
        <v>0</v>
      </c>
      <c r="S31" s="88">
        <f t="shared" si="5"/>
        <v>0</v>
      </c>
      <c r="T31" s="81" t="s">
        <v>103</v>
      </c>
    </row>
    <row r="32" spans="1:20" ht="15.75" thickBot="1">
      <c r="A32" s="31"/>
      <c r="B32" s="32" t="s">
        <v>18</v>
      </c>
      <c r="C32" s="73" t="s">
        <v>57</v>
      </c>
      <c r="D32" s="76" t="s">
        <v>13</v>
      </c>
      <c r="E32" s="79" t="s">
        <v>81</v>
      </c>
      <c r="F32" s="76" t="s">
        <v>76</v>
      </c>
      <c r="G32" s="43">
        <v>2586</v>
      </c>
      <c r="H32" s="44">
        <f t="shared" si="2"/>
        <v>2456.7</v>
      </c>
      <c r="I32" s="44">
        <f t="shared" si="3"/>
        <v>2314.4700000000003</v>
      </c>
      <c r="J32" s="19"/>
      <c r="K32" s="37"/>
      <c r="L32" s="37"/>
      <c r="M32" s="37"/>
      <c r="N32" s="37"/>
      <c r="O32" s="37"/>
      <c r="P32" s="89"/>
      <c r="Q32" s="35"/>
      <c r="R32" s="47">
        <f t="shared" si="4"/>
        <v>0</v>
      </c>
      <c r="S32" s="88">
        <f t="shared" si="5"/>
        <v>0</v>
      </c>
      <c r="T32" s="81" t="s">
        <v>104</v>
      </c>
    </row>
    <row r="33" spans="1:20" ht="15.75" thickBot="1">
      <c r="A33" s="31"/>
      <c r="B33" s="42" t="s">
        <v>69</v>
      </c>
      <c r="C33" s="73" t="s">
        <v>58</v>
      </c>
      <c r="D33" s="76" t="s">
        <v>15</v>
      </c>
      <c r="E33" s="79" t="s">
        <v>3</v>
      </c>
      <c r="F33" s="76" t="s">
        <v>16</v>
      </c>
      <c r="G33" s="43">
        <v>1860</v>
      </c>
      <c r="H33" s="44">
        <f t="shared" si="2"/>
        <v>1767</v>
      </c>
      <c r="I33" s="44">
        <f t="shared" si="3"/>
        <v>1664.7</v>
      </c>
      <c r="J33" s="19"/>
      <c r="K33" s="38"/>
      <c r="L33" s="38"/>
      <c r="M33" s="38"/>
      <c r="N33" s="38"/>
      <c r="O33" s="38"/>
      <c r="P33" s="38"/>
      <c r="Q33" s="38"/>
      <c r="R33" s="47">
        <f t="shared" si="4"/>
        <v>0</v>
      </c>
      <c r="S33" s="88">
        <f t="shared" si="5"/>
        <v>0</v>
      </c>
      <c r="T33" s="81" t="s">
        <v>105</v>
      </c>
    </row>
    <row r="34" spans="1:20" ht="15.75" thickBot="1">
      <c r="A34" s="31"/>
      <c r="B34" s="42" t="s">
        <v>69</v>
      </c>
      <c r="C34" s="73" t="s">
        <v>59</v>
      </c>
      <c r="D34" s="76" t="s">
        <v>6</v>
      </c>
      <c r="E34" s="79" t="s">
        <v>3</v>
      </c>
      <c r="F34" s="76" t="s">
        <v>16</v>
      </c>
      <c r="G34" s="43">
        <v>1860</v>
      </c>
      <c r="H34" s="44">
        <f t="shared" si="2"/>
        <v>1767</v>
      </c>
      <c r="I34" s="44">
        <f t="shared" si="3"/>
        <v>1664.7</v>
      </c>
      <c r="J34" s="19"/>
      <c r="K34" s="37"/>
      <c r="L34" s="37"/>
      <c r="M34" s="37"/>
      <c r="N34" s="37"/>
      <c r="O34" s="37"/>
      <c r="P34" s="37"/>
      <c r="Q34" s="37"/>
      <c r="R34" s="47">
        <f t="shared" si="4"/>
        <v>0</v>
      </c>
      <c r="S34" s="88">
        <f t="shared" si="5"/>
        <v>0</v>
      </c>
      <c r="T34" s="81" t="s">
        <v>105</v>
      </c>
    </row>
    <row r="35" spans="1:20" ht="15.75" thickBot="1">
      <c r="A35" s="31"/>
      <c r="B35" s="42" t="s">
        <v>69</v>
      </c>
      <c r="C35" s="73" t="s">
        <v>60</v>
      </c>
      <c r="D35" s="76" t="s">
        <v>26</v>
      </c>
      <c r="E35" s="79" t="s">
        <v>3</v>
      </c>
      <c r="F35" s="76" t="s">
        <v>16</v>
      </c>
      <c r="G35" s="43">
        <v>1860</v>
      </c>
      <c r="H35" s="44">
        <f t="shared" si="2"/>
        <v>1767</v>
      </c>
      <c r="I35" s="44">
        <f t="shared" si="3"/>
        <v>1664.7</v>
      </c>
      <c r="J35" s="19"/>
      <c r="K35" s="37"/>
      <c r="L35" s="37"/>
      <c r="M35" s="37"/>
      <c r="N35" s="37"/>
      <c r="O35" s="37"/>
      <c r="P35" s="37"/>
      <c r="Q35" s="37"/>
      <c r="R35" s="47">
        <f t="shared" si="4"/>
        <v>0</v>
      </c>
      <c r="S35" s="88">
        <f t="shared" si="5"/>
        <v>0</v>
      </c>
      <c r="T35" s="81" t="s">
        <v>105</v>
      </c>
    </row>
    <row r="36" spans="1:20" ht="15.75" thickBot="1">
      <c r="A36" s="31"/>
      <c r="B36" s="42" t="s">
        <v>69</v>
      </c>
      <c r="C36" s="73" t="s">
        <v>60</v>
      </c>
      <c r="D36" s="76" t="s">
        <v>23</v>
      </c>
      <c r="E36" s="79" t="s">
        <v>3</v>
      </c>
      <c r="F36" s="76" t="s">
        <v>16</v>
      </c>
      <c r="G36" s="43">
        <v>1860</v>
      </c>
      <c r="H36" s="44">
        <f t="shared" si="2"/>
        <v>1767</v>
      </c>
      <c r="I36" s="44">
        <f t="shared" si="3"/>
        <v>1664.7</v>
      </c>
      <c r="J36" s="19"/>
      <c r="K36" s="37"/>
      <c r="L36" s="37"/>
      <c r="M36" s="37"/>
      <c r="N36" s="37"/>
      <c r="O36" s="37"/>
      <c r="P36" s="37"/>
      <c r="Q36" s="91"/>
      <c r="R36" s="47">
        <f t="shared" si="4"/>
        <v>0</v>
      </c>
      <c r="S36" s="88">
        <f t="shared" si="5"/>
        <v>0</v>
      </c>
      <c r="T36" s="81" t="s">
        <v>105</v>
      </c>
    </row>
    <row r="37" spans="1:20" ht="15.75" thickBot="1">
      <c r="A37" s="31"/>
      <c r="B37" s="42" t="s">
        <v>69</v>
      </c>
      <c r="C37" s="73" t="s">
        <v>61</v>
      </c>
      <c r="D37" s="76" t="s">
        <v>74</v>
      </c>
      <c r="E37" s="79" t="s">
        <v>3</v>
      </c>
      <c r="F37" s="76" t="s">
        <v>5</v>
      </c>
      <c r="G37" s="43">
        <v>1860</v>
      </c>
      <c r="H37" s="44">
        <f t="shared" si="2"/>
        <v>1767</v>
      </c>
      <c r="I37" s="44">
        <f t="shared" si="3"/>
        <v>1664.7</v>
      </c>
      <c r="J37" s="19"/>
      <c r="K37" s="37"/>
      <c r="L37" s="37"/>
      <c r="M37" s="37"/>
      <c r="N37" s="37"/>
      <c r="O37" s="37"/>
      <c r="P37" s="91"/>
      <c r="Q37" s="35"/>
      <c r="R37" s="47">
        <f t="shared" si="4"/>
        <v>0</v>
      </c>
      <c r="S37" s="88">
        <f t="shared" si="5"/>
        <v>0</v>
      </c>
      <c r="T37" s="81" t="s">
        <v>105</v>
      </c>
    </row>
    <row r="38" spans="1:20" ht="15.75" thickBot="1">
      <c r="A38" s="31"/>
      <c r="B38" s="42" t="s">
        <v>70</v>
      </c>
      <c r="C38" s="73" t="s">
        <v>62</v>
      </c>
      <c r="D38" s="76" t="s">
        <v>26</v>
      </c>
      <c r="E38" s="79" t="s">
        <v>3</v>
      </c>
      <c r="F38" s="76" t="s">
        <v>16</v>
      </c>
      <c r="G38" s="43">
        <v>862</v>
      </c>
      <c r="H38" s="44">
        <f t="shared" si="2"/>
        <v>818.9</v>
      </c>
      <c r="I38" s="44">
        <f t="shared" si="3"/>
        <v>771.49</v>
      </c>
      <c r="J38" s="19"/>
      <c r="K38" s="38"/>
      <c r="L38" s="38"/>
      <c r="M38" s="38"/>
      <c r="N38" s="38"/>
      <c r="O38" s="38"/>
      <c r="P38" s="38"/>
      <c r="Q38" s="92"/>
      <c r="R38" s="47">
        <f t="shared" si="4"/>
        <v>0</v>
      </c>
      <c r="S38" s="88">
        <f t="shared" si="5"/>
        <v>0</v>
      </c>
      <c r="T38" s="81" t="s">
        <v>106</v>
      </c>
    </row>
    <row r="39" spans="1:20" ht="15.75" thickBot="1">
      <c r="A39" s="31"/>
      <c r="B39" s="42" t="s">
        <v>17</v>
      </c>
      <c r="C39" s="73" t="s">
        <v>63</v>
      </c>
      <c r="D39" s="76" t="s">
        <v>26</v>
      </c>
      <c r="E39" s="79" t="s">
        <v>3</v>
      </c>
      <c r="F39" s="76" t="s">
        <v>16</v>
      </c>
      <c r="G39" s="33">
        <v>1588</v>
      </c>
      <c r="H39" s="44">
        <f t="shared" si="2"/>
        <v>1508.6</v>
      </c>
      <c r="I39" s="44">
        <f t="shared" si="3"/>
        <v>1421.26</v>
      </c>
      <c r="J39" s="19"/>
      <c r="K39" s="37"/>
      <c r="L39" s="37"/>
      <c r="M39" s="37"/>
      <c r="N39" s="37"/>
      <c r="O39" s="37"/>
      <c r="P39" s="37"/>
      <c r="Q39" s="91"/>
      <c r="R39" s="47">
        <f t="shared" si="4"/>
        <v>0</v>
      </c>
      <c r="S39" s="88">
        <f t="shared" si="5"/>
        <v>0</v>
      </c>
      <c r="T39" s="81" t="s">
        <v>107</v>
      </c>
    </row>
    <row r="40" spans="1:20" ht="15.75" thickBot="1">
      <c r="A40" s="31"/>
      <c r="B40" s="42" t="s">
        <v>70</v>
      </c>
      <c r="C40" s="73" t="s">
        <v>64</v>
      </c>
      <c r="D40" s="76" t="s">
        <v>11</v>
      </c>
      <c r="E40" s="79" t="s">
        <v>3</v>
      </c>
      <c r="F40" s="76" t="s">
        <v>16</v>
      </c>
      <c r="G40" s="33">
        <v>862</v>
      </c>
      <c r="H40" s="44">
        <f t="shared" si="2"/>
        <v>818.9</v>
      </c>
      <c r="I40" s="44">
        <f t="shared" si="3"/>
        <v>771.49</v>
      </c>
      <c r="J40" s="19"/>
      <c r="K40" s="37"/>
      <c r="L40" s="37"/>
      <c r="M40" s="37"/>
      <c r="N40" s="37"/>
      <c r="O40" s="37"/>
      <c r="P40" s="37"/>
      <c r="Q40" s="91"/>
      <c r="R40" s="47">
        <f t="shared" si="4"/>
        <v>0</v>
      </c>
      <c r="S40" s="88">
        <f t="shared" si="5"/>
        <v>0</v>
      </c>
      <c r="T40" s="81" t="s">
        <v>106</v>
      </c>
    </row>
    <row r="41" spans="1:20" ht="15.75" thickBot="1">
      <c r="A41" s="31"/>
      <c r="B41" s="42" t="s">
        <v>17</v>
      </c>
      <c r="C41" s="73" t="s">
        <v>65</v>
      </c>
      <c r="D41" s="76" t="s">
        <v>11</v>
      </c>
      <c r="E41" s="79" t="s">
        <v>3</v>
      </c>
      <c r="F41" s="76" t="s">
        <v>16</v>
      </c>
      <c r="G41" s="33">
        <v>1134</v>
      </c>
      <c r="H41" s="44">
        <f t="shared" si="2"/>
        <v>1077.3</v>
      </c>
      <c r="I41" s="44">
        <f t="shared" si="3"/>
        <v>1014.9300000000001</v>
      </c>
      <c r="J41" s="19"/>
      <c r="K41" s="38"/>
      <c r="L41" s="38"/>
      <c r="M41" s="38"/>
      <c r="N41" s="38"/>
      <c r="O41" s="38"/>
      <c r="P41" s="38"/>
      <c r="Q41" s="92"/>
      <c r="R41" s="47">
        <f t="shared" si="4"/>
        <v>0</v>
      </c>
      <c r="S41" s="88">
        <f t="shared" si="5"/>
        <v>0</v>
      </c>
      <c r="T41" s="81" t="s">
        <v>108</v>
      </c>
    </row>
    <row r="42" spans="1:20" ht="15.75" thickBot="1">
      <c r="A42" s="31"/>
      <c r="B42" s="42" t="s">
        <v>70</v>
      </c>
      <c r="C42" s="73" t="s">
        <v>66</v>
      </c>
      <c r="D42" s="76" t="s">
        <v>4</v>
      </c>
      <c r="E42" s="79" t="s">
        <v>3</v>
      </c>
      <c r="F42" s="76" t="s">
        <v>16</v>
      </c>
      <c r="G42" s="43">
        <v>1134</v>
      </c>
      <c r="H42" s="44">
        <f t="shared" si="2"/>
        <v>1077.3</v>
      </c>
      <c r="I42" s="44">
        <f t="shared" si="3"/>
        <v>1014.9300000000001</v>
      </c>
      <c r="J42" s="19"/>
      <c r="K42" s="37"/>
      <c r="L42" s="37"/>
      <c r="M42" s="37"/>
      <c r="N42" s="37"/>
      <c r="O42" s="37"/>
      <c r="P42" s="37"/>
      <c r="Q42" s="91"/>
      <c r="R42" s="47">
        <f t="shared" si="4"/>
        <v>0</v>
      </c>
      <c r="S42" s="88">
        <f t="shared" si="5"/>
        <v>0</v>
      </c>
      <c r="T42" s="81" t="s">
        <v>109</v>
      </c>
    </row>
    <row r="43" spans="1:20" ht="15.75" thickBot="1">
      <c r="A43" s="31"/>
      <c r="B43" s="42" t="s">
        <v>17</v>
      </c>
      <c r="C43" s="73" t="s">
        <v>67</v>
      </c>
      <c r="D43" s="76" t="s">
        <v>14</v>
      </c>
      <c r="E43" s="79" t="s">
        <v>3</v>
      </c>
      <c r="F43" s="76" t="s">
        <v>16</v>
      </c>
      <c r="G43" s="43">
        <v>1134</v>
      </c>
      <c r="H43" s="44">
        <f t="shared" si="2"/>
        <v>1077.3</v>
      </c>
      <c r="I43" s="44">
        <f t="shared" si="3"/>
        <v>1014.9300000000001</v>
      </c>
      <c r="J43" s="19"/>
      <c r="K43" s="37"/>
      <c r="L43" s="37"/>
      <c r="M43" s="37"/>
      <c r="N43" s="37"/>
      <c r="O43" s="37"/>
      <c r="P43" s="37"/>
      <c r="Q43" s="91"/>
      <c r="R43" s="47">
        <f t="shared" si="4"/>
        <v>0</v>
      </c>
      <c r="S43" s="88">
        <f t="shared" si="5"/>
        <v>0</v>
      </c>
      <c r="T43" s="81" t="s">
        <v>110</v>
      </c>
    </row>
    <row r="44" spans="1:20" ht="15.75" thickBot="1">
      <c r="A44" s="31"/>
      <c r="B44" s="42" t="s">
        <v>70</v>
      </c>
      <c r="C44" s="73" t="s">
        <v>68</v>
      </c>
      <c r="D44" s="76" t="s">
        <v>75</v>
      </c>
      <c r="E44" s="79" t="s">
        <v>80</v>
      </c>
      <c r="F44" s="76" t="s">
        <v>16</v>
      </c>
      <c r="G44" s="43">
        <v>1678</v>
      </c>
      <c r="H44" s="44">
        <f t="shared" si="2"/>
        <v>1594.1</v>
      </c>
      <c r="I44" s="44">
        <f t="shared" si="3"/>
        <v>1501.81</v>
      </c>
      <c r="J44" s="19"/>
      <c r="K44" s="37"/>
      <c r="L44" s="37"/>
      <c r="M44" s="37"/>
      <c r="N44" s="37"/>
      <c r="O44" s="37"/>
      <c r="P44" s="37"/>
      <c r="Q44" s="91"/>
      <c r="R44" s="47">
        <f t="shared" si="4"/>
        <v>0</v>
      </c>
      <c r="S44" s="88">
        <f t="shared" si="5"/>
        <v>0</v>
      </c>
      <c r="T44" s="81" t="s">
        <v>111</v>
      </c>
    </row>
    <row r="45" spans="1:20" ht="15.75" thickBot="1">
      <c r="A45" s="29"/>
      <c r="B45" s="21" t="s">
        <v>17</v>
      </c>
      <c r="C45" s="93" t="s">
        <v>67</v>
      </c>
      <c r="D45" s="94" t="s">
        <v>72</v>
      </c>
      <c r="E45" s="95" t="s">
        <v>3</v>
      </c>
      <c r="F45" s="94" t="s">
        <v>16</v>
      </c>
      <c r="G45" s="49">
        <v>1134</v>
      </c>
      <c r="H45" s="22">
        <f t="shared" si="2"/>
        <v>1077.3</v>
      </c>
      <c r="I45" s="22">
        <f t="shared" si="3"/>
        <v>1014.9300000000001</v>
      </c>
      <c r="J45" s="23"/>
      <c r="K45" s="50"/>
      <c r="L45" s="50"/>
      <c r="M45" s="50"/>
      <c r="N45" s="50"/>
      <c r="O45" s="50"/>
      <c r="P45" s="50"/>
      <c r="Q45" s="96"/>
      <c r="R45" s="24">
        <f t="shared" si="4"/>
        <v>0</v>
      </c>
      <c r="S45" s="97">
        <f t="shared" si="5"/>
        <v>0</v>
      </c>
      <c r="T45" s="81" t="s">
        <v>110</v>
      </c>
    </row>
    <row r="46" spans="1:20" ht="16.5" thickBot="1">
      <c r="A46" s="113" t="s">
        <v>113</v>
      </c>
      <c r="B46" s="114"/>
      <c r="C46" s="114"/>
      <c r="D46" s="114"/>
      <c r="E46" s="115"/>
      <c r="F46" s="110"/>
      <c r="G46" s="111"/>
      <c r="H46" s="111"/>
      <c r="I46" s="112"/>
      <c r="J46" s="107"/>
      <c r="K46" s="108"/>
      <c r="L46" s="108"/>
      <c r="M46" s="108"/>
      <c r="N46" s="108"/>
      <c r="O46" s="108"/>
      <c r="P46" s="108"/>
      <c r="Q46" s="109"/>
      <c r="R46" s="101"/>
      <c r="S46" s="102"/>
      <c r="T46" s="103" t="s">
        <v>115</v>
      </c>
    </row>
    <row r="47" spans="1:20" ht="0.75" customHeight="1" thickBot="1">
      <c r="A47" s="98"/>
      <c r="B47" s="99"/>
      <c r="C47" s="99"/>
      <c r="D47" s="99"/>
      <c r="E47" s="99"/>
      <c r="F47" s="100"/>
      <c r="G47" s="43"/>
      <c r="H47" s="44"/>
      <c r="I47" s="44"/>
      <c r="J47" s="19"/>
      <c r="K47" s="37"/>
      <c r="L47" s="37"/>
      <c r="M47" s="37">
        <v>1</v>
      </c>
      <c r="N47" s="37"/>
      <c r="O47" s="37"/>
      <c r="P47" s="37"/>
      <c r="Q47" s="37"/>
      <c r="R47" s="47">
        <f t="shared" si="4"/>
        <v>1</v>
      </c>
      <c r="S47" s="48">
        <f t="shared" si="5"/>
        <v>0</v>
      </c>
      <c r="T47" s="103" t="s">
        <v>105</v>
      </c>
    </row>
    <row r="48" spans="1:20" ht="16.5" hidden="1" thickBot="1">
      <c r="A48" s="31"/>
      <c r="B48" s="32"/>
      <c r="C48" s="36"/>
      <c r="D48" s="36"/>
      <c r="E48" s="45"/>
      <c r="F48" s="20"/>
      <c r="G48" s="43"/>
      <c r="H48" s="44"/>
      <c r="I48" s="44"/>
      <c r="J48" s="19"/>
      <c r="K48" s="38"/>
      <c r="L48" s="38"/>
      <c r="M48" s="38"/>
      <c r="N48" s="38"/>
      <c r="O48" s="38"/>
      <c r="P48" s="38"/>
      <c r="Q48" s="38"/>
      <c r="R48" s="47">
        <f t="shared" si="4"/>
        <v>0</v>
      </c>
      <c r="S48" s="48">
        <f t="shared" si="5"/>
        <v>0</v>
      </c>
      <c r="T48" s="103" t="s">
        <v>106</v>
      </c>
    </row>
    <row r="49" spans="1:20" ht="16.5" hidden="1" thickBot="1">
      <c r="A49" s="31"/>
      <c r="B49" s="32"/>
      <c r="C49" s="36"/>
      <c r="D49" s="36"/>
      <c r="E49" s="45"/>
      <c r="F49" s="20"/>
      <c r="G49" s="43"/>
      <c r="H49" s="44"/>
      <c r="I49" s="44"/>
      <c r="J49" s="19"/>
      <c r="K49" s="38"/>
      <c r="L49" s="38"/>
      <c r="M49" s="38"/>
      <c r="N49" s="38"/>
      <c r="O49" s="38"/>
      <c r="P49" s="38"/>
      <c r="Q49" s="38"/>
      <c r="R49" s="47">
        <f t="shared" si="4"/>
        <v>0</v>
      </c>
      <c r="S49" s="48">
        <f t="shared" si="5"/>
        <v>0</v>
      </c>
      <c r="T49" s="103" t="s">
        <v>107</v>
      </c>
    </row>
    <row r="50" spans="1:20" ht="16.5" hidden="1" thickBot="1">
      <c r="A50" s="31"/>
      <c r="B50" s="32"/>
      <c r="C50" s="36"/>
      <c r="D50" s="36"/>
      <c r="E50" s="45"/>
      <c r="F50" s="20"/>
      <c r="G50" s="43"/>
      <c r="H50" s="44"/>
      <c r="I50" s="44"/>
      <c r="J50" s="19"/>
      <c r="K50" s="38"/>
      <c r="L50" s="38"/>
      <c r="M50" s="38"/>
      <c r="N50" s="38"/>
      <c r="O50" s="38"/>
      <c r="P50" s="38"/>
      <c r="Q50" s="34"/>
      <c r="R50" s="47">
        <f t="shared" si="4"/>
        <v>0</v>
      </c>
      <c r="S50" s="48">
        <f t="shared" si="5"/>
        <v>0</v>
      </c>
      <c r="T50" s="103" t="s">
        <v>106</v>
      </c>
    </row>
    <row r="51" spans="1:20" ht="16.5" hidden="1" thickBot="1">
      <c r="A51" s="31"/>
      <c r="B51" s="32"/>
      <c r="C51" s="36"/>
      <c r="D51" s="36"/>
      <c r="E51" s="45"/>
      <c r="F51" s="20"/>
      <c r="G51" s="43"/>
      <c r="H51" s="44"/>
      <c r="I51" s="44"/>
      <c r="J51" s="19"/>
      <c r="K51" s="38"/>
      <c r="L51" s="38"/>
      <c r="M51" s="38"/>
      <c r="N51" s="38"/>
      <c r="O51" s="38"/>
      <c r="P51" s="38"/>
      <c r="Q51" s="34"/>
      <c r="R51" s="47">
        <f t="shared" si="4"/>
        <v>0</v>
      </c>
      <c r="S51" s="48">
        <f t="shared" si="5"/>
        <v>0</v>
      </c>
      <c r="T51" s="103" t="s">
        <v>108</v>
      </c>
    </row>
    <row r="52" spans="1:20" ht="16.5" hidden="1" thickBot="1">
      <c r="A52" s="31"/>
      <c r="B52" s="32"/>
      <c r="C52" s="36"/>
      <c r="D52" s="36"/>
      <c r="E52" s="45"/>
      <c r="F52" s="20"/>
      <c r="G52" s="43"/>
      <c r="H52" s="44"/>
      <c r="I52" s="44"/>
      <c r="J52" s="19"/>
      <c r="K52" s="38"/>
      <c r="L52" s="38"/>
      <c r="M52" s="38"/>
      <c r="N52" s="38"/>
      <c r="O52" s="38"/>
      <c r="P52" s="34"/>
      <c r="Q52" s="34"/>
      <c r="R52" s="47">
        <f t="shared" si="4"/>
        <v>0</v>
      </c>
      <c r="S52" s="48">
        <f t="shared" si="5"/>
        <v>0</v>
      </c>
      <c r="T52" s="103" t="s">
        <v>109</v>
      </c>
    </row>
    <row r="53" spans="1:20" ht="16.5" hidden="1" thickBot="1">
      <c r="A53" s="31"/>
      <c r="B53" s="32"/>
      <c r="C53" s="36"/>
      <c r="D53" s="36"/>
      <c r="E53" s="45"/>
      <c r="F53" s="20"/>
      <c r="G53" s="43"/>
      <c r="H53" s="44"/>
      <c r="I53" s="44"/>
      <c r="J53" s="19"/>
      <c r="K53" s="38"/>
      <c r="L53" s="38"/>
      <c r="M53" s="38"/>
      <c r="N53" s="38"/>
      <c r="O53" s="38"/>
      <c r="P53" s="34"/>
      <c r="Q53" s="34"/>
      <c r="R53" s="47">
        <f t="shared" si="4"/>
        <v>0</v>
      </c>
      <c r="S53" s="48">
        <f t="shared" si="5"/>
        <v>0</v>
      </c>
      <c r="T53" s="103" t="s">
        <v>110</v>
      </c>
    </row>
    <row r="54" spans="1:20" ht="16.5" hidden="1" thickBot="1">
      <c r="A54" s="31"/>
      <c r="B54" s="32"/>
      <c r="C54" s="36"/>
      <c r="D54" s="36"/>
      <c r="E54" s="45"/>
      <c r="F54" s="20"/>
      <c r="G54" s="43"/>
      <c r="H54" s="44"/>
      <c r="I54" s="44"/>
      <c r="J54" s="19"/>
      <c r="K54" s="38"/>
      <c r="L54" s="38"/>
      <c r="M54" s="38"/>
      <c r="N54" s="38"/>
      <c r="O54" s="38"/>
      <c r="P54" s="34"/>
      <c r="Q54" s="34"/>
      <c r="R54" s="47">
        <f t="shared" si="4"/>
        <v>0</v>
      </c>
      <c r="S54" s="48">
        <f t="shared" si="5"/>
        <v>0</v>
      </c>
      <c r="T54" s="103" t="s">
        <v>111</v>
      </c>
    </row>
    <row r="55" spans="1:20" ht="16.5" hidden="1" thickBot="1">
      <c r="A55" s="31"/>
      <c r="B55" s="32"/>
      <c r="C55" s="36"/>
      <c r="D55" s="36"/>
      <c r="E55" s="45"/>
      <c r="F55" s="20"/>
      <c r="G55" s="33"/>
      <c r="H55" s="44"/>
      <c r="I55" s="44"/>
      <c r="J55" s="19"/>
      <c r="K55" s="37"/>
      <c r="L55" s="37"/>
      <c r="M55" s="37"/>
      <c r="N55" s="37"/>
      <c r="O55" s="37"/>
      <c r="P55" s="37"/>
      <c r="Q55" s="35"/>
      <c r="R55" s="47">
        <f t="shared" si="4"/>
        <v>0</v>
      </c>
      <c r="S55" s="48">
        <f t="shared" si="5"/>
        <v>0</v>
      </c>
      <c r="T55" s="104" t="s">
        <v>110</v>
      </c>
    </row>
    <row r="56" spans="1:20" ht="16.5" hidden="1" thickBot="1">
      <c r="A56" s="31"/>
      <c r="B56" s="32"/>
      <c r="C56" s="36"/>
      <c r="D56" s="36"/>
      <c r="E56" s="45"/>
      <c r="F56" s="20"/>
      <c r="G56" s="33"/>
      <c r="H56" s="44"/>
      <c r="I56" s="44"/>
      <c r="J56" s="19"/>
      <c r="K56" s="37"/>
      <c r="L56" s="37"/>
      <c r="M56" s="37"/>
      <c r="N56" s="37"/>
      <c r="O56" s="37"/>
      <c r="P56" s="37"/>
      <c r="Q56" s="35"/>
      <c r="R56" s="47">
        <f t="shared" si="4"/>
        <v>0</v>
      </c>
      <c r="S56" s="48">
        <f t="shared" si="5"/>
        <v>0</v>
      </c>
      <c r="T56" s="105"/>
    </row>
    <row r="57" spans="1:20" ht="16.5" hidden="1" thickBot="1">
      <c r="A57" s="31"/>
      <c r="B57" s="32"/>
      <c r="C57" s="36"/>
      <c r="D57" s="36"/>
      <c r="E57" s="45"/>
      <c r="F57" s="20"/>
      <c r="G57" s="33"/>
      <c r="H57" s="44"/>
      <c r="I57" s="44"/>
      <c r="J57" s="19"/>
      <c r="K57" s="37"/>
      <c r="L57" s="37"/>
      <c r="M57" s="37"/>
      <c r="N57" s="37"/>
      <c r="O57" s="37"/>
      <c r="P57" s="37"/>
      <c r="Q57" s="35"/>
      <c r="R57" s="47">
        <f t="shared" si="4"/>
        <v>0</v>
      </c>
      <c r="S57" s="48">
        <f t="shared" si="5"/>
        <v>0</v>
      </c>
      <c r="T57" s="105"/>
    </row>
    <row r="58" spans="1:20" ht="16.5" hidden="1" thickBot="1">
      <c r="A58" s="31"/>
      <c r="B58" s="32"/>
      <c r="C58" s="36"/>
      <c r="D58" s="36"/>
      <c r="E58" s="45"/>
      <c r="F58" s="20"/>
      <c r="G58" s="33"/>
      <c r="H58" s="44"/>
      <c r="I58" s="44"/>
      <c r="J58" s="19"/>
      <c r="K58" s="38"/>
      <c r="L58" s="38"/>
      <c r="M58" s="38"/>
      <c r="N58" s="38"/>
      <c r="O58" s="38"/>
      <c r="P58" s="38"/>
      <c r="Q58" s="34"/>
      <c r="R58" s="47">
        <f t="shared" si="4"/>
        <v>0</v>
      </c>
      <c r="S58" s="48">
        <f t="shared" si="5"/>
        <v>0</v>
      </c>
      <c r="T58" s="105"/>
    </row>
    <row r="59" spans="1:20" ht="16.5" hidden="1" thickBot="1">
      <c r="A59" s="31"/>
      <c r="B59" s="32"/>
      <c r="C59" s="36"/>
      <c r="D59" s="36"/>
      <c r="E59" s="45"/>
      <c r="F59" s="20"/>
      <c r="G59" s="33"/>
      <c r="H59" s="44"/>
      <c r="I59" s="44"/>
      <c r="J59" s="19"/>
      <c r="K59" s="38"/>
      <c r="L59" s="38"/>
      <c r="M59" s="38"/>
      <c r="N59" s="38"/>
      <c r="O59" s="38"/>
      <c r="P59" s="38"/>
      <c r="Q59" s="34"/>
      <c r="R59" s="47">
        <f t="shared" si="4"/>
        <v>0</v>
      </c>
      <c r="S59" s="48">
        <f t="shared" si="5"/>
        <v>0</v>
      </c>
      <c r="T59" s="105"/>
    </row>
    <row r="60" spans="1:20" ht="16.5" hidden="1" thickBot="1">
      <c r="A60" s="31"/>
      <c r="B60" s="32"/>
      <c r="C60" s="36"/>
      <c r="D60" s="36"/>
      <c r="E60" s="45"/>
      <c r="F60" s="20"/>
      <c r="G60" s="33"/>
      <c r="H60" s="44"/>
      <c r="I60" s="44"/>
      <c r="J60" s="19"/>
      <c r="K60" s="37"/>
      <c r="L60" s="37"/>
      <c r="M60" s="37"/>
      <c r="N60" s="37"/>
      <c r="O60" s="37"/>
      <c r="P60" s="37"/>
      <c r="Q60" s="35"/>
      <c r="R60" s="47">
        <f t="shared" si="4"/>
        <v>0</v>
      </c>
      <c r="S60" s="48">
        <f t="shared" si="5"/>
        <v>0</v>
      </c>
      <c r="T60" s="105"/>
    </row>
    <row r="61" spans="1:20" ht="16.5" hidden="1" thickBot="1">
      <c r="A61" s="31"/>
      <c r="B61" s="32"/>
      <c r="C61" s="36"/>
      <c r="D61" s="36"/>
      <c r="E61" s="45"/>
      <c r="F61" s="20"/>
      <c r="G61" s="33"/>
      <c r="H61" s="44"/>
      <c r="I61" s="44"/>
      <c r="J61" s="19"/>
      <c r="K61" s="37"/>
      <c r="L61" s="37"/>
      <c r="M61" s="37"/>
      <c r="N61" s="37"/>
      <c r="O61" s="37"/>
      <c r="P61" s="37"/>
      <c r="Q61" s="35"/>
      <c r="R61" s="47">
        <f t="shared" si="4"/>
        <v>0</v>
      </c>
      <c r="S61" s="48">
        <f t="shared" si="5"/>
        <v>0</v>
      </c>
      <c r="T61" s="105"/>
    </row>
    <row r="62" spans="1:20" ht="16.5" hidden="1" thickBot="1">
      <c r="A62" s="31"/>
      <c r="B62" s="32"/>
      <c r="C62" s="36"/>
      <c r="D62" s="36"/>
      <c r="E62" s="45"/>
      <c r="F62" s="20"/>
      <c r="G62" s="33"/>
      <c r="H62" s="44"/>
      <c r="I62" s="44"/>
      <c r="J62" s="19"/>
      <c r="K62" s="37"/>
      <c r="L62" s="37"/>
      <c r="M62" s="37"/>
      <c r="N62" s="37"/>
      <c r="O62" s="37"/>
      <c r="P62" s="37"/>
      <c r="Q62" s="35"/>
      <c r="R62" s="47">
        <f t="shared" si="4"/>
        <v>0</v>
      </c>
      <c r="S62" s="48">
        <f t="shared" si="5"/>
        <v>0</v>
      </c>
      <c r="T62" s="105"/>
    </row>
    <row r="63" spans="1:20" ht="16.5" hidden="1" thickBot="1">
      <c r="A63" s="31"/>
      <c r="B63" s="32"/>
      <c r="C63" s="36"/>
      <c r="D63" s="36"/>
      <c r="E63" s="45"/>
      <c r="F63" s="20"/>
      <c r="G63" s="33"/>
      <c r="H63" s="44"/>
      <c r="I63" s="44"/>
      <c r="J63" s="19"/>
      <c r="K63" s="38"/>
      <c r="L63" s="38"/>
      <c r="M63" s="38"/>
      <c r="N63" s="38"/>
      <c r="O63" s="38"/>
      <c r="P63" s="38"/>
      <c r="Q63" s="34"/>
      <c r="R63" s="47">
        <f t="shared" si="4"/>
        <v>0</v>
      </c>
      <c r="S63" s="48">
        <f t="shared" si="5"/>
        <v>0</v>
      </c>
      <c r="T63" s="105"/>
    </row>
    <row r="64" spans="1:20" ht="16.5" hidden="1" thickBot="1">
      <c r="A64" s="31"/>
      <c r="B64" s="32"/>
      <c r="C64" s="36"/>
      <c r="D64" s="36"/>
      <c r="E64" s="45"/>
      <c r="F64" s="20"/>
      <c r="G64" s="33"/>
      <c r="H64" s="44"/>
      <c r="I64" s="44"/>
      <c r="J64" s="19"/>
      <c r="K64" s="38"/>
      <c r="L64" s="38"/>
      <c r="M64" s="38"/>
      <c r="N64" s="38"/>
      <c r="O64" s="38"/>
      <c r="P64" s="38"/>
      <c r="Q64" s="34"/>
      <c r="R64" s="47">
        <f t="shared" si="4"/>
        <v>0</v>
      </c>
      <c r="S64" s="48">
        <f t="shared" si="5"/>
        <v>0</v>
      </c>
      <c r="T64" s="105"/>
    </row>
    <row r="65" spans="1:20" ht="16.5" hidden="1" thickBot="1">
      <c r="A65" s="31"/>
      <c r="B65" s="32"/>
      <c r="C65" s="36"/>
      <c r="D65" s="36"/>
      <c r="E65" s="45"/>
      <c r="F65" s="20"/>
      <c r="G65" s="33"/>
      <c r="H65" s="44"/>
      <c r="I65" s="44"/>
      <c r="J65" s="19"/>
      <c r="K65" s="37"/>
      <c r="L65" s="37"/>
      <c r="M65" s="37"/>
      <c r="N65" s="37"/>
      <c r="O65" s="37"/>
      <c r="P65" s="37"/>
      <c r="Q65" s="35"/>
      <c r="R65" s="47">
        <f t="shared" si="4"/>
        <v>0</v>
      </c>
      <c r="S65" s="48">
        <f t="shared" si="5"/>
        <v>0</v>
      </c>
      <c r="T65" s="105"/>
    </row>
    <row r="66" spans="1:20" ht="16.5" hidden="1" thickBot="1">
      <c r="A66" s="31"/>
      <c r="B66" s="32"/>
      <c r="C66" s="36"/>
      <c r="D66" s="36"/>
      <c r="E66" s="45"/>
      <c r="F66" s="20"/>
      <c r="G66" s="33"/>
      <c r="H66" s="44"/>
      <c r="I66" s="44"/>
      <c r="J66" s="19"/>
      <c r="K66" s="38"/>
      <c r="L66" s="38"/>
      <c r="M66" s="38"/>
      <c r="N66" s="38"/>
      <c r="O66" s="38"/>
      <c r="P66" s="38"/>
      <c r="Q66" s="38"/>
      <c r="R66" s="47">
        <f t="shared" si="4"/>
        <v>0</v>
      </c>
      <c r="S66" s="48">
        <f t="shared" si="5"/>
        <v>0</v>
      </c>
      <c r="T66" s="105"/>
    </row>
    <row r="67" spans="1:20" ht="16.5" hidden="1" thickBot="1">
      <c r="A67" s="31"/>
      <c r="B67" s="32"/>
      <c r="C67" s="36"/>
      <c r="D67" s="36"/>
      <c r="E67" s="45"/>
      <c r="F67" s="20"/>
      <c r="G67" s="43"/>
      <c r="H67" s="44"/>
      <c r="I67" s="44"/>
      <c r="J67" s="19"/>
      <c r="K67" s="38"/>
      <c r="L67" s="38"/>
      <c r="M67" s="38"/>
      <c r="N67" s="38"/>
      <c r="O67" s="38"/>
      <c r="P67" s="38"/>
      <c r="Q67" s="38"/>
      <c r="R67" s="47">
        <f t="shared" si="4"/>
        <v>0</v>
      </c>
      <c r="S67" s="48">
        <f t="shared" si="5"/>
        <v>0</v>
      </c>
      <c r="T67" s="105"/>
    </row>
    <row r="68" spans="1:20" ht="16.5" hidden="1" thickBot="1">
      <c r="A68" s="31"/>
      <c r="B68" s="32"/>
      <c r="C68" s="36"/>
      <c r="D68" s="36"/>
      <c r="E68" s="45"/>
      <c r="F68" s="20"/>
      <c r="G68" s="33"/>
      <c r="H68" s="44"/>
      <c r="I68" s="44"/>
      <c r="J68" s="19"/>
      <c r="K68" s="38"/>
      <c r="L68" s="38"/>
      <c r="M68" s="38"/>
      <c r="N68" s="38"/>
      <c r="O68" s="38"/>
      <c r="P68" s="38"/>
      <c r="Q68" s="34"/>
      <c r="R68" s="47">
        <f t="shared" si="4"/>
        <v>0</v>
      </c>
      <c r="S68" s="48">
        <f t="shared" si="5"/>
        <v>0</v>
      </c>
      <c r="T68" s="105"/>
    </row>
    <row r="69" spans="1:20" ht="16.5" hidden="1" thickBot="1">
      <c r="A69" s="31"/>
      <c r="B69" s="32"/>
      <c r="C69" s="36"/>
      <c r="D69" s="36"/>
      <c r="E69" s="45"/>
      <c r="F69" s="20"/>
      <c r="G69" s="33"/>
      <c r="H69" s="44"/>
      <c r="I69" s="44"/>
      <c r="J69" s="19"/>
      <c r="K69" s="38"/>
      <c r="L69" s="38"/>
      <c r="M69" s="38"/>
      <c r="N69" s="38"/>
      <c r="O69" s="38"/>
      <c r="P69" s="38"/>
      <c r="Q69" s="34"/>
      <c r="R69" s="47">
        <f t="shared" si="4"/>
        <v>0</v>
      </c>
      <c r="S69" s="48">
        <f t="shared" si="5"/>
        <v>0</v>
      </c>
      <c r="T69" s="105"/>
    </row>
    <row r="70" spans="1:20" ht="16.5" hidden="1" thickBot="1">
      <c r="A70" s="31"/>
      <c r="B70" s="32"/>
      <c r="C70" s="36"/>
      <c r="D70" s="36"/>
      <c r="E70" s="45"/>
      <c r="F70" s="20"/>
      <c r="G70" s="33"/>
      <c r="H70" s="44"/>
      <c r="I70" s="44"/>
      <c r="J70" s="19"/>
      <c r="K70" s="38"/>
      <c r="L70" s="38"/>
      <c r="M70" s="38"/>
      <c r="N70" s="38"/>
      <c r="O70" s="38"/>
      <c r="P70" s="38"/>
      <c r="Q70" s="34"/>
      <c r="R70" s="47">
        <f t="shared" si="4"/>
        <v>0</v>
      </c>
      <c r="S70" s="48">
        <f t="shared" si="5"/>
        <v>0</v>
      </c>
      <c r="T70" s="105"/>
    </row>
    <row r="71" spans="1:20" ht="16.5" hidden="1" thickBot="1">
      <c r="A71" s="31"/>
      <c r="B71" s="32"/>
      <c r="C71" s="36"/>
      <c r="D71" s="36"/>
      <c r="E71" s="45"/>
      <c r="F71" s="20"/>
      <c r="G71" s="33"/>
      <c r="H71" s="44"/>
      <c r="I71" s="44"/>
      <c r="J71" s="19"/>
      <c r="K71" s="38"/>
      <c r="L71" s="38"/>
      <c r="M71" s="38"/>
      <c r="N71" s="38"/>
      <c r="O71" s="38"/>
      <c r="P71" s="38"/>
      <c r="Q71" s="34"/>
      <c r="R71" s="47">
        <f t="shared" si="4"/>
        <v>0</v>
      </c>
      <c r="S71" s="48">
        <f t="shared" si="5"/>
        <v>0</v>
      </c>
      <c r="T71" s="105"/>
    </row>
    <row r="72" spans="1:20" ht="16.5" hidden="1" thickBot="1">
      <c r="A72" s="31"/>
      <c r="B72" s="32"/>
      <c r="C72" s="36"/>
      <c r="D72" s="36"/>
      <c r="E72" s="45"/>
      <c r="F72" s="20"/>
      <c r="G72" s="33"/>
      <c r="H72" s="44"/>
      <c r="I72" s="44"/>
      <c r="J72" s="19"/>
      <c r="K72" s="37"/>
      <c r="L72" s="37"/>
      <c r="M72" s="37"/>
      <c r="N72" s="37"/>
      <c r="O72" s="37"/>
      <c r="P72" s="37"/>
      <c r="Q72" s="35"/>
      <c r="R72" s="47">
        <f t="shared" si="4"/>
        <v>0</v>
      </c>
      <c r="S72" s="48">
        <f t="shared" si="5"/>
        <v>0</v>
      </c>
      <c r="T72" s="105"/>
    </row>
    <row r="73" spans="1:20" ht="16.5" hidden="1" thickBot="1">
      <c r="A73" s="31"/>
      <c r="B73" s="32"/>
      <c r="C73" s="36"/>
      <c r="D73" s="36"/>
      <c r="E73" s="45"/>
      <c r="F73" s="20"/>
      <c r="G73" s="33"/>
      <c r="H73" s="44"/>
      <c r="I73" s="44"/>
      <c r="J73" s="19"/>
      <c r="K73" s="37"/>
      <c r="L73" s="37"/>
      <c r="M73" s="37"/>
      <c r="N73" s="37"/>
      <c r="O73" s="37"/>
      <c r="P73" s="37"/>
      <c r="Q73" s="35"/>
      <c r="R73" s="47">
        <f t="shared" si="4"/>
        <v>0</v>
      </c>
      <c r="S73" s="48">
        <f t="shared" si="5"/>
        <v>0</v>
      </c>
      <c r="T73" s="105"/>
    </row>
    <row r="74" spans="1:20" ht="16.5" hidden="1" thickBot="1">
      <c r="A74" s="29"/>
      <c r="B74" s="21"/>
      <c r="C74" s="30"/>
      <c r="D74" s="30"/>
      <c r="E74" s="30"/>
      <c r="F74" s="70"/>
      <c r="G74" s="49"/>
      <c r="H74" s="22"/>
      <c r="I74" s="22"/>
      <c r="J74" s="23"/>
      <c r="K74" s="50"/>
      <c r="L74" s="50"/>
      <c r="M74" s="50"/>
      <c r="N74" s="50"/>
      <c r="O74" s="50"/>
      <c r="P74" s="50"/>
      <c r="Q74" s="50"/>
      <c r="R74" s="24">
        <f t="shared" si="4"/>
        <v>0</v>
      </c>
      <c r="S74" s="25">
        <f t="shared" si="5"/>
        <v>0</v>
      </c>
      <c r="T74" s="105"/>
    </row>
    <row r="75" spans="1:20" ht="15.75" thickBot="1">
      <c r="A75" s="116" t="s">
        <v>114</v>
      </c>
      <c r="B75" s="117"/>
      <c r="C75" s="117"/>
      <c r="D75" s="117"/>
      <c r="E75" s="118"/>
      <c r="F75" s="110"/>
      <c r="G75" s="111"/>
      <c r="H75" s="111"/>
      <c r="I75" s="112"/>
      <c r="J75" s="107"/>
      <c r="K75" s="108"/>
      <c r="L75" s="108"/>
      <c r="M75" s="108"/>
      <c r="N75" s="108"/>
      <c r="O75" s="108"/>
      <c r="P75" s="108"/>
      <c r="Q75" s="109"/>
      <c r="R75" s="101"/>
      <c r="S75" s="102"/>
      <c r="T75" s="106" t="s">
        <v>116</v>
      </c>
    </row>
    <row r="76" spans="1:20" ht="15.75" thickBot="1">
      <c r="A76" s="52"/>
      <c r="B76" s="58" t="s">
        <v>30</v>
      </c>
      <c r="C76" s="54"/>
      <c r="D76" s="56"/>
      <c r="E76" s="56"/>
      <c r="F76" s="57"/>
      <c r="G76" s="56"/>
      <c r="H76" s="57"/>
      <c r="I76" s="57"/>
      <c r="J76" s="55">
        <f>SUM(J7:J45)</f>
        <v>0</v>
      </c>
      <c r="K76" s="55">
        <f aca="true" t="shared" si="6" ref="K76:Q76">SUM(K7:K45)</f>
        <v>0</v>
      </c>
      <c r="L76" s="55">
        <f t="shared" si="6"/>
        <v>0</v>
      </c>
      <c r="M76" s="55">
        <f t="shared" si="6"/>
        <v>0</v>
      </c>
      <c r="N76" s="55">
        <f t="shared" si="6"/>
        <v>0</v>
      </c>
      <c r="O76" s="55">
        <f t="shared" si="6"/>
        <v>0</v>
      </c>
      <c r="P76" s="55">
        <f t="shared" si="6"/>
        <v>0</v>
      </c>
      <c r="Q76" s="55">
        <f t="shared" si="6"/>
        <v>0</v>
      </c>
      <c r="R76" s="55">
        <f>SUM(R7:R45)</f>
        <v>0</v>
      </c>
      <c r="S76" s="55">
        <f>SUM(S7:S45)</f>
        <v>0</v>
      </c>
      <c r="T76" s="53"/>
    </row>
  </sheetData>
  <sheetProtection/>
  <autoFilter ref="A6:T33"/>
  <mergeCells count="11">
    <mergeCell ref="D1:F1"/>
    <mergeCell ref="N2:R2"/>
    <mergeCell ref="D2:F2"/>
    <mergeCell ref="B2:C2"/>
    <mergeCell ref="L2:M2"/>
    <mergeCell ref="J46:Q46"/>
    <mergeCell ref="J75:Q75"/>
    <mergeCell ref="F46:I46"/>
    <mergeCell ref="F75:I75"/>
    <mergeCell ref="A46:E46"/>
    <mergeCell ref="A75:E75"/>
  </mergeCells>
  <printOptions/>
  <pageMargins left="0" right="0.16" top="0" bottom="0" header="0" footer="0"/>
  <pageSetup fitToHeight="2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2013-03-15T03:36:37Z</cp:lastPrinted>
  <dcterms:created xsi:type="dcterms:W3CDTF">2006-09-16T00:00:00Z</dcterms:created>
  <dcterms:modified xsi:type="dcterms:W3CDTF">2014-01-15T03:42:48Z</dcterms:modified>
  <cp:category/>
  <cp:version/>
  <cp:contentType/>
  <cp:contentStatus/>
</cp:coreProperties>
</file>