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<sst xmlns="http://schemas.openxmlformats.org/spreadsheetml/2006/main" count="399" uniqueCount="168">
  <si>
    <r>
      <t xml:space="preserve">Бланк заказа на коллекцию </t>
    </r>
    <r>
      <rPr>
        <b/>
        <sz val="14"/>
        <color indexed="11"/>
        <rFont val="Arial"/>
        <family val="2"/>
      </rPr>
      <t>VITO EXCLUSIVE</t>
    </r>
    <r>
      <rPr>
        <b/>
        <sz val="14"/>
        <rFont val="Arial"/>
        <family val="2"/>
      </rPr>
      <t xml:space="preserve"> «весна -лето 2015»</t>
    </r>
  </si>
  <si>
    <t>Эксклюзивная коллекция</t>
  </si>
  <si>
    <t>Артикул</t>
  </si>
  <si>
    <t>Цвет</t>
  </si>
  <si>
    <t>Состав</t>
  </si>
  <si>
    <t>Вид изделия</t>
  </si>
  <si>
    <t>Размерный ряд</t>
  </si>
  <si>
    <t>VE200</t>
  </si>
  <si>
    <t>розовый</t>
  </si>
  <si>
    <t>70% VIS, 25% RYN, 5% EL</t>
  </si>
  <si>
    <t>платье</t>
  </si>
  <si>
    <t>VE201</t>
  </si>
  <si>
    <t>зеленый</t>
  </si>
  <si>
    <t>VE202</t>
  </si>
  <si>
    <t>VE203</t>
  </si>
  <si>
    <t>VE204</t>
  </si>
  <si>
    <t>70% СTN, 275 SILK, 3% EL</t>
  </si>
  <si>
    <t>жакет</t>
  </si>
  <si>
    <t>VE205</t>
  </si>
  <si>
    <t>VE207</t>
  </si>
  <si>
    <t>70% VIS, 30% RYN</t>
  </si>
  <si>
    <t>блузка</t>
  </si>
  <si>
    <t>VE208</t>
  </si>
  <si>
    <t>юбка</t>
  </si>
  <si>
    <t>VE209</t>
  </si>
  <si>
    <t>VE210</t>
  </si>
  <si>
    <t>VE211</t>
  </si>
  <si>
    <t>Светло-серый</t>
  </si>
  <si>
    <t>65% SILK, 35% VIS</t>
  </si>
  <si>
    <t>VE212</t>
  </si>
  <si>
    <t>VE214</t>
  </si>
  <si>
    <t>желтый</t>
  </si>
  <si>
    <t>VE215</t>
  </si>
  <si>
    <t>VE216</t>
  </si>
  <si>
    <t>серый</t>
  </si>
  <si>
    <t>VE217</t>
  </si>
  <si>
    <t>VE218</t>
  </si>
  <si>
    <t>VE219</t>
  </si>
  <si>
    <t>VE220</t>
  </si>
  <si>
    <t>кремовый</t>
  </si>
  <si>
    <t>50% CTN, 40% SILK, 10% EL</t>
  </si>
  <si>
    <t>VE221</t>
  </si>
  <si>
    <t>VE222</t>
  </si>
  <si>
    <t>38% CTN, 50% VIS, 7% LUR, 5% EL</t>
  </si>
  <si>
    <t>VE223</t>
  </si>
  <si>
    <t>VE224</t>
  </si>
  <si>
    <t>VE225</t>
  </si>
  <si>
    <t>100% CTN</t>
  </si>
  <si>
    <t>VE226</t>
  </si>
  <si>
    <t>VE227</t>
  </si>
  <si>
    <t>70% CTN, 25% VIS, 5% EL</t>
  </si>
  <si>
    <t>брюки</t>
  </si>
  <si>
    <t>VE228</t>
  </si>
  <si>
    <t>64% VIS, 32% CTN, 4% EL</t>
  </si>
  <si>
    <t>VE229</t>
  </si>
  <si>
    <t>VE230</t>
  </si>
  <si>
    <t>VE231</t>
  </si>
  <si>
    <t>VE232</t>
  </si>
  <si>
    <t>96% CTN, 4% LUR</t>
  </si>
  <si>
    <t>VE233</t>
  </si>
  <si>
    <t>Серо-розовый</t>
  </si>
  <si>
    <t>75% VIS, 20% CTN, 5% EL</t>
  </si>
  <si>
    <t>VE234</t>
  </si>
  <si>
    <t>VE235</t>
  </si>
  <si>
    <t>VE236</t>
  </si>
  <si>
    <t>VE237</t>
  </si>
  <si>
    <t>VE238</t>
  </si>
  <si>
    <t>огурцы</t>
  </si>
  <si>
    <t>VE239</t>
  </si>
  <si>
    <t>VE240</t>
  </si>
  <si>
    <t>шорты</t>
  </si>
  <si>
    <t>VE241</t>
  </si>
  <si>
    <t>VE242</t>
  </si>
  <si>
    <t>VE243</t>
  </si>
  <si>
    <t>100% SILK</t>
  </si>
  <si>
    <t>VE244</t>
  </si>
  <si>
    <t>VE245</t>
  </si>
  <si>
    <t>VE246</t>
  </si>
  <si>
    <t>VE247</t>
  </si>
  <si>
    <t>VE248</t>
  </si>
  <si>
    <t>VE249</t>
  </si>
  <si>
    <t>Темно-синий</t>
  </si>
  <si>
    <t>90% CTN, 10% EL</t>
  </si>
  <si>
    <t>VE250</t>
  </si>
  <si>
    <t>70% VIS, 30% CTN</t>
  </si>
  <si>
    <t>VE251</t>
  </si>
  <si>
    <t>VE252</t>
  </si>
  <si>
    <t>VE253</t>
  </si>
  <si>
    <t xml:space="preserve">Огурцы/темно синий </t>
  </si>
  <si>
    <t>75% SILK, 25% VIS</t>
  </si>
  <si>
    <t>VE254</t>
  </si>
  <si>
    <t>капучино</t>
  </si>
  <si>
    <t>60% CTN, 35% PVIS, 5 EL</t>
  </si>
  <si>
    <t>VE255</t>
  </si>
  <si>
    <t>VE256</t>
  </si>
  <si>
    <t>VE257</t>
  </si>
  <si>
    <t>VE258</t>
  </si>
  <si>
    <t>VE259</t>
  </si>
  <si>
    <t>черный</t>
  </si>
  <si>
    <t>97% CTN, 3% EL</t>
  </si>
  <si>
    <t>VE260</t>
  </si>
  <si>
    <t>Темно-серый</t>
  </si>
  <si>
    <t>VE261</t>
  </si>
  <si>
    <t>Светло-серый/розы</t>
  </si>
  <si>
    <t>VE262</t>
  </si>
  <si>
    <t>VE263</t>
  </si>
  <si>
    <t>VE264</t>
  </si>
  <si>
    <t>VE265</t>
  </si>
  <si>
    <t>VE267</t>
  </si>
  <si>
    <t>VE268</t>
  </si>
  <si>
    <t>белый</t>
  </si>
  <si>
    <t>VE269</t>
  </si>
  <si>
    <t>VE270</t>
  </si>
  <si>
    <t>бежевый/цветы</t>
  </si>
  <si>
    <t>VE271</t>
  </si>
  <si>
    <t>VE272</t>
  </si>
  <si>
    <t>VE273</t>
  </si>
  <si>
    <t>VE274</t>
  </si>
  <si>
    <t>VE275</t>
  </si>
  <si>
    <t>VE276</t>
  </si>
  <si>
    <t>Темно-желтый</t>
  </si>
  <si>
    <t>VE277</t>
  </si>
  <si>
    <t>VE278</t>
  </si>
  <si>
    <t>бежевый</t>
  </si>
  <si>
    <t>45% LIN, 25% VIS, 25% SILK, 5% EL</t>
  </si>
  <si>
    <t>VE279</t>
  </si>
  <si>
    <t>VE280</t>
  </si>
  <si>
    <t>VE281</t>
  </si>
  <si>
    <t>VE282</t>
  </si>
  <si>
    <t>VE283</t>
  </si>
  <si>
    <t>VE284</t>
  </si>
  <si>
    <t>VE285</t>
  </si>
  <si>
    <t>VE286</t>
  </si>
  <si>
    <t>VE287</t>
  </si>
  <si>
    <t>VE288</t>
  </si>
  <si>
    <t>VE289</t>
  </si>
  <si>
    <t>VE290</t>
  </si>
  <si>
    <t>VE291</t>
  </si>
  <si>
    <t>черный/цветы</t>
  </si>
  <si>
    <t>VE292</t>
  </si>
  <si>
    <t>60% VIS, 37% SILK, 3% EL</t>
  </si>
  <si>
    <t>VE293</t>
  </si>
  <si>
    <t>VE294</t>
  </si>
  <si>
    <t>VE295</t>
  </si>
  <si>
    <t>100% VIS</t>
  </si>
  <si>
    <t>SILK — шёлк</t>
  </si>
  <si>
    <t>VIS - вискоза</t>
  </si>
  <si>
    <t>PVIS — поливискоза</t>
  </si>
  <si>
    <t>RYN — искуственный шёлк</t>
  </si>
  <si>
    <t>LIN — лён</t>
  </si>
  <si>
    <t>CTN - хлопок</t>
  </si>
  <si>
    <t>EL - эластан</t>
  </si>
  <si>
    <t>Платье</t>
  </si>
  <si>
    <t>Жакет</t>
  </si>
  <si>
    <t>Блузка</t>
  </si>
  <si>
    <t>топ/блузка</t>
  </si>
  <si>
    <t>Юбка</t>
  </si>
  <si>
    <t>топ под блузу 291</t>
  </si>
  <si>
    <t xml:space="preserve">топ под блузки </t>
  </si>
  <si>
    <t>ВСЕГО</t>
  </si>
  <si>
    <t xml:space="preserve">Сумма </t>
  </si>
  <si>
    <t>Всего</t>
  </si>
  <si>
    <t>Про шорты Роман</t>
  </si>
  <si>
    <t>Клиент</t>
  </si>
  <si>
    <t xml:space="preserve">Дата заполнения </t>
  </si>
  <si>
    <t xml:space="preserve">  ___     января 2015</t>
  </si>
  <si>
    <t>Минимально допустимая цена реализации оптовой торговли на территории РФ, руб.</t>
  </si>
  <si>
    <t>Минимально допустимая цена реализации розничной торговли на территории РФ,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</si>
</sst>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</numFmts>
  <fonts count="46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1"/>
      <name val="Arial"/>
      <family val="2"/>
    </font>
    <font>
      <i/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hair">
        <color indexed="8"/>
      </left>
      <right style="medium"/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6" fillId="34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35" borderId="12" xfId="0" applyFont="1" applyFill="1" applyBorder="1" applyAlignment="1">
      <alignment/>
    </xf>
    <xf numFmtId="0" fontId="6" fillId="35" borderId="12" xfId="0" applyFont="1" applyFill="1" applyBorder="1" applyAlignment="1">
      <alignment horizontal="left"/>
    </xf>
    <xf numFmtId="0" fontId="0" fillId="36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2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34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9" fillId="35" borderId="22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0" fillId="35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8" fillId="35" borderId="24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1" fillId="35" borderId="28" xfId="0" applyFont="1" applyFill="1" applyBorder="1" applyAlignment="1">
      <alignment/>
    </xf>
    <xf numFmtId="164" fontId="1" fillId="35" borderId="29" xfId="0" applyNumberFormat="1" applyFont="1" applyFill="1" applyBorder="1" applyAlignment="1">
      <alignment/>
    </xf>
    <xf numFmtId="0" fontId="8" fillId="0" borderId="30" xfId="0" applyFont="1" applyBorder="1" applyAlignment="1">
      <alignment horizontal="center" vertical="center"/>
    </xf>
    <xf numFmtId="0" fontId="27" fillId="33" borderId="31" xfId="0" applyFont="1" applyFill="1" applyBorder="1" applyAlignment="1">
      <alignment horizontal="justify" vertical="center"/>
    </xf>
    <xf numFmtId="0" fontId="8" fillId="0" borderId="32" xfId="0" applyFont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33" borderId="35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33" borderId="11" xfId="0" applyFont="1" applyFill="1" applyBorder="1" applyAlignment="1">
      <alignment horizontal="right"/>
    </xf>
    <xf numFmtId="0" fontId="8" fillId="0" borderId="13" xfId="0" applyFont="1" applyBorder="1" applyAlignment="1">
      <alignment/>
    </xf>
    <xf numFmtId="0" fontId="28" fillId="0" borderId="1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9" fillId="0" borderId="36" xfId="0" applyFont="1" applyFill="1" applyBorder="1" applyAlignment="1">
      <alignment horizontal="center"/>
    </xf>
    <xf numFmtId="2" fontId="8" fillId="0" borderId="36" xfId="0" applyNumberFormat="1" applyFont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0" fontId="8" fillId="35" borderId="37" xfId="0" applyFont="1" applyFill="1" applyBorder="1" applyAlignment="1">
      <alignment/>
    </xf>
    <xf numFmtId="0" fontId="27" fillId="35" borderId="37" xfId="0" applyFont="1" applyFill="1" applyBorder="1" applyAlignment="1">
      <alignment horizontal="center"/>
    </xf>
    <xf numFmtId="0" fontId="27" fillId="35" borderId="22" xfId="0" applyFont="1" applyFill="1" applyBorder="1" applyAlignment="1">
      <alignment horizontal="center"/>
    </xf>
    <xf numFmtId="0" fontId="9" fillId="35" borderId="38" xfId="0" applyFont="1" applyFill="1" applyBorder="1" applyAlignment="1">
      <alignment/>
    </xf>
    <xf numFmtId="0" fontId="9" fillId="35" borderId="39" xfId="0" applyFont="1" applyFill="1" applyBorder="1" applyAlignment="1">
      <alignment/>
    </xf>
    <xf numFmtId="0" fontId="9" fillId="35" borderId="40" xfId="0" applyFont="1" applyFill="1" applyBorder="1" applyAlignment="1">
      <alignment/>
    </xf>
    <xf numFmtId="0" fontId="9" fillId="35" borderId="41" xfId="0" applyFont="1" applyFill="1" applyBorder="1" applyAlignment="1">
      <alignment/>
    </xf>
    <xf numFmtId="0" fontId="9" fillId="35" borderId="38" xfId="0" applyFont="1" applyFill="1" applyBorder="1" applyAlignment="1">
      <alignment horizontal="center"/>
    </xf>
    <xf numFmtId="2" fontId="9" fillId="35" borderId="38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9" fillId="0" borderId="42" xfId="0" applyFont="1" applyFill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6" xfId="0" applyFont="1" applyBorder="1" applyAlignment="1">
      <alignment horizontal="justify" vertical="center"/>
    </xf>
    <xf numFmtId="0" fontId="8" fillId="33" borderId="47" xfId="0" applyFont="1" applyFill="1" applyBorder="1" applyAlignment="1">
      <alignment horizontal="center"/>
    </xf>
    <xf numFmtId="0" fontId="27" fillId="33" borderId="48" xfId="0" applyFont="1" applyFill="1" applyBorder="1" applyAlignment="1">
      <alignment horizontal="justify" vertical="center"/>
    </xf>
    <xf numFmtId="0" fontId="8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justify" vertical="center"/>
    </xf>
    <xf numFmtId="0" fontId="8" fillId="0" borderId="51" xfId="0" applyFont="1" applyBorder="1" applyAlignment="1">
      <alignment horizontal="center" vertical="center"/>
    </xf>
    <xf numFmtId="0" fontId="27" fillId="33" borderId="52" xfId="0" applyFont="1" applyFill="1" applyBorder="1" applyAlignment="1">
      <alignment horizontal="justify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right"/>
    </xf>
    <xf numFmtId="0" fontId="8" fillId="0" borderId="56" xfId="0" applyFont="1" applyBorder="1" applyAlignment="1">
      <alignment horizontal="right"/>
    </xf>
    <xf numFmtId="0" fontId="8" fillId="0" borderId="57" xfId="0" applyFont="1" applyBorder="1" applyAlignment="1">
      <alignment horizontal="center" vertical="center"/>
    </xf>
    <xf numFmtId="0" fontId="27" fillId="33" borderId="58" xfId="0" applyFont="1" applyFill="1" applyBorder="1" applyAlignment="1">
      <alignment horizontal="justify" vertical="center"/>
    </xf>
    <xf numFmtId="0" fontId="8" fillId="33" borderId="59" xfId="0" applyFont="1" applyFill="1" applyBorder="1" applyAlignment="1">
      <alignment horizontal="center" vertical="center"/>
    </xf>
    <xf numFmtId="0" fontId="27" fillId="33" borderId="60" xfId="0" applyFont="1" applyFill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9525</xdr:colOff>
      <xdr:row>2</xdr:row>
      <xdr:rowOff>200025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3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S20" sqref="S20"/>
    </sheetView>
  </sheetViews>
  <sheetFormatPr defaultColWidth="11.57421875" defaultRowHeight="12.75"/>
  <cols>
    <col min="1" max="1" width="10.00390625" style="0" customWidth="1"/>
    <col min="2" max="2" width="20.140625" style="0" customWidth="1"/>
    <col min="3" max="3" width="36.421875" style="0" customWidth="1"/>
    <col min="4" max="4" width="12.7109375" style="0" customWidth="1"/>
    <col min="5" max="13" width="3.8515625" style="0" bestFit="1" customWidth="1"/>
    <col min="14" max="14" width="10.57421875" style="0" customWidth="1"/>
    <col min="15" max="16" width="17.7109375" style="0" customWidth="1"/>
    <col min="17" max="17" width="19.140625" style="0" customWidth="1"/>
  </cols>
  <sheetData>
    <row r="1" spans="2:17" ht="18">
      <c r="B1" s="1" t="s">
        <v>0</v>
      </c>
      <c r="N1" s="43" t="s">
        <v>163</v>
      </c>
      <c r="O1" s="45"/>
      <c r="P1" s="45"/>
      <c r="Q1" s="47" t="s">
        <v>164</v>
      </c>
    </row>
    <row r="2" spans="3:17" ht="18.75" thickBot="1">
      <c r="C2" s="1"/>
      <c r="N2" s="44"/>
      <c r="O2" s="46"/>
      <c r="P2" s="46"/>
      <c r="Q2" s="48" t="s">
        <v>165</v>
      </c>
    </row>
    <row r="3" spans="4:16" ht="18.75" customHeight="1" thickBot="1">
      <c r="D3" s="42" t="s">
        <v>1</v>
      </c>
      <c r="E3" s="42"/>
      <c r="F3" s="42"/>
      <c r="G3" s="42"/>
      <c r="H3" s="42"/>
      <c r="I3" s="42"/>
      <c r="J3" s="42"/>
      <c r="K3" s="42"/>
      <c r="L3" s="42"/>
      <c r="M3" s="42"/>
      <c r="N3" s="20"/>
      <c r="O3" s="2"/>
      <c r="P3" s="2"/>
    </row>
    <row r="4" spans="1:17" ht="12.75" customHeight="1" thickBot="1">
      <c r="A4" s="77" t="s">
        <v>2</v>
      </c>
      <c r="B4" s="78" t="s">
        <v>3</v>
      </c>
      <c r="C4" s="78" t="s">
        <v>4</v>
      </c>
      <c r="D4" s="79" t="s">
        <v>5</v>
      </c>
      <c r="E4" s="80" t="s">
        <v>6</v>
      </c>
      <c r="F4" s="80"/>
      <c r="G4" s="80"/>
      <c r="H4" s="80"/>
      <c r="I4" s="80"/>
      <c r="J4" s="80"/>
      <c r="K4" s="80"/>
      <c r="L4" s="80"/>
      <c r="M4" s="80"/>
      <c r="N4" s="49" t="s">
        <v>159</v>
      </c>
      <c r="O4" s="81" t="s">
        <v>166</v>
      </c>
      <c r="P4" s="82" t="s">
        <v>160</v>
      </c>
      <c r="Q4" s="83" t="s">
        <v>167</v>
      </c>
    </row>
    <row r="5" spans="1:17" ht="13.5" thickBot="1">
      <c r="A5" s="84"/>
      <c r="B5" s="53"/>
      <c r="C5" s="53"/>
      <c r="D5" s="53"/>
      <c r="E5" s="54"/>
      <c r="F5" s="54"/>
      <c r="G5" s="54"/>
      <c r="H5" s="54"/>
      <c r="I5" s="54"/>
      <c r="J5" s="54"/>
      <c r="K5" s="54"/>
      <c r="L5" s="54"/>
      <c r="M5" s="54"/>
      <c r="N5" s="51"/>
      <c r="O5" s="50"/>
      <c r="P5" s="52"/>
      <c r="Q5" s="85"/>
    </row>
    <row r="6" spans="1:17" ht="16.5" thickBot="1">
      <c r="A6" s="84"/>
      <c r="B6" s="53"/>
      <c r="C6" s="53"/>
      <c r="D6" s="53"/>
      <c r="E6" s="55">
        <v>36</v>
      </c>
      <c r="F6" s="55">
        <v>38</v>
      </c>
      <c r="G6" s="55">
        <v>40</v>
      </c>
      <c r="H6" s="55">
        <v>42</v>
      </c>
      <c r="I6" s="56">
        <v>44</v>
      </c>
      <c r="J6" s="55">
        <v>46</v>
      </c>
      <c r="K6" s="55">
        <v>48</v>
      </c>
      <c r="L6" s="55">
        <v>50</v>
      </c>
      <c r="M6" s="57">
        <v>52</v>
      </c>
      <c r="N6" s="51"/>
      <c r="O6" s="50"/>
      <c r="P6" s="52"/>
      <c r="Q6" s="85"/>
    </row>
    <row r="7" spans="1:17" ht="16.5" thickBot="1">
      <c r="A7" s="84"/>
      <c r="B7" s="53"/>
      <c r="C7" s="53"/>
      <c r="D7" s="53"/>
      <c r="E7" s="58"/>
      <c r="F7" s="58"/>
      <c r="G7" s="58"/>
      <c r="H7" s="59"/>
      <c r="I7" s="59"/>
      <c r="J7" s="55"/>
      <c r="K7" s="55"/>
      <c r="L7" s="55"/>
      <c r="M7" s="57"/>
      <c r="N7" s="51"/>
      <c r="O7" s="50"/>
      <c r="P7" s="52"/>
      <c r="Q7" s="85"/>
    </row>
    <row r="8" spans="1:17" ht="48.75" customHeight="1" thickBot="1">
      <c r="A8" s="86"/>
      <c r="B8" s="87"/>
      <c r="C8" s="87"/>
      <c r="D8" s="87"/>
      <c r="E8" s="88"/>
      <c r="F8" s="88"/>
      <c r="G8" s="88"/>
      <c r="H8" s="88"/>
      <c r="I8" s="88"/>
      <c r="J8" s="88"/>
      <c r="K8" s="88"/>
      <c r="L8" s="88"/>
      <c r="M8" s="89"/>
      <c r="N8" s="90"/>
      <c r="O8" s="91"/>
      <c r="P8" s="92"/>
      <c r="Q8" s="93"/>
    </row>
    <row r="9" spans="1:17" ht="16.5" thickBot="1">
      <c r="A9" t="s">
        <v>7</v>
      </c>
      <c r="B9" s="3" t="s">
        <v>8</v>
      </c>
      <c r="C9" s="72" t="s">
        <v>9</v>
      </c>
      <c r="D9" t="s">
        <v>10</v>
      </c>
      <c r="E9" s="5"/>
      <c r="F9" s="5"/>
      <c r="G9" s="5"/>
      <c r="H9" s="5"/>
      <c r="I9" s="5"/>
      <c r="J9" s="5"/>
      <c r="K9" s="5"/>
      <c r="L9" s="6"/>
      <c r="M9" s="27"/>
      <c r="N9" s="73">
        <f>E9+F9+G9+H9+I9+J9+K9+L9+M9</f>
        <v>0</v>
      </c>
      <c r="O9" s="74">
        <v>3440</v>
      </c>
      <c r="P9" s="75">
        <f>N9*O9</f>
        <v>0</v>
      </c>
      <c r="Q9" s="76">
        <f aca="true" t="shared" si="0" ref="Q9:Q40">O9*1.8</f>
        <v>6192</v>
      </c>
    </row>
    <row r="10" spans="1:17" ht="16.5" thickBot="1">
      <c r="A10" s="7" t="s">
        <v>11</v>
      </c>
      <c r="B10" s="8" t="s">
        <v>12</v>
      </c>
      <c r="C10" s="4" t="s">
        <v>9</v>
      </c>
      <c r="D10" s="7" t="s">
        <v>10</v>
      </c>
      <c r="E10" s="9"/>
      <c r="F10" s="9"/>
      <c r="G10" s="9"/>
      <c r="H10" s="9"/>
      <c r="I10" s="9"/>
      <c r="J10" s="9"/>
      <c r="K10" s="9"/>
      <c r="L10" s="10"/>
      <c r="M10" s="26"/>
      <c r="N10" s="60">
        <f aca="true" t="shared" si="1" ref="N10:N73">E10+F10+G10+H10+I10+J10+K10+L10+M10</f>
        <v>0</v>
      </c>
      <c r="O10" s="37">
        <v>3440</v>
      </c>
      <c r="P10" s="61">
        <f aca="true" t="shared" si="2" ref="P10:P73">N10*O10</f>
        <v>0</v>
      </c>
      <c r="Q10" s="28">
        <f t="shared" si="0"/>
        <v>6192</v>
      </c>
    </row>
    <row r="11" spans="1:17" ht="16.5" thickBot="1">
      <c r="A11" s="7" t="s">
        <v>13</v>
      </c>
      <c r="B11" s="8" t="s">
        <v>12</v>
      </c>
      <c r="C11" s="4" t="s">
        <v>9</v>
      </c>
      <c r="D11" s="7" t="s">
        <v>10</v>
      </c>
      <c r="E11" s="9"/>
      <c r="F11" s="9"/>
      <c r="G11" s="9"/>
      <c r="H11" s="9"/>
      <c r="I11" s="9"/>
      <c r="J11" s="9"/>
      <c r="K11" s="9"/>
      <c r="L11" s="10"/>
      <c r="M11" s="26"/>
      <c r="N11" s="60">
        <f t="shared" si="1"/>
        <v>0</v>
      </c>
      <c r="O11" s="37">
        <v>3440</v>
      </c>
      <c r="P11" s="61">
        <f t="shared" si="2"/>
        <v>0</v>
      </c>
      <c r="Q11" s="28">
        <f t="shared" si="0"/>
        <v>6192</v>
      </c>
    </row>
    <row r="12" spans="1:20" ht="16.5" thickBot="1">
      <c r="A12" s="7" t="s">
        <v>14</v>
      </c>
      <c r="B12" s="8" t="s">
        <v>8</v>
      </c>
      <c r="C12" s="4" t="s">
        <v>9</v>
      </c>
      <c r="D12" s="7" t="s">
        <v>10</v>
      </c>
      <c r="E12" s="9"/>
      <c r="F12" s="9"/>
      <c r="G12" s="9"/>
      <c r="H12" s="9"/>
      <c r="I12" s="9"/>
      <c r="J12" s="9"/>
      <c r="K12" s="9"/>
      <c r="L12" s="10"/>
      <c r="M12" s="26"/>
      <c r="N12" s="60">
        <f t="shared" si="1"/>
        <v>0</v>
      </c>
      <c r="O12" s="37">
        <v>3440</v>
      </c>
      <c r="P12" s="61">
        <f t="shared" si="2"/>
        <v>0</v>
      </c>
      <c r="Q12" s="28">
        <f t="shared" si="0"/>
        <v>6192</v>
      </c>
      <c r="T12" t="s">
        <v>152</v>
      </c>
    </row>
    <row r="13" spans="1:20" ht="16.5" thickBot="1">
      <c r="A13" s="7" t="s">
        <v>15</v>
      </c>
      <c r="B13" s="11" t="s">
        <v>8</v>
      </c>
      <c r="C13" s="12" t="s">
        <v>16</v>
      </c>
      <c r="D13" s="7" t="s">
        <v>17</v>
      </c>
      <c r="E13" s="9"/>
      <c r="F13" s="9"/>
      <c r="G13" s="9"/>
      <c r="H13" s="9"/>
      <c r="I13" s="9"/>
      <c r="J13" s="9"/>
      <c r="K13" s="9"/>
      <c r="L13" s="10"/>
      <c r="M13" s="26"/>
      <c r="N13" s="60">
        <f t="shared" si="1"/>
        <v>0</v>
      </c>
      <c r="O13" s="37">
        <v>3350</v>
      </c>
      <c r="P13" s="61">
        <f t="shared" si="2"/>
        <v>0</v>
      </c>
      <c r="Q13" s="28">
        <f t="shared" si="0"/>
        <v>6030</v>
      </c>
      <c r="T13" t="s">
        <v>153</v>
      </c>
    </row>
    <row r="14" spans="1:20" ht="16.5" thickBot="1">
      <c r="A14" s="7" t="s">
        <v>18</v>
      </c>
      <c r="B14" s="11" t="s">
        <v>8</v>
      </c>
      <c r="C14" s="12" t="s">
        <v>16</v>
      </c>
      <c r="D14" s="7" t="s">
        <v>10</v>
      </c>
      <c r="E14" s="9"/>
      <c r="F14" s="9"/>
      <c r="G14" s="9"/>
      <c r="H14" s="9"/>
      <c r="I14" s="9"/>
      <c r="J14" s="9"/>
      <c r="K14" s="9"/>
      <c r="L14" s="10"/>
      <c r="M14" s="26"/>
      <c r="N14" s="60">
        <f t="shared" si="1"/>
        <v>0</v>
      </c>
      <c r="O14" s="37">
        <v>3950</v>
      </c>
      <c r="P14" s="61">
        <f t="shared" si="2"/>
        <v>0</v>
      </c>
      <c r="Q14" s="28">
        <f t="shared" si="0"/>
        <v>7110</v>
      </c>
      <c r="T14" t="s">
        <v>154</v>
      </c>
    </row>
    <row r="15" spans="1:20" ht="16.5" thickBot="1">
      <c r="A15" s="7" t="s">
        <v>19</v>
      </c>
      <c r="B15" s="8" t="s">
        <v>8</v>
      </c>
      <c r="C15" s="12" t="s">
        <v>20</v>
      </c>
      <c r="D15" s="7" t="s">
        <v>21</v>
      </c>
      <c r="E15" s="9"/>
      <c r="F15" s="9"/>
      <c r="G15" s="9"/>
      <c r="H15" s="9"/>
      <c r="I15" s="9"/>
      <c r="J15" s="9"/>
      <c r="K15" s="9"/>
      <c r="L15" s="10"/>
      <c r="M15" s="26"/>
      <c r="N15" s="60">
        <f t="shared" si="1"/>
        <v>0</v>
      </c>
      <c r="O15" s="37">
        <v>2450</v>
      </c>
      <c r="P15" s="61">
        <f t="shared" si="2"/>
        <v>0</v>
      </c>
      <c r="Q15" s="28">
        <f t="shared" si="0"/>
        <v>4410</v>
      </c>
      <c r="T15" t="s">
        <v>156</v>
      </c>
    </row>
    <row r="16" spans="1:20" ht="16.5" thickBot="1">
      <c r="A16" s="7" t="s">
        <v>22</v>
      </c>
      <c r="B16" s="8" t="s">
        <v>8</v>
      </c>
      <c r="C16" s="12" t="s">
        <v>16</v>
      </c>
      <c r="D16" s="7" t="s">
        <v>23</v>
      </c>
      <c r="E16" s="9"/>
      <c r="F16" s="9"/>
      <c r="G16" s="9"/>
      <c r="H16" s="9"/>
      <c r="I16" s="9"/>
      <c r="J16" s="9"/>
      <c r="K16" s="9"/>
      <c r="L16" s="10"/>
      <c r="M16" s="26"/>
      <c r="N16" s="60">
        <f t="shared" si="1"/>
        <v>0</v>
      </c>
      <c r="O16" s="37">
        <v>2540</v>
      </c>
      <c r="P16" s="61">
        <f t="shared" si="2"/>
        <v>0</v>
      </c>
      <c r="Q16" s="28">
        <f t="shared" si="0"/>
        <v>4572</v>
      </c>
      <c r="T16" s="41" t="s">
        <v>162</v>
      </c>
    </row>
    <row r="17" spans="1:17" ht="16.5" thickBot="1">
      <c r="A17" s="7" t="s">
        <v>24</v>
      </c>
      <c r="B17" s="8" t="s">
        <v>8</v>
      </c>
      <c r="C17" s="12" t="s">
        <v>20</v>
      </c>
      <c r="D17" s="21" t="s">
        <v>21</v>
      </c>
      <c r="E17" s="9"/>
      <c r="F17" s="9"/>
      <c r="G17" s="9"/>
      <c r="H17" s="9"/>
      <c r="I17" s="9"/>
      <c r="J17" s="9"/>
      <c r="K17" s="9"/>
      <c r="L17" s="10"/>
      <c r="M17" s="26"/>
      <c r="N17" s="60">
        <f t="shared" si="1"/>
        <v>0</v>
      </c>
      <c r="O17" s="37">
        <v>2950</v>
      </c>
      <c r="P17" s="61">
        <f t="shared" si="2"/>
        <v>0</v>
      </c>
      <c r="Q17" s="28">
        <f t="shared" si="0"/>
        <v>5310</v>
      </c>
    </row>
    <row r="18" spans="1:17" ht="16.5" thickBot="1">
      <c r="A18" s="7" t="s">
        <v>25</v>
      </c>
      <c r="B18" s="8" t="s">
        <v>8</v>
      </c>
      <c r="C18" s="12" t="s">
        <v>20</v>
      </c>
      <c r="D18" s="7" t="s">
        <v>10</v>
      </c>
      <c r="E18" s="9"/>
      <c r="F18" s="9"/>
      <c r="G18" s="9"/>
      <c r="H18" s="9"/>
      <c r="I18" s="9"/>
      <c r="J18" s="9"/>
      <c r="K18" s="9"/>
      <c r="L18" s="10"/>
      <c r="M18" s="26"/>
      <c r="N18" s="60">
        <f t="shared" si="1"/>
        <v>0</v>
      </c>
      <c r="O18" s="37">
        <v>3950</v>
      </c>
      <c r="P18" s="61">
        <f t="shared" si="2"/>
        <v>0</v>
      </c>
      <c r="Q18" s="28">
        <f t="shared" si="0"/>
        <v>7110</v>
      </c>
    </row>
    <row r="19" spans="1:17" ht="16.5" thickBot="1">
      <c r="A19" s="7" t="s">
        <v>26</v>
      </c>
      <c r="B19" s="8" t="s">
        <v>27</v>
      </c>
      <c r="C19" s="13" t="s">
        <v>28</v>
      </c>
      <c r="D19" s="21" t="s">
        <v>155</v>
      </c>
      <c r="E19" s="9"/>
      <c r="F19" s="9"/>
      <c r="G19" s="9"/>
      <c r="H19" s="9"/>
      <c r="I19" s="9"/>
      <c r="J19" s="9"/>
      <c r="K19" s="9"/>
      <c r="L19" s="10"/>
      <c r="M19" s="26"/>
      <c r="N19" s="60">
        <f t="shared" si="1"/>
        <v>0</v>
      </c>
      <c r="O19" s="37">
        <v>2450</v>
      </c>
      <c r="P19" s="61">
        <f t="shared" si="2"/>
        <v>0</v>
      </c>
      <c r="Q19" s="28">
        <f t="shared" si="0"/>
        <v>4410</v>
      </c>
    </row>
    <row r="20" spans="1:17" ht="16.5" thickBot="1">
      <c r="A20" s="7" t="s">
        <v>29</v>
      </c>
      <c r="B20" s="8" t="s">
        <v>27</v>
      </c>
      <c r="C20" s="13" t="s">
        <v>28</v>
      </c>
      <c r="D20" s="7" t="s">
        <v>23</v>
      </c>
      <c r="E20" s="9"/>
      <c r="F20" s="9"/>
      <c r="G20" s="9"/>
      <c r="H20" s="9"/>
      <c r="I20" s="9"/>
      <c r="J20" s="9"/>
      <c r="K20" s="9"/>
      <c r="L20" s="10"/>
      <c r="M20" s="26"/>
      <c r="N20" s="60">
        <f t="shared" si="1"/>
        <v>0</v>
      </c>
      <c r="O20" s="37">
        <v>3950</v>
      </c>
      <c r="P20" s="61">
        <f t="shared" si="2"/>
        <v>0</v>
      </c>
      <c r="Q20" s="28">
        <f t="shared" si="0"/>
        <v>7110</v>
      </c>
    </row>
    <row r="21" spans="1:17" ht="16.5" thickBot="1">
      <c r="A21" s="7" t="s">
        <v>30</v>
      </c>
      <c r="B21" s="8" t="s">
        <v>31</v>
      </c>
      <c r="C21" s="13" t="s">
        <v>28</v>
      </c>
      <c r="D21" s="21" t="s">
        <v>155</v>
      </c>
      <c r="E21" s="9"/>
      <c r="F21" s="9"/>
      <c r="G21" s="9"/>
      <c r="H21" s="9"/>
      <c r="I21" s="9"/>
      <c r="J21" s="9"/>
      <c r="K21" s="9"/>
      <c r="L21" s="10"/>
      <c r="M21" s="26"/>
      <c r="N21" s="60">
        <f t="shared" si="1"/>
        <v>0</v>
      </c>
      <c r="O21" s="37">
        <v>2450</v>
      </c>
      <c r="P21" s="61">
        <f t="shared" si="2"/>
        <v>0</v>
      </c>
      <c r="Q21" s="28">
        <f t="shared" si="0"/>
        <v>4410</v>
      </c>
    </row>
    <row r="22" spans="1:17" ht="16.5" thickBot="1">
      <c r="A22" s="7" t="s">
        <v>32</v>
      </c>
      <c r="B22" s="8" t="s">
        <v>31</v>
      </c>
      <c r="C22" s="13" t="s">
        <v>28</v>
      </c>
      <c r="D22" s="7" t="s">
        <v>23</v>
      </c>
      <c r="E22" s="9"/>
      <c r="F22" s="9"/>
      <c r="G22" s="9"/>
      <c r="H22" s="9"/>
      <c r="I22" s="9"/>
      <c r="J22" s="9"/>
      <c r="K22" s="9"/>
      <c r="L22" s="10"/>
      <c r="M22" s="26"/>
      <c r="N22" s="60">
        <f t="shared" si="1"/>
        <v>0</v>
      </c>
      <c r="O22" s="37">
        <v>3350</v>
      </c>
      <c r="P22" s="61">
        <f t="shared" si="2"/>
        <v>0</v>
      </c>
      <c r="Q22" s="28">
        <f t="shared" si="0"/>
        <v>6030</v>
      </c>
    </row>
    <row r="23" spans="1:17" ht="16.5" thickBot="1">
      <c r="A23" s="7" t="s">
        <v>33</v>
      </c>
      <c r="B23" s="8" t="s">
        <v>34</v>
      </c>
      <c r="C23" s="13" t="s">
        <v>28</v>
      </c>
      <c r="D23" s="21" t="s">
        <v>155</v>
      </c>
      <c r="E23" s="9"/>
      <c r="F23" s="9"/>
      <c r="G23" s="9"/>
      <c r="H23" s="9"/>
      <c r="I23" s="9"/>
      <c r="J23" s="9"/>
      <c r="K23" s="9"/>
      <c r="L23" s="10"/>
      <c r="M23" s="26"/>
      <c r="N23" s="60">
        <f t="shared" si="1"/>
        <v>0</v>
      </c>
      <c r="O23" s="37">
        <v>2450</v>
      </c>
      <c r="P23" s="61">
        <f t="shared" si="2"/>
        <v>0</v>
      </c>
      <c r="Q23" s="28">
        <f t="shared" si="0"/>
        <v>4410</v>
      </c>
    </row>
    <row r="24" spans="1:17" ht="16.5" thickBot="1">
      <c r="A24" s="7" t="s">
        <v>35</v>
      </c>
      <c r="B24" s="8" t="s">
        <v>34</v>
      </c>
      <c r="C24" s="13" t="s">
        <v>28</v>
      </c>
      <c r="D24" s="7" t="s">
        <v>23</v>
      </c>
      <c r="E24" s="9"/>
      <c r="F24" s="9"/>
      <c r="G24" s="9"/>
      <c r="H24" s="9"/>
      <c r="I24" s="9"/>
      <c r="J24" s="9"/>
      <c r="K24" s="9"/>
      <c r="L24" s="10"/>
      <c r="M24" s="26"/>
      <c r="N24" s="60">
        <f t="shared" si="1"/>
        <v>0</v>
      </c>
      <c r="O24" s="37">
        <v>3150</v>
      </c>
      <c r="P24" s="61">
        <f t="shared" si="2"/>
        <v>0</v>
      </c>
      <c r="Q24" s="28">
        <f t="shared" si="0"/>
        <v>5670</v>
      </c>
    </row>
    <row r="25" spans="1:17" ht="16.5" thickBot="1">
      <c r="A25" s="7" t="s">
        <v>36</v>
      </c>
      <c r="B25" s="8" t="s">
        <v>8</v>
      </c>
      <c r="C25" s="13" t="s">
        <v>28</v>
      </c>
      <c r="D25" s="21" t="s">
        <v>155</v>
      </c>
      <c r="E25" s="9"/>
      <c r="F25" s="9"/>
      <c r="G25" s="9"/>
      <c r="H25" s="9"/>
      <c r="I25" s="9"/>
      <c r="J25" s="9"/>
      <c r="K25" s="9"/>
      <c r="L25" s="10"/>
      <c r="M25" s="26"/>
      <c r="N25" s="60">
        <f t="shared" si="1"/>
        <v>0</v>
      </c>
      <c r="O25" s="37">
        <v>2450</v>
      </c>
      <c r="P25" s="61">
        <f t="shared" si="2"/>
        <v>0</v>
      </c>
      <c r="Q25" s="28">
        <f t="shared" si="0"/>
        <v>4410</v>
      </c>
    </row>
    <row r="26" spans="1:17" ht="16.5" thickBot="1">
      <c r="A26" s="7" t="s">
        <v>37</v>
      </c>
      <c r="B26" s="8" t="s">
        <v>8</v>
      </c>
      <c r="C26" s="13" t="s">
        <v>28</v>
      </c>
      <c r="D26" s="7" t="s">
        <v>23</v>
      </c>
      <c r="E26" s="9"/>
      <c r="F26" s="9"/>
      <c r="G26" s="9"/>
      <c r="H26" s="9"/>
      <c r="I26" s="9"/>
      <c r="J26" s="9"/>
      <c r="K26" s="9"/>
      <c r="L26" s="10"/>
      <c r="M26" s="26"/>
      <c r="N26" s="60">
        <f t="shared" si="1"/>
        <v>0</v>
      </c>
      <c r="O26" s="37">
        <v>3340</v>
      </c>
      <c r="P26" s="61">
        <f t="shared" si="2"/>
        <v>0</v>
      </c>
      <c r="Q26" s="28">
        <f t="shared" si="0"/>
        <v>6012</v>
      </c>
    </row>
    <row r="27" spans="1:17" ht="16.5" thickBot="1">
      <c r="A27" s="7" t="s">
        <v>38</v>
      </c>
      <c r="B27" s="8" t="s">
        <v>39</v>
      </c>
      <c r="C27" s="13" t="s">
        <v>40</v>
      </c>
      <c r="D27" s="21" t="s">
        <v>155</v>
      </c>
      <c r="E27" s="9"/>
      <c r="F27" s="9"/>
      <c r="G27" s="9"/>
      <c r="H27" s="9"/>
      <c r="I27" s="9"/>
      <c r="J27" s="9"/>
      <c r="K27" s="9"/>
      <c r="L27" s="10"/>
      <c r="M27" s="26"/>
      <c r="N27" s="60">
        <f t="shared" si="1"/>
        <v>0</v>
      </c>
      <c r="O27" s="37">
        <v>2670</v>
      </c>
      <c r="P27" s="61">
        <f t="shared" si="2"/>
        <v>0</v>
      </c>
      <c r="Q27" s="28">
        <f t="shared" si="0"/>
        <v>4806</v>
      </c>
    </row>
    <row r="28" spans="1:17" ht="16.5" thickBot="1">
      <c r="A28" s="7" t="s">
        <v>41</v>
      </c>
      <c r="B28" s="8" t="s">
        <v>39</v>
      </c>
      <c r="C28" s="13" t="s">
        <v>40</v>
      </c>
      <c r="D28" s="7" t="s">
        <v>23</v>
      </c>
      <c r="E28" s="9"/>
      <c r="F28" s="9"/>
      <c r="G28" s="9"/>
      <c r="H28" s="9"/>
      <c r="I28" s="9"/>
      <c r="J28" s="9"/>
      <c r="K28" s="9"/>
      <c r="L28" s="10"/>
      <c r="M28" s="26"/>
      <c r="N28" s="60">
        <f t="shared" si="1"/>
        <v>0</v>
      </c>
      <c r="O28" s="37">
        <v>3940</v>
      </c>
      <c r="P28" s="61">
        <f t="shared" si="2"/>
        <v>0</v>
      </c>
      <c r="Q28" s="28">
        <f t="shared" si="0"/>
        <v>7092</v>
      </c>
    </row>
    <row r="29" spans="1:17" ht="16.5" thickBot="1">
      <c r="A29" s="7" t="s">
        <v>42</v>
      </c>
      <c r="B29" s="8" t="s">
        <v>39</v>
      </c>
      <c r="C29" s="12" t="s">
        <v>43</v>
      </c>
      <c r="D29" s="7" t="s">
        <v>17</v>
      </c>
      <c r="E29" s="9"/>
      <c r="F29" s="9"/>
      <c r="G29" s="9"/>
      <c r="H29" s="9"/>
      <c r="I29" s="9"/>
      <c r="J29" s="9"/>
      <c r="K29" s="9"/>
      <c r="L29" s="10"/>
      <c r="M29" s="26"/>
      <c r="N29" s="60">
        <f t="shared" si="1"/>
        <v>0</v>
      </c>
      <c r="O29" s="37">
        <v>2270</v>
      </c>
      <c r="P29" s="61">
        <f t="shared" si="2"/>
        <v>0</v>
      </c>
      <c r="Q29" s="28">
        <f t="shared" si="0"/>
        <v>4086</v>
      </c>
    </row>
    <row r="30" spans="1:17" ht="16.5" thickBot="1">
      <c r="A30" s="7" t="s">
        <v>44</v>
      </c>
      <c r="B30" s="8" t="s">
        <v>27</v>
      </c>
      <c r="C30" s="13" t="s">
        <v>28</v>
      </c>
      <c r="D30" s="21" t="s">
        <v>155</v>
      </c>
      <c r="E30" s="9"/>
      <c r="F30" s="9"/>
      <c r="G30" s="9"/>
      <c r="H30" s="9"/>
      <c r="I30" s="9"/>
      <c r="J30" s="9"/>
      <c r="K30" s="9"/>
      <c r="L30" s="10"/>
      <c r="M30" s="26"/>
      <c r="N30" s="60">
        <f t="shared" si="1"/>
        <v>0</v>
      </c>
      <c r="O30" s="37">
        <v>2490</v>
      </c>
      <c r="P30" s="61">
        <f t="shared" si="2"/>
        <v>0</v>
      </c>
      <c r="Q30" s="28">
        <f t="shared" si="0"/>
        <v>4482</v>
      </c>
    </row>
    <row r="31" spans="1:17" ht="16.5" thickBot="1">
      <c r="A31" s="7" t="s">
        <v>45</v>
      </c>
      <c r="B31" s="8" t="s">
        <v>27</v>
      </c>
      <c r="C31" s="13" t="s">
        <v>28</v>
      </c>
      <c r="D31" s="7" t="s">
        <v>23</v>
      </c>
      <c r="E31" s="9"/>
      <c r="F31" s="9"/>
      <c r="G31" s="9"/>
      <c r="H31" s="9"/>
      <c r="I31" s="9"/>
      <c r="J31" s="9"/>
      <c r="K31" s="9"/>
      <c r="L31" s="10"/>
      <c r="M31" s="26"/>
      <c r="N31" s="60">
        <f t="shared" si="1"/>
        <v>0</v>
      </c>
      <c r="O31" s="37">
        <v>3350</v>
      </c>
      <c r="P31" s="61">
        <f t="shared" si="2"/>
        <v>0</v>
      </c>
      <c r="Q31" s="28">
        <f t="shared" si="0"/>
        <v>6030</v>
      </c>
    </row>
    <row r="32" spans="1:17" ht="16.5" thickBot="1">
      <c r="A32" s="7" t="s">
        <v>46</v>
      </c>
      <c r="B32" s="8" t="s">
        <v>27</v>
      </c>
      <c r="C32" s="12" t="s">
        <v>47</v>
      </c>
      <c r="D32" s="7" t="s">
        <v>17</v>
      </c>
      <c r="E32" s="9"/>
      <c r="F32" s="9"/>
      <c r="G32" s="9"/>
      <c r="H32" s="9"/>
      <c r="I32" s="9"/>
      <c r="J32" s="9"/>
      <c r="K32" s="9"/>
      <c r="L32" s="10"/>
      <c r="M32" s="26"/>
      <c r="N32" s="60">
        <f t="shared" si="1"/>
        <v>0</v>
      </c>
      <c r="O32" s="37">
        <v>2950</v>
      </c>
      <c r="P32" s="61">
        <f t="shared" si="2"/>
        <v>0</v>
      </c>
      <c r="Q32" s="28">
        <f t="shared" si="0"/>
        <v>5310</v>
      </c>
    </row>
    <row r="33" spans="1:17" ht="16.5" thickBot="1">
      <c r="A33" s="7" t="s">
        <v>48</v>
      </c>
      <c r="B33" s="8" t="s">
        <v>27</v>
      </c>
      <c r="C33" s="12" t="s">
        <v>47</v>
      </c>
      <c r="D33" s="7" t="s">
        <v>17</v>
      </c>
      <c r="E33" s="9"/>
      <c r="F33" s="9"/>
      <c r="G33" s="9"/>
      <c r="H33" s="9"/>
      <c r="I33" s="9"/>
      <c r="J33" s="9"/>
      <c r="K33" s="9"/>
      <c r="L33" s="10"/>
      <c r="M33" s="26"/>
      <c r="N33" s="60">
        <f t="shared" si="1"/>
        <v>0</v>
      </c>
      <c r="O33" s="37">
        <v>3350</v>
      </c>
      <c r="P33" s="61">
        <f t="shared" si="2"/>
        <v>0</v>
      </c>
      <c r="Q33" s="28">
        <f t="shared" si="0"/>
        <v>6030</v>
      </c>
    </row>
    <row r="34" spans="1:17" ht="16.5" thickBot="1">
      <c r="A34" s="7" t="s">
        <v>49</v>
      </c>
      <c r="B34" s="8" t="s">
        <v>39</v>
      </c>
      <c r="C34" s="12" t="s">
        <v>50</v>
      </c>
      <c r="D34" s="7" t="s">
        <v>51</v>
      </c>
      <c r="E34" s="9"/>
      <c r="F34" s="9"/>
      <c r="G34" s="9"/>
      <c r="H34" s="9"/>
      <c r="I34" s="9"/>
      <c r="J34" s="9"/>
      <c r="K34" s="9"/>
      <c r="L34" s="10"/>
      <c r="M34" s="26"/>
      <c r="N34" s="60">
        <f t="shared" si="1"/>
        <v>0</v>
      </c>
      <c r="O34" s="37">
        <v>2750</v>
      </c>
      <c r="P34" s="61">
        <f t="shared" si="2"/>
        <v>0</v>
      </c>
      <c r="Q34" s="28">
        <f t="shared" si="0"/>
        <v>4950</v>
      </c>
    </row>
    <row r="35" spans="1:17" ht="16.5" thickBot="1">
      <c r="A35" s="7" t="s">
        <v>52</v>
      </c>
      <c r="B35" s="8" t="s">
        <v>39</v>
      </c>
      <c r="C35" s="12" t="s">
        <v>53</v>
      </c>
      <c r="D35" s="7" t="s">
        <v>10</v>
      </c>
      <c r="E35" s="9"/>
      <c r="F35" s="9"/>
      <c r="G35" s="9"/>
      <c r="H35" s="9"/>
      <c r="I35" s="9"/>
      <c r="J35" s="9"/>
      <c r="K35" s="9"/>
      <c r="L35" s="10"/>
      <c r="M35" s="26"/>
      <c r="N35" s="60">
        <f t="shared" si="1"/>
        <v>0</v>
      </c>
      <c r="O35" s="37">
        <v>3440</v>
      </c>
      <c r="P35" s="61">
        <f t="shared" si="2"/>
        <v>0</v>
      </c>
      <c r="Q35" s="28">
        <f t="shared" si="0"/>
        <v>6192</v>
      </c>
    </row>
    <row r="36" spans="1:17" ht="16.5" thickBot="1">
      <c r="A36" s="7" t="s">
        <v>54</v>
      </c>
      <c r="B36" s="8" t="s">
        <v>39</v>
      </c>
      <c r="C36" s="12" t="s">
        <v>53</v>
      </c>
      <c r="D36" s="21" t="s">
        <v>155</v>
      </c>
      <c r="E36" s="9"/>
      <c r="F36" s="9"/>
      <c r="G36" s="9"/>
      <c r="H36" s="9"/>
      <c r="I36" s="9"/>
      <c r="J36" s="9"/>
      <c r="K36" s="9"/>
      <c r="L36" s="10"/>
      <c r="M36" s="26"/>
      <c r="N36" s="60">
        <f t="shared" si="1"/>
        <v>0</v>
      </c>
      <c r="O36" s="37">
        <v>3440</v>
      </c>
      <c r="P36" s="61">
        <f t="shared" si="2"/>
        <v>0</v>
      </c>
      <c r="Q36" s="28">
        <f t="shared" si="0"/>
        <v>6192</v>
      </c>
    </row>
    <row r="37" spans="1:17" ht="16.5" thickBot="1">
      <c r="A37" s="7" t="s">
        <v>55</v>
      </c>
      <c r="B37" s="8" t="s">
        <v>39</v>
      </c>
      <c r="C37" s="12" t="s">
        <v>53</v>
      </c>
      <c r="D37" s="21" t="s">
        <v>155</v>
      </c>
      <c r="E37" s="9"/>
      <c r="F37" s="9"/>
      <c r="G37" s="9"/>
      <c r="H37" s="9"/>
      <c r="I37" s="9"/>
      <c r="J37" s="9"/>
      <c r="K37" s="9"/>
      <c r="L37" s="10"/>
      <c r="M37" s="26"/>
      <c r="N37" s="60">
        <f t="shared" si="1"/>
        <v>0</v>
      </c>
      <c r="O37" s="37">
        <v>1490</v>
      </c>
      <c r="P37" s="61">
        <f t="shared" si="2"/>
        <v>0</v>
      </c>
      <c r="Q37" s="28">
        <f t="shared" si="0"/>
        <v>2682</v>
      </c>
    </row>
    <row r="38" spans="1:17" ht="16.5" thickBot="1">
      <c r="A38" s="7" t="s">
        <v>56</v>
      </c>
      <c r="B38" s="8" t="s">
        <v>39</v>
      </c>
      <c r="C38" s="12" t="s">
        <v>53</v>
      </c>
      <c r="D38" s="7" t="s">
        <v>23</v>
      </c>
      <c r="E38" s="9"/>
      <c r="F38" s="9"/>
      <c r="G38" s="9"/>
      <c r="H38" s="9"/>
      <c r="I38" s="9"/>
      <c r="J38" s="9"/>
      <c r="K38" s="9"/>
      <c r="L38" s="10"/>
      <c r="M38" s="26"/>
      <c r="N38" s="60">
        <f t="shared" si="1"/>
        <v>0</v>
      </c>
      <c r="O38" s="37">
        <v>2450</v>
      </c>
      <c r="P38" s="61">
        <f t="shared" si="2"/>
        <v>0</v>
      </c>
      <c r="Q38" s="28">
        <f t="shared" si="0"/>
        <v>4410</v>
      </c>
    </row>
    <row r="39" spans="1:17" ht="16.5" thickBot="1">
      <c r="A39" s="7" t="s">
        <v>57</v>
      </c>
      <c r="B39" s="8" t="s">
        <v>8</v>
      </c>
      <c r="C39" s="12" t="s">
        <v>58</v>
      </c>
      <c r="D39" s="21" t="s">
        <v>155</v>
      </c>
      <c r="E39" s="9"/>
      <c r="F39" s="9"/>
      <c r="G39" s="9"/>
      <c r="H39" s="9"/>
      <c r="I39" s="9"/>
      <c r="J39" s="9"/>
      <c r="K39" s="9"/>
      <c r="L39" s="10"/>
      <c r="M39" s="26"/>
      <c r="N39" s="60">
        <f t="shared" si="1"/>
        <v>0</v>
      </c>
      <c r="O39" s="37">
        <v>1390</v>
      </c>
      <c r="P39" s="61">
        <f t="shared" si="2"/>
        <v>0</v>
      </c>
      <c r="Q39" s="28">
        <f t="shared" si="0"/>
        <v>2502</v>
      </c>
    </row>
    <row r="40" spans="1:17" ht="16.5" thickBot="1">
      <c r="A40" s="7" t="s">
        <v>59</v>
      </c>
      <c r="B40" s="8" t="s">
        <v>60</v>
      </c>
      <c r="C40" s="12" t="s">
        <v>61</v>
      </c>
      <c r="D40" s="7" t="s">
        <v>51</v>
      </c>
      <c r="E40" s="9"/>
      <c r="F40" s="9"/>
      <c r="G40" s="9"/>
      <c r="H40" s="9"/>
      <c r="I40" s="9"/>
      <c r="J40" s="9"/>
      <c r="K40" s="9"/>
      <c r="L40" s="10"/>
      <c r="M40" s="26"/>
      <c r="N40" s="60">
        <f t="shared" si="1"/>
        <v>0</v>
      </c>
      <c r="O40" s="37">
        <v>2450</v>
      </c>
      <c r="P40" s="61">
        <f t="shared" si="2"/>
        <v>0</v>
      </c>
      <c r="Q40" s="28">
        <f t="shared" si="0"/>
        <v>4410</v>
      </c>
    </row>
    <row r="41" spans="1:17" ht="16.5" thickBot="1">
      <c r="A41" s="7" t="s">
        <v>62</v>
      </c>
      <c r="B41" s="8" t="s">
        <v>8</v>
      </c>
      <c r="C41" s="12" t="s">
        <v>58</v>
      </c>
      <c r="D41" s="21" t="s">
        <v>17</v>
      </c>
      <c r="E41" s="9"/>
      <c r="F41" s="9"/>
      <c r="G41" s="9"/>
      <c r="H41" s="9"/>
      <c r="I41" s="9"/>
      <c r="J41" s="9"/>
      <c r="K41" s="9"/>
      <c r="L41" s="10"/>
      <c r="M41" s="26"/>
      <c r="N41" s="60">
        <f t="shared" si="1"/>
        <v>0</v>
      </c>
      <c r="O41" s="37">
        <v>1950</v>
      </c>
      <c r="P41" s="61">
        <f t="shared" si="2"/>
        <v>0</v>
      </c>
      <c r="Q41" s="28">
        <f aca="true" t="shared" si="3" ref="Q41:Q72">O41*1.8</f>
        <v>3510</v>
      </c>
    </row>
    <row r="42" spans="1:17" ht="16.5" thickBot="1">
      <c r="A42" s="7" t="s">
        <v>63</v>
      </c>
      <c r="B42" s="8" t="s">
        <v>39</v>
      </c>
      <c r="C42" s="12" t="s">
        <v>61</v>
      </c>
      <c r="D42" s="7" t="s">
        <v>51</v>
      </c>
      <c r="E42" s="9"/>
      <c r="F42" s="9"/>
      <c r="G42" s="9"/>
      <c r="H42" s="9"/>
      <c r="I42" s="9"/>
      <c r="J42" s="9"/>
      <c r="K42" s="9"/>
      <c r="L42" s="10"/>
      <c r="M42" s="26"/>
      <c r="N42" s="60">
        <f t="shared" si="1"/>
        <v>0</v>
      </c>
      <c r="O42" s="37">
        <v>2450</v>
      </c>
      <c r="P42" s="61">
        <f t="shared" si="2"/>
        <v>0</v>
      </c>
      <c r="Q42" s="28">
        <f t="shared" si="3"/>
        <v>4410</v>
      </c>
    </row>
    <row r="43" spans="1:17" ht="16.5" thickBot="1">
      <c r="A43" s="7" t="s">
        <v>64</v>
      </c>
      <c r="B43" s="8" t="s">
        <v>8</v>
      </c>
      <c r="C43" s="12" t="s">
        <v>58</v>
      </c>
      <c r="D43" s="7" t="s">
        <v>10</v>
      </c>
      <c r="E43" s="9"/>
      <c r="F43" s="9"/>
      <c r="G43" s="9"/>
      <c r="H43" s="9"/>
      <c r="I43" s="9"/>
      <c r="J43" s="9"/>
      <c r="K43" s="9"/>
      <c r="L43" s="10"/>
      <c r="M43" s="26"/>
      <c r="N43" s="60">
        <f t="shared" si="1"/>
        <v>0</v>
      </c>
      <c r="O43" s="37">
        <v>2950</v>
      </c>
      <c r="P43" s="61">
        <f t="shared" si="2"/>
        <v>0</v>
      </c>
      <c r="Q43" s="28">
        <f t="shared" si="3"/>
        <v>5310</v>
      </c>
    </row>
    <row r="44" spans="1:17" ht="16.5" thickBot="1">
      <c r="A44" s="7" t="s">
        <v>65</v>
      </c>
      <c r="B44" s="8" t="s">
        <v>34</v>
      </c>
      <c r="C44" s="12" t="s">
        <v>58</v>
      </c>
      <c r="D44" s="7" t="s">
        <v>10</v>
      </c>
      <c r="E44" s="9"/>
      <c r="F44" s="9"/>
      <c r="G44" s="9"/>
      <c r="H44" s="9"/>
      <c r="I44" s="9"/>
      <c r="J44" s="9"/>
      <c r="K44" s="9"/>
      <c r="L44" s="10"/>
      <c r="M44" s="26"/>
      <c r="N44" s="60">
        <f t="shared" si="1"/>
        <v>0</v>
      </c>
      <c r="O44" s="37">
        <v>2950</v>
      </c>
      <c r="P44" s="61">
        <f t="shared" si="2"/>
        <v>0</v>
      </c>
      <c r="Q44" s="28">
        <f t="shared" si="3"/>
        <v>5310</v>
      </c>
    </row>
    <row r="45" spans="1:17" ht="16.5" thickBot="1">
      <c r="A45" s="7" t="s">
        <v>66</v>
      </c>
      <c r="B45" s="8" t="s">
        <v>67</v>
      </c>
      <c r="C45" s="4" t="s">
        <v>9</v>
      </c>
      <c r="D45" s="21" t="s">
        <v>155</v>
      </c>
      <c r="E45" s="9"/>
      <c r="F45" s="9"/>
      <c r="G45" s="9"/>
      <c r="H45" s="9"/>
      <c r="I45" s="9"/>
      <c r="J45" s="9"/>
      <c r="K45" s="9"/>
      <c r="L45" s="10"/>
      <c r="M45" s="26"/>
      <c r="N45" s="60">
        <f t="shared" si="1"/>
        <v>0</v>
      </c>
      <c r="O45" s="37">
        <v>2450</v>
      </c>
      <c r="P45" s="61">
        <f t="shared" si="2"/>
        <v>0</v>
      </c>
      <c r="Q45" s="28">
        <f t="shared" si="3"/>
        <v>4410</v>
      </c>
    </row>
    <row r="46" spans="1:17" ht="16.5" thickBot="1">
      <c r="A46" s="7" t="s">
        <v>68</v>
      </c>
      <c r="B46" s="8" t="s">
        <v>31</v>
      </c>
      <c r="C46" s="12" t="s">
        <v>50</v>
      </c>
      <c r="D46" s="7" t="s">
        <v>51</v>
      </c>
      <c r="E46" s="9"/>
      <c r="F46" s="9"/>
      <c r="G46" s="9"/>
      <c r="H46" s="9"/>
      <c r="I46" s="9"/>
      <c r="J46" s="9"/>
      <c r="K46" s="9"/>
      <c r="L46" s="10"/>
      <c r="M46" s="26"/>
      <c r="N46" s="60">
        <f t="shared" si="1"/>
        <v>0</v>
      </c>
      <c r="O46" s="37">
        <v>2450</v>
      </c>
      <c r="P46" s="61">
        <f t="shared" si="2"/>
        <v>0</v>
      </c>
      <c r="Q46" s="28">
        <f t="shared" si="3"/>
        <v>4410</v>
      </c>
    </row>
    <row r="47" spans="1:17" ht="16.5" thickBot="1">
      <c r="A47" s="7" t="s">
        <v>69</v>
      </c>
      <c r="B47" s="8" t="s">
        <v>31</v>
      </c>
      <c r="C47" s="12" t="s">
        <v>50</v>
      </c>
      <c r="D47" s="22" t="s">
        <v>70</v>
      </c>
      <c r="E47" s="9"/>
      <c r="F47" s="9"/>
      <c r="G47" s="9"/>
      <c r="H47" s="9"/>
      <c r="I47" s="9"/>
      <c r="J47" s="9"/>
      <c r="K47" s="9"/>
      <c r="L47" s="10"/>
      <c r="M47" s="26"/>
      <c r="N47" s="60">
        <f t="shared" si="1"/>
        <v>0</v>
      </c>
      <c r="O47" s="37">
        <v>2250</v>
      </c>
      <c r="P47" s="61">
        <f t="shared" si="2"/>
        <v>0</v>
      </c>
      <c r="Q47" s="28">
        <f t="shared" si="3"/>
        <v>4050</v>
      </c>
    </row>
    <row r="48" spans="1:17" ht="16.5" thickBot="1">
      <c r="A48" s="7" t="s">
        <v>71</v>
      </c>
      <c r="B48" s="8" t="s">
        <v>31</v>
      </c>
      <c r="C48" s="12" t="s">
        <v>50</v>
      </c>
      <c r="D48" s="7" t="s">
        <v>17</v>
      </c>
      <c r="E48" s="9"/>
      <c r="F48" s="9"/>
      <c r="G48" s="9"/>
      <c r="H48" s="9"/>
      <c r="I48" s="9"/>
      <c r="J48" s="9"/>
      <c r="K48" s="9"/>
      <c r="L48" s="10"/>
      <c r="M48" s="26"/>
      <c r="N48" s="60">
        <f t="shared" si="1"/>
        <v>0</v>
      </c>
      <c r="O48" s="37">
        <v>3150</v>
      </c>
      <c r="P48" s="61">
        <f t="shared" si="2"/>
        <v>0</v>
      </c>
      <c r="Q48" s="28">
        <f t="shared" si="3"/>
        <v>5670</v>
      </c>
    </row>
    <row r="49" spans="1:17" ht="16.5" thickBot="1">
      <c r="A49" s="7" t="s">
        <v>72</v>
      </c>
      <c r="B49" s="8" t="s">
        <v>31</v>
      </c>
      <c r="C49" s="12" t="s">
        <v>50</v>
      </c>
      <c r="D49" s="7" t="s">
        <v>23</v>
      </c>
      <c r="E49" s="9"/>
      <c r="F49" s="9"/>
      <c r="G49" s="9"/>
      <c r="H49" s="9"/>
      <c r="I49" s="9"/>
      <c r="J49" s="9"/>
      <c r="K49" s="9"/>
      <c r="L49" s="10"/>
      <c r="M49" s="26"/>
      <c r="N49" s="60">
        <f t="shared" si="1"/>
        <v>0</v>
      </c>
      <c r="O49" s="37">
        <v>2450</v>
      </c>
      <c r="P49" s="61">
        <f t="shared" si="2"/>
        <v>0</v>
      </c>
      <c r="Q49" s="28">
        <f t="shared" si="3"/>
        <v>4410</v>
      </c>
    </row>
    <row r="50" spans="1:17" ht="16.5" thickBot="1">
      <c r="A50" s="7" t="s">
        <v>73</v>
      </c>
      <c r="B50" s="8" t="s">
        <v>67</v>
      </c>
      <c r="C50" s="12" t="s">
        <v>74</v>
      </c>
      <c r="D50" s="21" t="s">
        <v>155</v>
      </c>
      <c r="E50" s="9"/>
      <c r="F50" s="9"/>
      <c r="G50" s="9"/>
      <c r="H50" s="9"/>
      <c r="I50" s="9"/>
      <c r="J50" s="9"/>
      <c r="K50" s="9"/>
      <c r="L50" s="10"/>
      <c r="M50" s="26"/>
      <c r="N50" s="60">
        <f t="shared" si="1"/>
        <v>0</v>
      </c>
      <c r="O50" s="37">
        <v>2450</v>
      </c>
      <c r="P50" s="61">
        <f t="shared" si="2"/>
        <v>0</v>
      </c>
      <c r="Q50" s="28">
        <f t="shared" si="3"/>
        <v>4410</v>
      </c>
    </row>
    <row r="51" spans="1:17" ht="16.5" thickBot="1">
      <c r="A51" s="7" t="s">
        <v>75</v>
      </c>
      <c r="B51" s="8" t="s">
        <v>67</v>
      </c>
      <c r="C51" s="4" t="s">
        <v>9</v>
      </c>
      <c r="D51" s="7" t="s">
        <v>10</v>
      </c>
      <c r="E51" s="9"/>
      <c r="F51" s="9"/>
      <c r="G51" s="9"/>
      <c r="H51" s="9"/>
      <c r="I51" s="9"/>
      <c r="J51" s="9"/>
      <c r="K51" s="9"/>
      <c r="L51" s="10"/>
      <c r="M51" s="26"/>
      <c r="N51" s="60">
        <f t="shared" si="1"/>
        <v>0</v>
      </c>
      <c r="O51" s="37">
        <v>3130</v>
      </c>
      <c r="P51" s="61">
        <f t="shared" si="2"/>
        <v>0</v>
      </c>
      <c r="Q51" s="28">
        <f t="shared" si="3"/>
        <v>5634</v>
      </c>
    </row>
    <row r="52" spans="1:17" ht="16.5" thickBot="1">
      <c r="A52" s="7" t="s">
        <v>76</v>
      </c>
      <c r="B52" s="8" t="s">
        <v>67</v>
      </c>
      <c r="C52" s="4" t="s">
        <v>9</v>
      </c>
      <c r="D52" s="7" t="s">
        <v>10</v>
      </c>
      <c r="E52" s="9"/>
      <c r="F52" s="9"/>
      <c r="G52" s="9"/>
      <c r="H52" s="9"/>
      <c r="I52" s="9"/>
      <c r="J52" s="9"/>
      <c r="K52" s="9"/>
      <c r="L52" s="10"/>
      <c r="M52" s="26"/>
      <c r="N52" s="60">
        <f t="shared" si="1"/>
        <v>0</v>
      </c>
      <c r="O52" s="37">
        <v>3130</v>
      </c>
      <c r="P52" s="61">
        <f t="shared" si="2"/>
        <v>0</v>
      </c>
      <c r="Q52" s="28">
        <f t="shared" si="3"/>
        <v>5634</v>
      </c>
    </row>
    <row r="53" spans="1:17" ht="16.5" thickBot="1">
      <c r="A53" s="7" t="s">
        <v>77</v>
      </c>
      <c r="B53" s="8" t="s">
        <v>67</v>
      </c>
      <c r="C53" s="12" t="s">
        <v>74</v>
      </c>
      <c r="D53" s="7" t="s">
        <v>23</v>
      </c>
      <c r="E53" s="9"/>
      <c r="F53" s="9"/>
      <c r="G53" s="9"/>
      <c r="H53" s="9"/>
      <c r="I53" s="9"/>
      <c r="J53" s="9"/>
      <c r="K53" s="9"/>
      <c r="L53" s="10"/>
      <c r="M53" s="26"/>
      <c r="N53" s="60">
        <f t="shared" si="1"/>
        <v>0</v>
      </c>
      <c r="O53" s="37">
        <v>4390</v>
      </c>
      <c r="P53" s="61">
        <f t="shared" si="2"/>
        <v>0</v>
      </c>
      <c r="Q53" s="28">
        <f t="shared" si="3"/>
        <v>7902</v>
      </c>
    </row>
    <row r="54" spans="1:17" ht="16.5" thickBot="1">
      <c r="A54" s="7" t="s">
        <v>78</v>
      </c>
      <c r="B54" s="8" t="s">
        <v>67</v>
      </c>
      <c r="C54" s="4" t="s">
        <v>9</v>
      </c>
      <c r="D54" s="21" t="s">
        <v>155</v>
      </c>
      <c r="E54" s="9"/>
      <c r="F54" s="9"/>
      <c r="G54" s="9"/>
      <c r="H54" s="9"/>
      <c r="I54" s="9"/>
      <c r="J54" s="9"/>
      <c r="K54" s="9"/>
      <c r="L54" s="10"/>
      <c r="M54" s="26"/>
      <c r="N54" s="60">
        <f t="shared" si="1"/>
        <v>0</v>
      </c>
      <c r="O54" s="37">
        <v>2650</v>
      </c>
      <c r="P54" s="61">
        <f t="shared" si="2"/>
        <v>0</v>
      </c>
      <c r="Q54" s="28">
        <f t="shared" si="3"/>
        <v>4770</v>
      </c>
    </row>
    <row r="55" spans="1:17" ht="16.5" thickBot="1">
      <c r="A55" s="7" t="s">
        <v>79</v>
      </c>
      <c r="B55" s="8" t="s">
        <v>67</v>
      </c>
      <c r="C55" s="4" t="s">
        <v>9</v>
      </c>
      <c r="D55" s="7" t="s">
        <v>23</v>
      </c>
      <c r="E55" s="9"/>
      <c r="F55" s="9"/>
      <c r="G55" s="9"/>
      <c r="H55" s="9"/>
      <c r="I55" s="9"/>
      <c r="J55" s="9"/>
      <c r="K55" s="9"/>
      <c r="L55" s="10"/>
      <c r="M55" s="26"/>
      <c r="N55" s="60">
        <f t="shared" si="1"/>
        <v>0</v>
      </c>
      <c r="O55" s="37">
        <v>2650</v>
      </c>
      <c r="P55" s="61">
        <f t="shared" si="2"/>
        <v>0</v>
      </c>
      <c r="Q55" s="28">
        <f t="shared" si="3"/>
        <v>4770</v>
      </c>
    </row>
    <row r="56" spans="1:17" ht="16.5" thickBot="1">
      <c r="A56" s="7" t="s">
        <v>80</v>
      </c>
      <c r="B56" s="8" t="s">
        <v>81</v>
      </c>
      <c r="C56" s="12" t="s">
        <v>82</v>
      </c>
      <c r="D56" s="7" t="s">
        <v>23</v>
      </c>
      <c r="E56" s="9"/>
      <c r="F56" s="9"/>
      <c r="G56" s="9"/>
      <c r="H56" s="9"/>
      <c r="I56" s="9"/>
      <c r="J56" s="9"/>
      <c r="K56" s="9"/>
      <c r="L56" s="10"/>
      <c r="M56" s="26"/>
      <c r="N56" s="60">
        <f t="shared" si="1"/>
        <v>0</v>
      </c>
      <c r="O56" s="37">
        <v>2350</v>
      </c>
      <c r="P56" s="61">
        <f t="shared" si="2"/>
        <v>0</v>
      </c>
      <c r="Q56" s="28">
        <f t="shared" si="3"/>
        <v>4230</v>
      </c>
    </row>
    <row r="57" spans="1:17" ht="16.5" thickBot="1">
      <c r="A57" s="7" t="s">
        <v>83</v>
      </c>
      <c r="B57" s="8" t="s">
        <v>31</v>
      </c>
      <c r="C57" s="12" t="s">
        <v>84</v>
      </c>
      <c r="D57" s="21" t="s">
        <v>155</v>
      </c>
      <c r="E57" s="9"/>
      <c r="F57" s="9"/>
      <c r="G57" s="9"/>
      <c r="H57" s="9"/>
      <c r="I57" s="9"/>
      <c r="J57" s="9"/>
      <c r="K57" s="9"/>
      <c r="L57" s="10"/>
      <c r="M57" s="26"/>
      <c r="N57" s="60">
        <f t="shared" si="1"/>
        <v>0</v>
      </c>
      <c r="O57" s="37">
        <v>2450</v>
      </c>
      <c r="P57" s="61">
        <f t="shared" si="2"/>
        <v>0</v>
      </c>
      <c r="Q57" s="28">
        <f t="shared" si="3"/>
        <v>4410</v>
      </c>
    </row>
    <row r="58" spans="1:17" ht="16.5" thickBot="1">
      <c r="A58" s="7" t="s">
        <v>85</v>
      </c>
      <c r="B58" s="8" t="s">
        <v>81</v>
      </c>
      <c r="C58" s="13" t="s">
        <v>28</v>
      </c>
      <c r="D58" s="21" t="s">
        <v>155</v>
      </c>
      <c r="E58" s="9"/>
      <c r="F58" s="9"/>
      <c r="G58" s="9"/>
      <c r="H58" s="9"/>
      <c r="I58" s="9"/>
      <c r="J58" s="9"/>
      <c r="K58" s="9"/>
      <c r="L58" s="10"/>
      <c r="M58" s="26"/>
      <c r="N58" s="60">
        <f t="shared" si="1"/>
        <v>0</v>
      </c>
      <c r="O58" s="37">
        <v>2750</v>
      </c>
      <c r="P58" s="61">
        <f t="shared" si="2"/>
        <v>0</v>
      </c>
      <c r="Q58" s="28">
        <f t="shared" si="3"/>
        <v>4950</v>
      </c>
    </row>
    <row r="59" spans="1:17" ht="16.5" thickBot="1">
      <c r="A59" s="7" t="s">
        <v>86</v>
      </c>
      <c r="B59" s="14" t="s">
        <v>81</v>
      </c>
      <c r="C59" s="12" t="s">
        <v>61</v>
      </c>
      <c r="D59" s="7" t="s">
        <v>51</v>
      </c>
      <c r="E59" s="9"/>
      <c r="F59" s="9"/>
      <c r="G59" s="9"/>
      <c r="H59" s="9"/>
      <c r="I59" s="9"/>
      <c r="J59" s="9"/>
      <c r="K59" s="9"/>
      <c r="L59" s="10"/>
      <c r="M59" s="26"/>
      <c r="N59" s="60">
        <f t="shared" si="1"/>
        <v>0</v>
      </c>
      <c r="O59" s="37">
        <v>2450</v>
      </c>
      <c r="P59" s="61">
        <f t="shared" si="2"/>
        <v>0</v>
      </c>
      <c r="Q59" s="28">
        <f t="shared" si="3"/>
        <v>4410</v>
      </c>
    </row>
    <row r="60" spans="1:17" ht="16.5" thickBot="1">
      <c r="A60" s="7" t="s">
        <v>87</v>
      </c>
      <c r="B60" s="14" t="s">
        <v>88</v>
      </c>
      <c r="C60" s="13" t="s">
        <v>89</v>
      </c>
      <c r="D60" s="7" t="s">
        <v>10</v>
      </c>
      <c r="E60" s="9"/>
      <c r="F60" s="9"/>
      <c r="G60" s="9"/>
      <c r="H60" s="9"/>
      <c r="I60" s="9"/>
      <c r="J60" s="9"/>
      <c r="K60" s="9"/>
      <c r="L60" s="10"/>
      <c r="M60" s="26"/>
      <c r="N60" s="60">
        <f t="shared" si="1"/>
        <v>0</v>
      </c>
      <c r="O60" s="37">
        <v>2940</v>
      </c>
      <c r="P60" s="61">
        <f t="shared" si="2"/>
        <v>0</v>
      </c>
      <c r="Q60" s="28">
        <f t="shared" si="3"/>
        <v>5292</v>
      </c>
    </row>
    <row r="61" spans="1:17" ht="16.5" thickBot="1">
      <c r="A61" s="7" t="s">
        <v>90</v>
      </c>
      <c r="B61" s="14" t="s">
        <v>91</v>
      </c>
      <c r="C61" s="12" t="s">
        <v>92</v>
      </c>
      <c r="D61" s="21" t="s">
        <v>155</v>
      </c>
      <c r="E61" s="9"/>
      <c r="F61" s="9"/>
      <c r="G61" s="9"/>
      <c r="H61" s="9"/>
      <c r="I61" s="9"/>
      <c r="J61" s="9"/>
      <c r="K61" s="9"/>
      <c r="L61" s="10"/>
      <c r="M61" s="26"/>
      <c r="N61" s="60">
        <f t="shared" si="1"/>
        <v>0</v>
      </c>
      <c r="O61" s="37">
        <v>1480</v>
      </c>
      <c r="P61" s="61">
        <f t="shared" si="2"/>
        <v>0</v>
      </c>
      <c r="Q61" s="28">
        <f t="shared" si="3"/>
        <v>2664</v>
      </c>
    </row>
    <row r="62" spans="1:17" ht="16.5" thickBot="1">
      <c r="A62" s="7" t="s">
        <v>93</v>
      </c>
      <c r="B62" s="14" t="s">
        <v>91</v>
      </c>
      <c r="C62" s="12" t="s">
        <v>92</v>
      </c>
      <c r="D62" s="7" t="s">
        <v>23</v>
      </c>
      <c r="E62" s="9"/>
      <c r="F62" s="9"/>
      <c r="G62" s="9"/>
      <c r="H62" s="9"/>
      <c r="I62" s="9"/>
      <c r="J62" s="9"/>
      <c r="K62" s="9"/>
      <c r="L62" s="10"/>
      <c r="M62" s="26"/>
      <c r="N62" s="60">
        <f t="shared" si="1"/>
        <v>0</v>
      </c>
      <c r="O62" s="37">
        <v>2450</v>
      </c>
      <c r="P62" s="61">
        <f t="shared" si="2"/>
        <v>0</v>
      </c>
      <c r="Q62" s="28">
        <f t="shared" si="3"/>
        <v>4410</v>
      </c>
    </row>
    <row r="63" spans="1:17" ht="16.5" thickBot="1">
      <c r="A63" s="7" t="s">
        <v>94</v>
      </c>
      <c r="B63" s="14" t="s">
        <v>91</v>
      </c>
      <c r="C63" s="12" t="s">
        <v>50</v>
      </c>
      <c r="D63" s="7" t="s">
        <v>23</v>
      </c>
      <c r="E63" s="9"/>
      <c r="F63" s="9"/>
      <c r="G63" s="9"/>
      <c r="H63" s="9"/>
      <c r="I63" s="9"/>
      <c r="J63" s="9"/>
      <c r="K63" s="9"/>
      <c r="L63" s="10"/>
      <c r="M63" s="26"/>
      <c r="N63" s="60">
        <f t="shared" si="1"/>
        <v>0</v>
      </c>
      <c r="O63" s="37">
        <v>2370</v>
      </c>
      <c r="P63" s="61">
        <f t="shared" si="2"/>
        <v>0</v>
      </c>
      <c r="Q63" s="28">
        <f t="shared" si="3"/>
        <v>4266</v>
      </c>
    </row>
    <row r="64" spans="1:17" ht="16.5" thickBot="1">
      <c r="A64" s="7" t="s">
        <v>95</v>
      </c>
      <c r="B64" s="14" t="s">
        <v>91</v>
      </c>
      <c r="C64" s="12" t="s">
        <v>92</v>
      </c>
      <c r="D64" s="7" t="s">
        <v>17</v>
      </c>
      <c r="E64" s="9"/>
      <c r="F64" s="9"/>
      <c r="G64" s="9"/>
      <c r="H64" s="9"/>
      <c r="I64" s="9"/>
      <c r="J64" s="9"/>
      <c r="K64" s="9"/>
      <c r="L64" s="10"/>
      <c r="M64" s="26"/>
      <c r="N64" s="60">
        <f t="shared" si="1"/>
        <v>0</v>
      </c>
      <c r="O64" s="37">
        <v>3430</v>
      </c>
      <c r="P64" s="61">
        <f t="shared" si="2"/>
        <v>0</v>
      </c>
      <c r="Q64" s="28">
        <f t="shared" si="3"/>
        <v>6174</v>
      </c>
    </row>
    <row r="65" spans="1:17" ht="16.5" thickBot="1">
      <c r="A65" s="7" t="s">
        <v>96</v>
      </c>
      <c r="B65" s="14" t="s">
        <v>91</v>
      </c>
      <c r="C65" s="12" t="s">
        <v>50</v>
      </c>
      <c r="D65" s="7" t="s">
        <v>51</v>
      </c>
      <c r="E65" s="9"/>
      <c r="F65" s="9"/>
      <c r="G65" s="9"/>
      <c r="H65" s="9"/>
      <c r="I65" s="9"/>
      <c r="J65" s="9"/>
      <c r="K65" s="9"/>
      <c r="L65" s="10"/>
      <c r="M65" s="26"/>
      <c r="N65" s="60">
        <f t="shared" si="1"/>
        <v>0</v>
      </c>
      <c r="O65" s="37">
        <v>2750</v>
      </c>
      <c r="P65" s="61">
        <f t="shared" si="2"/>
        <v>0</v>
      </c>
      <c r="Q65" s="28">
        <f t="shared" si="3"/>
        <v>4950</v>
      </c>
    </row>
    <row r="66" spans="1:17" ht="16.5" thickBot="1">
      <c r="A66" s="7" t="s">
        <v>97</v>
      </c>
      <c r="B66" s="14" t="s">
        <v>98</v>
      </c>
      <c r="C66" s="12" t="s">
        <v>99</v>
      </c>
      <c r="D66" s="21" t="s">
        <v>155</v>
      </c>
      <c r="E66" s="9"/>
      <c r="F66" s="9"/>
      <c r="G66" s="9"/>
      <c r="H66" s="9"/>
      <c r="I66" s="9"/>
      <c r="J66" s="9"/>
      <c r="K66" s="9"/>
      <c r="L66" s="10"/>
      <c r="M66" s="26"/>
      <c r="N66" s="60">
        <f t="shared" si="1"/>
        <v>0</v>
      </c>
      <c r="O66" s="37">
        <v>2170</v>
      </c>
      <c r="P66" s="61">
        <f t="shared" si="2"/>
        <v>0</v>
      </c>
      <c r="Q66" s="28">
        <f t="shared" si="3"/>
        <v>3906</v>
      </c>
    </row>
    <row r="67" spans="1:17" ht="16.5" thickBot="1">
      <c r="A67" s="7" t="s">
        <v>100</v>
      </c>
      <c r="B67" s="14" t="s">
        <v>101</v>
      </c>
      <c r="C67" s="13" t="s">
        <v>28</v>
      </c>
      <c r="D67" s="7" t="s">
        <v>23</v>
      </c>
      <c r="E67" s="9"/>
      <c r="F67" s="9"/>
      <c r="G67" s="9"/>
      <c r="H67" s="9"/>
      <c r="I67" s="9"/>
      <c r="J67" s="9"/>
      <c r="K67" s="9"/>
      <c r="L67" s="10"/>
      <c r="M67" s="26"/>
      <c r="N67" s="60">
        <f t="shared" si="1"/>
        <v>0</v>
      </c>
      <c r="O67" s="37">
        <v>3620</v>
      </c>
      <c r="P67" s="61">
        <f t="shared" si="2"/>
        <v>0</v>
      </c>
      <c r="Q67" s="28">
        <f t="shared" si="3"/>
        <v>6516</v>
      </c>
    </row>
    <row r="68" spans="1:17" ht="16.5" thickBot="1">
      <c r="A68" s="7" t="s">
        <v>102</v>
      </c>
      <c r="B68" s="14" t="s">
        <v>103</v>
      </c>
      <c r="C68" s="4" t="s">
        <v>9</v>
      </c>
      <c r="D68" s="21" t="s">
        <v>155</v>
      </c>
      <c r="E68" s="9"/>
      <c r="F68" s="9"/>
      <c r="G68" s="9"/>
      <c r="H68" s="9"/>
      <c r="I68" s="9"/>
      <c r="J68" s="9"/>
      <c r="K68" s="9"/>
      <c r="L68" s="10"/>
      <c r="M68" s="26"/>
      <c r="N68" s="60">
        <f t="shared" si="1"/>
        <v>0</v>
      </c>
      <c r="O68" s="37">
        <v>2170</v>
      </c>
      <c r="P68" s="61">
        <f t="shared" si="2"/>
        <v>0</v>
      </c>
      <c r="Q68" s="28">
        <f t="shared" si="3"/>
        <v>3906</v>
      </c>
    </row>
    <row r="69" spans="1:17" ht="16.5" thickBot="1">
      <c r="A69" s="7" t="s">
        <v>104</v>
      </c>
      <c r="B69" s="14" t="s">
        <v>27</v>
      </c>
      <c r="C69" s="13" t="s">
        <v>28</v>
      </c>
      <c r="D69" s="7" t="s">
        <v>23</v>
      </c>
      <c r="E69" s="9"/>
      <c r="F69" s="9"/>
      <c r="G69" s="9"/>
      <c r="H69" s="9"/>
      <c r="I69" s="9"/>
      <c r="J69" s="9"/>
      <c r="K69" s="9"/>
      <c r="L69" s="10"/>
      <c r="M69" s="26"/>
      <c r="N69" s="60">
        <f t="shared" si="1"/>
        <v>0</v>
      </c>
      <c r="O69" s="37">
        <v>3150</v>
      </c>
      <c r="P69" s="61">
        <f t="shared" si="2"/>
        <v>0</v>
      </c>
      <c r="Q69" s="28">
        <f t="shared" si="3"/>
        <v>5670</v>
      </c>
    </row>
    <row r="70" spans="1:17" ht="16.5" thickBot="1">
      <c r="A70" s="7" t="s">
        <v>105</v>
      </c>
      <c r="B70" s="14" t="s">
        <v>103</v>
      </c>
      <c r="C70" s="4" t="s">
        <v>9</v>
      </c>
      <c r="D70" s="7" t="s">
        <v>10</v>
      </c>
      <c r="E70" s="9"/>
      <c r="F70" s="9"/>
      <c r="G70" s="9"/>
      <c r="H70" s="9"/>
      <c r="I70" s="9"/>
      <c r="J70" s="9"/>
      <c r="K70" s="9"/>
      <c r="L70" s="10"/>
      <c r="M70" s="26"/>
      <c r="N70" s="60">
        <f t="shared" si="1"/>
        <v>0</v>
      </c>
      <c r="O70" s="37">
        <v>2750</v>
      </c>
      <c r="P70" s="61">
        <f t="shared" si="2"/>
        <v>0</v>
      </c>
      <c r="Q70" s="28">
        <f t="shared" si="3"/>
        <v>4950</v>
      </c>
    </row>
    <row r="71" spans="1:17" ht="16.5" thickBot="1">
      <c r="A71" s="7" t="s">
        <v>106</v>
      </c>
      <c r="B71" s="14" t="s">
        <v>103</v>
      </c>
      <c r="C71" s="4" t="s">
        <v>9</v>
      </c>
      <c r="D71" s="7" t="s">
        <v>10</v>
      </c>
      <c r="E71" s="9"/>
      <c r="F71" s="9"/>
      <c r="G71" s="9"/>
      <c r="H71" s="9"/>
      <c r="I71" s="9"/>
      <c r="J71" s="9"/>
      <c r="K71" s="9"/>
      <c r="L71" s="10"/>
      <c r="M71" s="26"/>
      <c r="N71" s="60">
        <f t="shared" si="1"/>
        <v>0</v>
      </c>
      <c r="O71" s="37">
        <v>3250</v>
      </c>
      <c r="P71" s="61">
        <f t="shared" si="2"/>
        <v>0</v>
      </c>
      <c r="Q71" s="28">
        <f t="shared" si="3"/>
        <v>5850</v>
      </c>
    </row>
    <row r="72" spans="1:17" ht="16.5" thickBot="1">
      <c r="A72" s="7" t="s">
        <v>107</v>
      </c>
      <c r="B72" s="14" t="s">
        <v>81</v>
      </c>
      <c r="C72" s="12" t="s">
        <v>47</v>
      </c>
      <c r="D72" s="21" t="s">
        <v>155</v>
      </c>
      <c r="E72" s="9"/>
      <c r="F72" s="9"/>
      <c r="G72" s="9"/>
      <c r="H72" s="9"/>
      <c r="I72" s="9"/>
      <c r="J72" s="9"/>
      <c r="K72" s="9"/>
      <c r="L72" s="10"/>
      <c r="M72" s="26"/>
      <c r="N72" s="60">
        <f t="shared" si="1"/>
        <v>0</v>
      </c>
      <c r="O72" s="37">
        <v>1790</v>
      </c>
      <c r="P72" s="61">
        <f t="shared" si="2"/>
        <v>0</v>
      </c>
      <c r="Q72" s="28">
        <f t="shared" si="3"/>
        <v>3222</v>
      </c>
    </row>
    <row r="73" spans="1:17" ht="16.5" thickBot="1">
      <c r="A73" s="7" t="s">
        <v>108</v>
      </c>
      <c r="B73" s="14" t="s">
        <v>81</v>
      </c>
      <c r="C73" s="12" t="s">
        <v>47</v>
      </c>
      <c r="D73" s="7" t="s">
        <v>23</v>
      </c>
      <c r="E73" s="9"/>
      <c r="F73" s="9"/>
      <c r="G73" s="9"/>
      <c r="H73" s="9"/>
      <c r="I73" s="9"/>
      <c r="J73" s="9"/>
      <c r="K73" s="9"/>
      <c r="L73" s="10"/>
      <c r="M73" s="26"/>
      <c r="N73" s="60">
        <f t="shared" si="1"/>
        <v>0</v>
      </c>
      <c r="O73" s="37">
        <v>2950</v>
      </c>
      <c r="P73" s="61">
        <f t="shared" si="2"/>
        <v>0</v>
      </c>
      <c r="Q73" s="28">
        <f aca="true" t="shared" si="4" ref="Q73:Q101">O73*1.8</f>
        <v>5310</v>
      </c>
    </row>
    <row r="74" spans="1:17" ht="16.5" thickBot="1">
      <c r="A74" s="7" t="s">
        <v>109</v>
      </c>
      <c r="B74" s="14" t="s">
        <v>110</v>
      </c>
      <c r="C74" s="12" t="s">
        <v>47</v>
      </c>
      <c r="D74" s="7" t="s">
        <v>17</v>
      </c>
      <c r="E74" s="9"/>
      <c r="F74" s="9"/>
      <c r="G74" s="9"/>
      <c r="H74" s="9"/>
      <c r="I74" s="9"/>
      <c r="J74" s="9"/>
      <c r="K74" s="9"/>
      <c r="L74" s="10"/>
      <c r="M74" s="26"/>
      <c r="N74" s="60">
        <f aca="true" t="shared" si="5" ref="N74:N101">E74+F74+G74+H74+I74+J74+K74+L74+M74</f>
        <v>0</v>
      </c>
      <c r="O74" s="37">
        <v>2650</v>
      </c>
      <c r="P74" s="61">
        <f aca="true" t="shared" si="6" ref="P74:P101">N74*O74</f>
        <v>0</v>
      </c>
      <c r="Q74" s="28">
        <f t="shared" si="4"/>
        <v>4770</v>
      </c>
    </row>
    <row r="75" spans="1:17" ht="16.5" thickBot="1">
      <c r="A75" s="7" t="s">
        <v>111</v>
      </c>
      <c r="B75" s="14" t="s">
        <v>81</v>
      </c>
      <c r="C75" s="12" t="s">
        <v>47</v>
      </c>
      <c r="D75" s="21" t="s">
        <v>155</v>
      </c>
      <c r="E75" s="9"/>
      <c r="F75" s="9"/>
      <c r="G75" s="9"/>
      <c r="H75" s="9"/>
      <c r="I75" s="9"/>
      <c r="J75" s="9"/>
      <c r="K75" s="9"/>
      <c r="L75" s="10"/>
      <c r="M75" s="26"/>
      <c r="N75" s="60">
        <f t="shared" si="5"/>
        <v>0</v>
      </c>
      <c r="O75" s="37">
        <v>1950</v>
      </c>
      <c r="P75" s="61">
        <f t="shared" si="6"/>
        <v>0</v>
      </c>
      <c r="Q75" s="28">
        <f t="shared" si="4"/>
        <v>3510</v>
      </c>
    </row>
    <row r="76" spans="1:17" ht="16.5" thickBot="1">
      <c r="A76" s="7" t="s">
        <v>112</v>
      </c>
      <c r="B76" s="14" t="s">
        <v>113</v>
      </c>
      <c r="C76" s="13" t="s">
        <v>28</v>
      </c>
      <c r="D76" s="15" t="s">
        <v>155</v>
      </c>
      <c r="E76" s="9"/>
      <c r="F76" s="9"/>
      <c r="G76" s="9"/>
      <c r="H76" s="9"/>
      <c r="I76" s="9"/>
      <c r="J76" s="9"/>
      <c r="K76" s="9"/>
      <c r="L76" s="10"/>
      <c r="M76" s="26"/>
      <c r="N76" s="60">
        <f t="shared" si="5"/>
        <v>0</v>
      </c>
      <c r="O76" s="37">
        <v>1950</v>
      </c>
      <c r="P76" s="61">
        <f t="shared" si="6"/>
        <v>0</v>
      </c>
      <c r="Q76" s="28">
        <f t="shared" si="4"/>
        <v>3510</v>
      </c>
    </row>
    <row r="77" spans="1:17" ht="16.5" thickBot="1">
      <c r="A77" s="7" t="s">
        <v>114</v>
      </c>
      <c r="B77" s="14" t="s">
        <v>113</v>
      </c>
      <c r="C77" s="4" t="s">
        <v>9</v>
      </c>
      <c r="D77" s="15" t="s">
        <v>23</v>
      </c>
      <c r="E77" s="9"/>
      <c r="F77" s="9"/>
      <c r="G77" s="9"/>
      <c r="H77" s="9"/>
      <c r="I77" s="9"/>
      <c r="J77" s="9"/>
      <c r="K77" s="9"/>
      <c r="L77" s="10"/>
      <c r="M77" s="26"/>
      <c r="N77" s="60">
        <f t="shared" si="5"/>
        <v>0</v>
      </c>
      <c r="O77" s="37">
        <v>3220</v>
      </c>
      <c r="P77" s="61">
        <f t="shared" si="6"/>
        <v>0</v>
      </c>
      <c r="Q77" s="28">
        <f t="shared" si="4"/>
        <v>5796</v>
      </c>
    </row>
    <row r="78" spans="1:17" ht="16.5" thickBot="1">
      <c r="A78" s="7" t="s">
        <v>115</v>
      </c>
      <c r="B78" s="14" t="s">
        <v>113</v>
      </c>
      <c r="C78" s="13" t="s">
        <v>28</v>
      </c>
      <c r="D78" s="15" t="s">
        <v>23</v>
      </c>
      <c r="E78" s="9"/>
      <c r="F78" s="9"/>
      <c r="G78" s="9"/>
      <c r="H78" s="9"/>
      <c r="I78" s="9"/>
      <c r="J78" s="9"/>
      <c r="K78" s="9"/>
      <c r="L78" s="10"/>
      <c r="M78" s="26"/>
      <c r="N78" s="60">
        <f t="shared" si="5"/>
        <v>0</v>
      </c>
      <c r="O78" s="37">
        <v>3220</v>
      </c>
      <c r="P78" s="61">
        <f t="shared" si="6"/>
        <v>0</v>
      </c>
      <c r="Q78" s="28">
        <f t="shared" si="4"/>
        <v>5796</v>
      </c>
    </row>
    <row r="79" spans="1:17" ht="16.5" thickBot="1">
      <c r="A79" s="7" t="s">
        <v>116</v>
      </c>
      <c r="B79" s="14" t="s">
        <v>113</v>
      </c>
      <c r="C79" s="4" t="s">
        <v>9</v>
      </c>
      <c r="D79" s="15" t="s">
        <v>155</v>
      </c>
      <c r="E79" s="9"/>
      <c r="F79" s="9"/>
      <c r="G79" s="9"/>
      <c r="H79" s="9"/>
      <c r="I79" s="9"/>
      <c r="J79" s="9"/>
      <c r="K79" s="9"/>
      <c r="L79" s="10"/>
      <c r="M79" s="26"/>
      <c r="N79" s="60">
        <f t="shared" si="5"/>
        <v>0</v>
      </c>
      <c r="O79" s="37">
        <v>2160</v>
      </c>
      <c r="P79" s="61">
        <f t="shared" si="6"/>
        <v>0</v>
      </c>
      <c r="Q79" s="28">
        <f t="shared" si="4"/>
        <v>3888</v>
      </c>
    </row>
    <row r="80" spans="1:17" ht="16.5" thickBot="1">
      <c r="A80" s="7" t="s">
        <v>117</v>
      </c>
      <c r="B80" s="14" t="s">
        <v>113</v>
      </c>
      <c r="C80" s="4" t="s">
        <v>9</v>
      </c>
      <c r="D80" s="15" t="s">
        <v>10</v>
      </c>
      <c r="E80" s="9"/>
      <c r="F80" s="9"/>
      <c r="G80" s="9"/>
      <c r="H80" s="9"/>
      <c r="I80" s="9"/>
      <c r="J80" s="9"/>
      <c r="K80" s="9"/>
      <c r="L80" s="10"/>
      <c r="M80" s="26"/>
      <c r="N80" s="60">
        <f t="shared" si="5"/>
        <v>0</v>
      </c>
      <c r="O80" s="37">
        <v>3750</v>
      </c>
      <c r="P80" s="61">
        <f t="shared" si="6"/>
        <v>0</v>
      </c>
      <c r="Q80" s="28">
        <f t="shared" si="4"/>
        <v>6750</v>
      </c>
    </row>
    <row r="81" spans="1:17" ht="16.5" thickBot="1">
      <c r="A81" s="7" t="s">
        <v>118</v>
      </c>
      <c r="B81" s="14" t="s">
        <v>113</v>
      </c>
      <c r="C81" s="13" t="s">
        <v>28</v>
      </c>
      <c r="D81" s="15" t="s">
        <v>17</v>
      </c>
      <c r="E81" s="9"/>
      <c r="F81" s="9"/>
      <c r="G81" s="9"/>
      <c r="H81" s="9"/>
      <c r="I81" s="9"/>
      <c r="J81" s="9"/>
      <c r="K81" s="9"/>
      <c r="L81" s="10"/>
      <c r="M81" s="26"/>
      <c r="N81" s="60">
        <f t="shared" si="5"/>
        <v>0</v>
      </c>
      <c r="O81" s="37">
        <v>2450</v>
      </c>
      <c r="P81" s="61">
        <f t="shared" si="6"/>
        <v>0</v>
      </c>
      <c r="Q81" s="28">
        <f t="shared" si="4"/>
        <v>4410</v>
      </c>
    </row>
    <row r="82" spans="1:17" ht="16.5" thickBot="1">
      <c r="A82" s="7" t="s">
        <v>119</v>
      </c>
      <c r="B82" s="8" t="s">
        <v>120</v>
      </c>
      <c r="C82" s="12" t="s">
        <v>50</v>
      </c>
      <c r="D82" s="15" t="s">
        <v>51</v>
      </c>
      <c r="E82" s="9"/>
      <c r="F82" s="9"/>
      <c r="G82" s="9"/>
      <c r="H82" s="9"/>
      <c r="I82" s="9"/>
      <c r="J82" s="9"/>
      <c r="K82" s="9"/>
      <c r="L82" s="10"/>
      <c r="M82" s="26"/>
      <c r="N82" s="60">
        <f t="shared" si="5"/>
        <v>0</v>
      </c>
      <c r="O82" s="37">
        <v>2450</v>
      </c>
      <c r="P82" s="61">
        <f t="shared" si="6"/>
        <v>0</v>
      </c>
      <c r="Q82" s="28">
        <f t="shared" si="4"/>
        <v>4410</v>
      </c>
    </row>
    <row r="83" spans="1:17" ht="16.5" thickBot="1">
      <c r="A83" s="7" t="s">
        <v>121</v>
      </c>
      <c r="B83" s="8" t="s">
        <v>120</v>
      </c>
      <c r="C83" s="12" t="s">
        <v>50</v>
      </c>
      <c r="D83" s="15" t="s">
        <v>23</v>
      </c>
      <c r="E83" s="9"/>
      <c r="F83" s="9"/>
      <c r="G83" s="9"/>
      <c r="H83" s="9"/>
      <c r="I83" s="9"/>
      <c r="J83" s="9"/>
      <c r="K83" s="9"/>
      <c r="L83" s="10"/>
      <c r="M83" s="26"/>
      <c r="N83" s="60">
        <f t="shared" si="5"/>
        <v>0</v>
      </c>
      <c r="O83" s="37">
        <v>2350</v>
      </c>
      <c r="P83" s="61">
        <f t="shared" si="6"/>
        <v>0</v>
      </c>
      <c r="Q83" s="28">
        <f t="shared" si="4"/>
        <v>4230</v>
      </c>
    </row>
    <row r="84" spans="1:17" ht="16.5" thickBot="1">
      <c r="A84" s="7" t="s">
        <v>122</v>
      </c>
      <c r="B84" s="8" t="s">
        <v>123</v>
      </c>
      <c r="C84" s="12" t="s">
        <v>124</v>
      </c>
      <c r="D84" s="15" t="s">
        <v>17</v>
      </c>
      <c r="E84" s="9"/>
      <c r="F84" s="9"/>
      <c r="G84" s="9"/>
      <c r="H84" s="9"/>
      <c r="I84" s="9"/>
      <c r="J84" s="9"/>
      <c r="K84" s="9"/>
      <c r="L84" s="10"/>
      <c r="M84" s="26"/>
      <c r="N84" s="60">
        <f t="shared" si="5"/>
        <v>0</v>
      </c>
      <c r="O84" s="37">
        <v>2930</v>
      </c>
      <c r="P84" s="61">
        <f t="shared" si="6"/>
        <v>0</v>
      </c>
      <c r="Q84" s="28">
        <f t="shared" si="4"/>
        <v>5274</v>
      </c>
    </row>
    <row r="85" spans="1:17" ht="16.5" thickBot="1">
      <c r="A85" s="7" t="s">
        <v>125</v>
      </c>
      <c r="B85" s="8" t="s">
        <v>123</v>
      </c>
      <c r="C85" s="12" t="s">
        <v>124</v>
      </c>
      <c r="D85" s="15" t="s">
        <v>155</v>
      </c>
      <c r="E85" s="9"/>
      <c r="F85" s="9"/>
      <c r="G85" s="9"/>
      <c r="H85" s="9"/>
      <c r="I85" s="9"/>
      <c r="J85" s="9"/>
      <c r="K85" s="9"/>
      <c r="L85" s="10"/>
      <c r="M85" s="26"/>
      <c r="N85" s="60">
        <f t="shared" si="5"/>
        <v>0</v>
      </c>
      <c r="O85" s="37">
        <v>2150</v>
      </c>
      <c r="P85" s="61">
        <f t="shared" si="6"/>
        <v>0</v>
      </c>
      <c r="Q85" s="28">
        <f t="shared" si="4"/>
        <v>3870</v>
      </c>
    </row>
    <row r="86" spans="1:17" ht="16.5" thickBot="1">
      <c r="A86" s="7" t="s">
        <v>126</v>
      </c>
      <c r="B86" s="8" t="s">
        <v>120</v>
      </c>
      <c r="C86" s="12" t="s">
        <v>50</v>
      </c>
      <c r="D86" s="23" t="s">
        <v>70</v>
      </c>
      <c r="E86" s="9"/>
      <c r="F86" s="9"/>
      <c r="G86" s="9"/>
      <c r="H86" s="9"/>
      <c r="I86" s="9"/>
      <c r="J86" s="9"/>
      <c r="K86" s="9"/>
      <c r="L86" s="10"/>
      <c r="M86" s="26"/>
      <c r="N86" s="60">
        <f t="shared" si="5"/>
        <v>0</v>
      </c>
      <c r="O86" s="37">
        <v>1970</v>
      </c>
      <c r="P86" s="61">
        <f t="shared" si="6"/>
        <v>0</v>
      </c>
      <c r="Q86" s="28">
        <f t="shared" si="4"/>
        <v>3546</v>
      </c>
    </row>
    <row r="87" spans="1:17" ht="16.5" thickBot="1">
      <c r="A87" s="7" t="s">
        <v>127</v>
      </c>
      <c r="B87" s="8" t="s">
        <v>123</v>
      </c>
      <c r="C87" s="12" t="s">
        <v>124</v>
      </c>
      <c r="D87" s="15" t="s">
        <v>155</v>
      </c>
      <c r="E87" s="9"/>
      <c r="F87" s="9"/>
      <c r="G87" s="9"/>
      <c r="H87" s="9"/>
      <c r="I87" s="9"/>
      <c r="J87" s="9"/>
      <c r="K87" s="9"/>
      <c r="L87" s="10"/>
      <c r="M87" s="26"/>
      <c r="N87" s="60">
        <f t="shared" si="5"/>
        <v>0</v>
      </c>
      <c r="O87" s="37">
        <v>2450</v>
      </c>
      <c r="P87" s="61">
        <f t="shared" si="6"/>
        <v>0</v>
      </c>
      <c r="Q87" s="28">
        <f t="shared" si="4"/>
        <v>4410</v>
      </c>
    </row>
    <row r="88" spans="1:17" ht="16.5" thickBot="1">
      <c r="A88" s="7" t="s">
        <v>128</v>
      </c>
      <c r="B88" s="8" t="s">
        <v>39</v>
      </c>
      <c r="C88" s="12" t="s">
        <v>50</v>
      </c>
      <c r="D88" s="23" t="s">
        <v>70</v>
      </c>
      <c r="E88" s="9"/>
      <c r="F88" s="9"/>
      <c r="G88" s="9"/>
      <c r="H88" s="9"/>
      <c r="I88" s="9"/>
      <c r="J88" s="9"/>
      <c r="K88" s="9"/>
      <c r="L88" s="10"/>
      <c r="M88" s="26"/>
      <c r="N88" s="60">
        <f t="shared" si="5"/>
        <v>0</v>
      </c>
      <c r="O88" s="37">
        <v>1970</v>
      </c>
      <c r="P88" s="61">
        <f t="shared" si="6"/>
        <v>0</v>
      </c>
      <c r="Q88" s="28">
        <f t="shared" si="4"/>
        <v>3546</v>
      </c>
    </row>
    <row r="89" spans="1:17" ht="16.5" thickBot="1">
      <c r="A89" s="7" t="s">
        <v>129</v>
      </c>
      <c r="B89" s="8" t="s">
        <v>39</v>
      </c>
      <c r="C89" s="12" t="s">
        <v>47</v>
      </c>
      <c r="D89" s="15" t="s">
        <v>155</v>
      </c>
      <c r="E89" s="9"/>
      <c r="F89" s="9"/>
      <c r="G89" s="9"/>
      <c r="H89" s="9"/>
      <c r="I89" s="9"/>
      <c r="J89" s="9"/>
      <c r="K89" s="9"/>
      <c r="L89" s="10"/>
      <c r="M89" s="26"/>
      <c r="N89" s="60">
        <f t="shared" si="5"/>
        <v>0</v>
      </c>
      <c r="O89" s="37">
        <v>2450</v>
      </c>
      <c r="P89" s="61">
        <f t="shared" si="6"/>
        <v>0</v>
      </c>
      <c r="Q89" s="28">
        <f t="shared" si="4"/>
        <v>4410</v>
      </c>
    </row>
    <row r="90" spans="1:17" ht="16.5" thickBot="1">
      <c r="A90" s="7" t="s">
        <v>130</v>
      </c>
      <c r="B90" s="8" t="s">
        <v>91</v>
      </c>
      <c r="C90" s="12" t="s">
        <v>50</v>
      </c>
      <c r="D90" s="23" t="s">
        <v>70</v>
      </c>
      <c r="E90" s="9"/>
      <c r="F90" s="9"/>
      <c r="G90" s="9"/>
      <c r="H90" s="9"/>
      <c r="I90" s="9"/>
      <c r="J90" s="9"/>
      <c r="K90" s="9"/>
      <c r="L90" s="10"/>
      <c r="M90" s="26"/>
      <c r="N90" s="60">
        <f t="shared" si="5"/>
        <v>0</v>
      </c>
      <c r="O90" s="37">
        <v>1970</v>
      </c>
      <c r="P90" s="61">
        <f t="shared" si="6"/>
        <v>0</v>
      </c>
      <c r="Q90" s="28">
        <f t="shared" si="4"/>
        <v>3546</v>
      </c>
    </row>
    <row r="91" spans="1:17" ht="16.5" thickBot="1">
      <c r="A91" s="7" t="s">
        <v>131</v>
      </c>
      <c r="B91" s="8" t="s">
        <v>39</v>
      </c>
      <c r="C91" s="12" t="s">
        <v>47</v>
      </c>
      <c r="D91" s="15" t="s">
        <v>17</v>
      </c>
      <c r="E91" s="9"/>
      <c r="F91" s="9"/>
      <c r="G91" s="9"/>
      <c r="H91" s="9"/>
      <c r="I91" s="9"/>
      <c r="J91" s="9"/>
      <c r="K91" s="9"/>
      <c r="L91" s="10"/>
      <c r="M91" s="26"/>
      <c r="N91" s="60">
        <f t="shared" si="5"/>
        <v>0</v>
      </c>
      <c r="O91" s="37">
        <v>2750</v>
      </c>
      <c r="P91" s="61">
        <f t="shared" si="6"/>
        <v>0</v>
      </c>
      <c r="Q91" s="28">
        <f t="shared" si="4"/>
        <v>4950</v>
      </c>
    </row>
    <row r="92" spans="1:17" ht="16.5" thickBot="1">
      <c r="A92" s="7" t="s">
        <v>132</v>
      </c>
      <c r="B92" s="8" t="s">
        <v>123</v>
      </c>
      <c r="C92" s="12" t="s">
        <v>50</v>
      </c>
      <c r="D92" s="15" t="s">
        <v>51</v>
      </c>
      <c r="E92" s="9"/>
      <c r="F92" s="9"/>
      <c r="G92" s="9"/>
      <c r="H92" s="9"/>
      <c r="I92" s="9"/>
      <c r="J92" s="9"/>
      <c r="K92" s="9"/>
      <c r="L92" s="10"/>
      <c r="M92" s="26"/>
      <c r="N92" s="60">
        <f t="shared" si="5"/>
        <v>0</v>
      </c>
      <c r="O92" s="37">
        <v>2450</v>
      </c>
      <c r="P92" s="61">
        <f t="shared" si="6"/>
        <v>0</v>
      </c>
      <c r="Q92" s="28">
        <f t="shared" si="4"/>
        <v>4410</v>
      </c>
    </row>
    <row r="93" spans="1:17" ht="16.5" thickBot="1">
      <c r="A93" s="7" t="s">
        <v>133</v>
      </c>
      <c r="B93" s="8" t="s">
        <v>81</v>
      </c>
      <c r="C93" s="13" t="s">
        <v>28</v>
      </c>
      <c r="D93" s="15" t="s">
        <v>155</v>
      </c>
      <c r="E93" s="9"/>
      <c r="F93" s="9"/>
      <c r="G93" s="9"/>
      <c r="H93" s="9"/>
      <c r="I93" s="9"/>
      <c r="J93" s="9"/>
      <c r="K93" s="9"/>
      <c r="L93" s="10"/>
      <c r="M93" s="26"/>
      <c r="N93" s="60">
        <f t="shared" si="5"/>
        <v>0</v>
      </c>
      <c r="O93" s="37">
        <v>2950</v>
      </c>
      <c r="P93" s="61">
        <f t="shared" si="6"/>
        <v>0</v>
      </c>
      <c r="Q93" s="28">
        <f t="shared" si="4"/>
        <v>5310</v>
      </c>
    </row>
    <row r="94" spans="1:17" ht="16.5" thickBot="1">
      <c r="A94" s="7" t="s">
        <v>134</v>
      </c>
      <c r="B94" s="8" t="s">
        <v>81</v>
      </c>
      <c r="C94" s="13" t="s">
        <v>28</v>
      </c>
      <c r="D94" s="15" t="s">
        <v>23</v>
      </c>
      <c r="E94" s="9"/>
      <c r="F94" s="9"/>
      <c r="G94" s="9"/>
      <c r="H94" s="9"/>
      <c r="I94" s="9"/>
      <c r="J94" s="9"/>
      <c r="K94" s="9"/>
      <c r="L94" s="10"/>
      <c r="M94" s="26"/>
      <c r="N94" s="60">
        <f t="shared" si="5"/>
        <v>0</v>
      </c>
      <c r="O94" s="37">
        <v>3250</v>
      </c>
      <c r="P94" s="61">
        <f t="shared" si="6"/>
        <v>0</v>
      </c>
      <c r="Q94" s="28">
        <f t="shared" si="4"/>
        <v>5850</v>
      </c>
    </row>
    <row r="95" spans="1:17" ht="16.5" thickBot="1">
      <c r="A95" s="7" t="s">
        <v>135</v>
      </c>
      <c r="B95" s="8" t="s">
        <v>31</v>
      </c>
      <c r="C95" s="12" t="s">
        <v>84</v>
      </c>
      <c r="D95" s="15" t="s">
        <v>17</v>
      </c>
      <c r="E95" s="9"/>
      <c r="F95" s="9"/>
      <c r="G95" s="9"/>
      <c r="H95" s="9"/>
      <c r="I95" s="9"/>
      <c r="J95" s="9"/>
      <c r="K95" s="9"/>
      <c r="L95" s="10"/>
      <c r="M95" s="26"/>
      <c r="N95" s="60">
        <f t="shared" si="5"/>
        <v>0</v>
      </c>
      <c r="O95" s="37">
        <v>2450</v>
      </c>
      <c r="P95" s="61">
        <f t="shared" si="6"/>
        <v>0</v>
      </c>
      <c r="Q95" s="28">
        <f t="shared" si="4"/>
        <v>4410</v>
      </c>
    </row>
    <row r="96" spans="1:17" ht="16.5" thickBot="1">
      <c r="A96" s="24" t="s">
        <v>136</v>
      </c>
      <c r="B96" s="8" t="s">
        <v>81</v>
      </c>
      <c r="C96" s="13" t="s">
        <v>28</v>
      </c>
      <c r="D96" s="25" t="s">
        <v>158</v>
      </c>
      <c r="E96" s="9"/>
      <c r="F96" s="9"/>
      <c r="G96" s="9"/>
      <c r="H96" s="9"/>
      <c r="I96" s="9"/>
      <c r="J96" s="9"/>
      <c r="K96" s="9"/>
      <c r="L96" s="10"/>
      <c r="M96" s="26"/>
      <c r="N96" s="60">
        <f t="shared" si="5"/>
        <v>0</v>
      </c>
      <c r="O96" s="37">
        <v>1490</v>
      </c>
      <c r="P96" s="61">
        <f t="shared" si="6"/>
        <v>0</v>
      </c>
      <c r="Q96" s="28">
        <f t="shared" si="4"/>
        <v>2682</v>
      </c>
    </row>
    <row r="97" spans="1:17" ht="16.5" thickBot="1">
      <c r="A97" s="7" t="s">
        <v>137</v>
      </c>
      <c r="B97" s="8" t="s">
        <v>138</v>
      </c>
      <c r="C97" s="12" t="s">
        <v>74</v>
      </c>
      <c r="D97" s="15" t="s">
        <v>155</v>
      </c>
      <c r="E97" s="9"/>
      <c r="F97" s="9"/>
      <c r="G97" s="9"/>
      <c r="H97" s="9"/>
      <c r="I97" s="9"/>
      <c r="J97" s="9"/>
      <c r="K97" s="9"/>
      <c r="L97" s="10"/>
      <c r="M97" s="26"/>
      <c r="N97" s="60">
        <f t="shared" si="5"/>
        <v>0</v>
      </c>
      <c r="O97" s="37">
        <v>2950</v>
      </c>
      <c r="P97" s="61">
        <f t="shared" si="6"/>
        <v>0</v>
      </c>
      <c r="Q97" s="28">
        <f t="shared" si="4"/>
        <v>5310</v>
      </c>
    </row>
    <row r="98" spans="1:17" ht="16.5" thickBot="1">
      <c r="A98" s="7" t="s">
        <v>139</v>
      </c>
      <c r="B98" s="8" t="s">
        <v>34</v>
      </c>
      <c r="C98" s="12" t="s">
        <v>140</v>
      </c>
      <c r="D98" s="15" t="s">
        <v>21</v>
      </c>
      <c r="E98" s="9"/>
      <c r="F98" s="9"/>
      <c r="G98" s="9"/>
      <c r="H98" s="9"/>
      <c r="I98" s="9"/>
      <c r="J98" s="9"/>
      <c r="K98" s="9"/>
      <c r="L98" s="10"/>
      <c r="M98" s="26"/>
      <c r="N98" s="60">
        <f t="shared" si="5"/>
        <v>0</v>
      </c>
      <c r="O98" s="37">
        <v>2350</v>
      </c>
      <c r="P98" s="61">
        <f t="shared" si="6"/>
        <v>0</v>
      </c>
      <c r="Q98" s="28">
        <f t="shared" si="4"/>
        <v>4230</v>
      </c>
    </row>
    <row r="99" spans="1:17" ht="16.5" thickBot="1">
      <c r="A99" s="7" t="s">
        <v>141</v>
      </c>
      <c r="B99" s="8" t="s">
        <v>34</v>
      </c>
      <c r="C99" s="12" t="s">
        <v>140</v>
      </c>
      <c r="D99" s="15" t="s">
        <v>21</v>
      </c>
      <c r="E99" s="9"/>
      <c r="F99" s="9"/>
      <c r="G99" s="9"/>
      <c r="H99" s="9"/>
      <c r="I99" s="9"/>
      <c r="J99" s="9"/>
      <c r="K99" s="9"/>
      <c r="L99" s="10"/>
      <c r="M99" s="26"/>
      <c r="N99" s="60">
        <f t="shared" si="5"/>
        <v>0</v>
      </c>
      <c r="O99" s="37">
        <v>1670</v>
      </c>
      <c r="P99" s="61">
        <f t="shared" si="6"/>
        <v>0</v>
      </c>
      <c r="Q99" s="28">
        <f t="shared" si="4"/>
        <v>3006</v>
      </c>
    </row>
    <row r="100" spans="1:17" ht="16.5" thickBot="1">
      <c r="A100" s="7" t="s">
        <v>142</v>
      </c>
      <c r="B100" s="8" t="s">
        <v>123</v>
      </c>
      <c r="C100" s="12" t="s">
        <v>50</v>
      </c>
      <c r="D100" s="15" t="s">
        <v>23</v>
      </c>
      <c r="E100" s="9"/>
      <c r="F100" s="9"/>
      <c r="G100" s="9"/>
      <c r="H100" s="9"/>
      <c r="I100" s="9"/>
      <c r="J100" s="9"/>
      <c r="K100" s="9"/>
      <c r="L100" s="10"/>
      <c r="M100" s="26"/>
      <c r="N100" s="60">
        <f t="shared" si="5"/>
        <v>0</v>
      </c>
      <c r="O100" s="37">
        <v>1950</v>
      </c>
      <c r="P100" s="61">
        <f t="shared" si="6"/>
        <v>0</v>
      </c>
      <c r="Q100" s="28">
        <f t="shared" si="4"/>
        <v>3510</v>
      </c>
    </row>
    <row r="101" spans="1:17" ht="16.5" thickBot="1">
      <c r="A101" s="29" t="s">
        <v>143</v>
      </c>
      <c r="B101" s="30" t="s">
        <v>123</v>
      </c>
      <c r="C101" s="31" t="s">
        <v>144</v>
      </c>
      <c r="D101" s="32" t="s">
        <v>157</v>
      </c>
      <c r="E101" s="33"/>
      <c r="F101" s="33"/>
      <c r="G101" s="33"/>
      <c r="H101" s="33"/>
      <c r="I101" s="33"/>
      <c r="J101" s="33"/>
      <c r="K101" s="33"/>
      <c r="L101" s="34"/>
      <c r="M101" s="35"/>
      <c r="N101" s="60">
        <f t="shared" si="5"/>
        <v>0</v>
      </c>
      <c r="O101" s="38">
        <v>1170</v>
      </c>
      <c r="P101" s="62">
        <f t="shared" si="6"/>
        <v>0</v>
      </c>
      <c r="Q101" s="36">
        <f t="shared" si="4"/>
        <v>2106</v>
      </c>
    </row>
    <row r="102" spans="1:17" ht="24.75" customHeight="1" thickBot="1">
      <c r="A102" s="63" t="s">
        <v>161</v>
      </c>
      <c r="B102" s="64"/>
      <c r="C102" s="65"/>
      <c r="D102" s="65"/>
      <c r="E102" s="66">
        <f>E9+E10+E11+E12+E13+E14+E15+E16+E17+E18+E19+E20+E21+E22+E23+E24+E25+E26+E27+E28+E29+E30+E31+E32+E33+E34+E35+E36+E37+E38+E39+E40+E41+E42+E43+E44+E45+E46+E47+E48+E49+E50+E51+E52+E53+E54+E55+E56+E57+E58+E59+E60+E61+E62+E63+E64+E65+E66+E67+E68+E69+E70+E71+E72+E73+E74+E75+E76+E77+E78+E79+E80+E81+E82+E83+E84+E85+E86+E87+E88+E89+E90+E91+E92+E93+E94+E95+E96+E97+E98+E99+E100+E101</f>
        <v>0</v>
      </c>
      <c r="F102" s="67">
        <f aca="true" t="shared" si="7" ref="F102:N102">F9+F10+F11+F12+F13+F14+F15+F16+F17+F18+F19+F20+F21+F22+F23+F24+F25+F26+F27+F28+F29+F30+F31+F32+F33+F34+F35+F36+F37+F38+F39+F40+F41+F42+F43+F44+F45+F46+F47+F48+F49+F50+F51+F52+F53+F54+F55+F56+F57+F58+F59+F60+F61+F62+F63+F64+F65+F66+F67+F68+F69+F70+F71+F72+F73+F74+F75+F76+F77+F78+F79+F80+F81+F82+F83+F84+F85+F86+F87+F88+F89+F90+F91+F92+F93+F94+F95+F96+F97+F98+F99+F100+F101</f>
        <v>0</v>
      </c>
      <c r="G102" s="68">
        <f t="shared" si="7"/>
        <v>0</v>
      </c>
      <c r="H102" s="68">
        <f t="shared" si="7"/>
        <v>0</v>
      </c>
      <c r="I102" s="68">
        <f t="shared" si="7"/>
        <v>0</v>
      </c>
      <c r="J102" s="68">
        <f t="shared" si="7"/>
        <v>0</v>
      </c>
      <c r="K102" s="68">
        <f t="shared" si="7"/>
        <v>0</v>
      </c>
      <c r="L102" s="68">
        <f t="shared" si="7"/>
        <v>0</v>
      </c>
      <c r="M102" s="69">
        <f t="shared" si="7"/>
        <v>0</v>
      </c>
      <c r="N102" s="70">
        <f t="shared" si="7"/>
        <v>0</v>
      </c>
      <c r="O102" s="39"/>
      <c r="P102" s="71">
        <f>SUM(P9:P101)</f>
        <v>0</v>
      </c>
      <c r="Q102" s="40"/>
    </row>
    <row r="103" spans="2:14" ht="12.75">
      <c r="B103" s="17" t="s">
        <v>145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2:14" ht="12.75">
      <c r="B104" s="17" t="s">
        <v>146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2:14" ht="12.75">
      <c r="B105" s="17" t="s">
        <v>147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2:14" ht="12.75">
      <c r="B106" s="17" t="s">
        <v>148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2:14" ht="12.75">
      <c r="B107" s="17" t="s">
        <v>149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2:14" ht="12.75">
      <c r="B108" s="18" t="s">
        <v>150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2:14" ht="12.75">
      <c r="B109" s="19" t="s">
        <v>151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ht="12.7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2:14" ht="12.75">
      <c r="B111" s="19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2:14" ht="12.75">
      <c r="B112" s="19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ht="12.7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ht="12.7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ht="12.7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ht="12.7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ht="12.7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ht="12.7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ht="12.7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ht="12.7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ht="12.7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ht="12.7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ht="12.7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ht="12.7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ht="12.7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ht="12.7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ht="12.7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ht="12.7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ht="12.7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ht="12.7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ht="12.7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ht="12.7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ht="12.7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</sheetData>
  <sheetProtection selectLockedCells="1" selectUnlockedCells="1"/>
  <mergeCells count="13">
    <mergeCell ref="P4:P8"/>
    <mergeCell ref="N1:N2"/>
    <mergeCell ref="O1:P2"/>
    <mergeCell ref="B102:D102"/>
    <mergeCell ref="O4:O8"/>
    <mergeCell ref="Q4:Q8"/>
    <mergeCell ref="D3:M3"/>
    <mergeCell ref="A4:A8"/>
    <mergeCell ref="B4:B8"/>
    <mergeCell ref="C4:C8"/>
    <mergeCell ref="D4:D8"/>
    <mergeCell ref="E4:M5"/>
    <mergeCell ref="N4:N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69" r:id="rId2"/>
  <headerFooter alignWithMargins="0">
    <oddHeader>&amp;C&amp;"Times New Roman,Обычный"&amp;12&amp;A</oddHeader>
    <oddFooter>&amp;C&amp;"Times New Roman,Обычный"&amp;12Страница &amp;P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2014-12-27T10:01:15Z</dcterms:modified>
  <cp:category/>
  <cp:version/>
  <cp:contentType/>
  <cp:contentStatus/>
</cp:coreProperties>
</file>