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1">'Лист1'!$A$1:$N$77</definedName>
    <definedName name="_xlnm.Print_Area" localSheetId="0">'Лист1'!$A$1:$O$77</definedName>
  </definedNames>
  <calcPr fullCalcOnLoad="1" refMode="R1C1"/>
</workbook>
</file>

<file path=xl/sharedStrings.xml><?xml version="1.0" encoding="utf-8"?>
<sst xmlns="http://schemas.openxmlformats.org/spreadsheetml/2006/main" count="219" uniqueCount="106">
  <si>
    <t>Бланк заказа на коллекцию VITO FASHION «осень-зима 2015»</t>
  </si>
  <si>
    <t xml:space="preserve">Основная коллекция </t>
  </si>
  <si>
    <t>Артикул</t>
  </si>
  <si>
    <t>Состав</t>
  </si>
  <si>
    <t>Вид изделия</t>
  </si>
  <si>
    <t>Размерный ряд</t>
  </si>
  <si>
    <t>Цена, EUR_минимальная оптовая цена на территории РФ</t>
  </si>
  <si>
    <t>2201</t>
  </si>
  <si>
    <t>87% VISCOSE, 5% POLYAMID, 8% ELASTANE</t>
  </si>
  <si>
    <t>платье</t>
  </si>
  <si>
    <t>2202</t>
  </si>
  <si>
    <t>джемпер</t>
  </si>
  <si>
    <t>2203</t>
  </si>
  <si>
    <t>юбка</t>
  </si>
  <si>
    <t>2204</t>
  </si>
  <si>
    <t>2205</t>
  </si>
  <si>
    <t>2207</t>
  </si>
  <si>
    <t>блузка</t>
  </si>
  <si>
    <t>2208</t>
  </si>
  <si>
    <t>пиджак</t>
  </si>
  <si>
    <t>2209</t>
  </si>
  <si>
    <t>90% POLYVISCOSE, 10% ELASTANE</t>
  </si>
  <si>
    <t>2210</t>
  </si>
  <si>
    <t>77% WOOL, 30% VISCOSE, 3% ELASTANE</t>
  </si>
  <si>
    <t>2211</t>
  </si>
  <si>
    <t>96% VISCOSE, 4% ELASTANE</t>
  </si>
  <si>
    <t>2212</t>
  </si>
  <si>
    <t>2214</t>
  </si>
  <si>
    <t>2215</t>
  </si>
  <si>
    <t>83% VISCOSE, 14% COTTON, 3% ELASTANE</t>
  </si>
  <si>
    <t>2217</t>
  </si>
  <si>
    <t>2218</t>
  </si>
  <si>
    <t>2219</t>
  </si>
  <si>
    <t>85% VISCOSE, 10% POLYAMID, 5% ELASTANE</t>
  </si>
  <si>
    <t>блузон</t>
  </si>
  <si>
    <t>2220</t>
  </si>
  <si>
    <t>95% VISCOSE, 5% ELASTANE</t>
  </si>
  <si>
    <t>2221</t>
  </si>
  <si>
    <t>2222</t>
  </si>
  <si>
    <t>2223</t>
  </si>
  <si>
    <t>2224</t>
  </si>
  <si>
    <t>65% VISCOSE, 30% WOOL, 5% POLYAMIDE</t>
  </si>
  <si>
    <t>2225</t>
  </si>
  <si>
    <t>67% COTTON, 27% VISCOSE, 6% ELASTANE</t>
  </si>
  <si>
    <t>брюки</t>
  </si>
  <si>
    <t>2226</t>
  </si>
  <si>
    <t>2227</t>
  </si>
  <si>
    <t>2228</t>
  </si>
  <si>
    <t>туника</t>
  </si>
  <si>
    <t>2229</t>
  </si>
  <si>
    <t>2230</t>
  </si>
  <si>
    <t>2231</t>
  </si>
  <si>
    <t>87% VISCOSE, 10% POLYAMID, 3% ELASTANE</t>
  </si>
  <si>
    <t>2232</t>
  </si>
  <si>
    <t>2233</t>
  </si>
  <si>
    <t>77% POLYVISCOSE, 15% POLYAMID, 8% ELASTANE</t>
  </si>
  <si>
    <t>2234</t>
  </si>
  <si>
    <t>топ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</si>
  <si>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</si>
  <si>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</si>
  <si>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</si>
  <si>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</si>
  <si>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</si>
  <si>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</si>
  <si>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</si>
  <si>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</si>
  <si>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</si>
  <si>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47% VISCOSE, 47 POLYAMID, 6% ELASTANE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</si>
  <si>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</si>
  <si>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</si>
  <si>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</si>
  <si>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</si>
  <si>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</si>
  <si>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</si>
  <si>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</si>
  <si>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</si>
  <si>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</si>
  <si>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</si>
  <si>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</si>
  <si>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</si>
  <si>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</si>
  <si>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</si>
  <si>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</si>
  <si>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97% СOTTON, 3% ELASTANE</t>
  </si>
  <si>
    <t>2259</t>
  </si>
  <si>
    <t>70% POLYESTER, 30% WOOL</t>
  </si>
  <si>
    <t>жилетка</t>
  </si>
  <si>
    <t>2260</t>
  </si>
  <si>
    <t>2261</t>
  </si>
  <si>
    <t>2262</t>
  </si>
  <si>
    <t>2263</t>
  </si>
  <si>
    <t>2264</t>
  </si>
  <si>
    <t>2265</t>
  </si>
  <si>
    <t>2267</t>
  </si>
  <si>
    <t>65% POLYVISCOSE, 25 POLYAMID, 10 ELASTANE</t>
  </si>
  <si>
    <t>2268</t>
  </si>
  <si>
    <t>2269</t>
  </si>
  <si>
    <t>2270</t>
  </si>
  <si>
    <t>2271</t>
  </si>
  <si>
    <t>2272</t>
  </si>
  <si>
    <t>2273</t>
  </si>
  <si>
    <t>Цена, Руб_минимальная оптовая цена на территории РФ</t>
  </si>
  <si>
    <t>Сумма  заказа</t>
  </si>
  <si>
    <t>Сумма предоплаты 10 %</t>
  </si>
  <si>
    <t>От объема заказа на 100 000 рублей скидка 10%</t>
  </si>
  <si>
    <t>Итого шт.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</si>
</sst>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 Cyr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hair">
        <color indexed="8"/>
      </left>
      <right>
        <color indexed="63"/>
      </right>
      <top style="medium"/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9" fontId="6" fillId="34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34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10" fontId="4" fillId="33" borderId="12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2" fontId="5" fillId="35" borderId="19" xfId="0" applyNumberFormat="1" applyFont="1" applyFill="1" applyBorder="1" applyAlignment="1">
      <alignment/>
    </xf>
    <xf numFmtId="0" fontId="5" fillId="36" borderId="20" xfId="0" applyNumberFormat="1" applyFont="1" applyFill="1" applyBorder="1" applyAlignment="1">
      <alignment/>
    </xf>
    <xf numFmtId="0" fontId="4" fillId="33" borderId="21" xfId="0" applyFont="1" applyFill="1" applyBorder="1" applyAlignment="1">
      <alignment horizontal="left"/>
    </xf>
    <xf numFmtId="1" fontId="4" fillId="0" borderId="21" xfId="0" applyNumberFormat="1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36" borderId="23" xfId="0" applyNumberFormat="1" applyFont="1" applyFill="1" applyBorder="1" applyAlignment="1">
      <alignment/>
    </xf>
    <xf numFmtId="2" fontId="5" fillId="35" borderId="24" xfId="0" applyNumberFormat="1" applyFont="1" applyFill="1" applyBorder="1" applyAlignment="1">
      <alignment/>
    </xf>
    <xf numFmtId="0" fontId="0" fillId="36" borderId="25" xfId="0" applyFill="1" applyBorder="1" applyAlignment="1">
      <alignment/>
    </xf>
    <xf numFmtId="0" fontId="5" fillId="34" borderId="12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5" fillId="34" borderId="21" xfId="0" applyNumberFormat="1" applyFont="1" applyFill="1" applyBorder="1" applyAlignment="1">
      <alignment/>
    </xf>
    <xf numFmtId="0" fontId="0" fillId="36" borderId="25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37" borderId="17" xfId="0" applyNumberFormat="1" applyFill="1" applyBorder="1" applyAlignment="1">
      <alignment/>
    </xf>
    <xf numFmtId="2" fontId="0" fillId="37" borderId="26" xfId="0" applyNumberFormat="1" applyFill="1" applyBorder="1" applyAlignment="1">
      <alignment/>
    </xf>
    <xf numFmtId="0" fontId="0" fillId="36" borderId="27" xfId="0" applyFill="1" applyBorder="1" applyAlignment="1">
      <alignment/>
    </xf>
    <xf numFmtId="0" fontId="0" fillId="0" borderId="28" xfId="0" applyBorder="1" applyAlignment="1">
      <alignment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0" fillId="36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37" borderId="35" xfId="0" applyFont="1" applyFill="1" applyBorder="1" applyAlignment="1">
      <alignment horizontal="center" vertical="top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  <xf numFmtId="0" fontId="0" fillId="0" borderId="38" xfId="0" applyBorder="1" applyAlignment="1">
      <alignment horizontal="center"/>
    </xf>
    <xf numFmtId="0" fontId="0" fillId="37" borderId="39" xfId="0" applyFont="1" applyFill="1" applyBorder="1" applyAlignment="1">
      <alignment horizontal="center" vertical="top" wrapText="1"/>
    </xf>
    <xf numFmtId="0" fontId="0" fillId="37" borderId="4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3" xfId="0" applyFont="1" applyBorder="1" applyAlignment="1">
      <alignment horizontal="justify" vertical="center"/>
    </xf>
    <xf numFmtId="0" fontId="0" fillId="33" borderId="45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2" fillId="38" borderId="49" xfId="0" applyFont="1" applyFill="1" applyBorder="1" applyAlignment="1">
      <alignment horizontal="center" vertical="center"/>
    </xf>
    <xf numFmtId="0" fontId="2" fillId="38" borderId="50" xfId="0" applyFont="1" applyFill="1" applyBorder="1" applyAlignment="1">
      <alignment horizontal="center" vertical="center"/>
    </xf>
    <xf numFmtId="0" fontId="2" fillId="38" borderId="51" xfId="0" applyFont="1" applyFill="1" applyBorder="1" applyAlignment="1">
      <alignment horizontal="center" vertical="center"/>
    </xf>
    <xf numFmtId="0" fontId="0" fillId="39" borderId="52" xfId="0" applyFont="1" applyFill="1" applyBorder="1" applyAlignment="1">
      <alignment horizontal="center" vertical="top" wrapText="1"/>
    </xf>
    <xf numFmtId="0" fontId="0" fillId="39" borderId="53" xfId="0" applyFont="1" applyFill="1" applyBorder="1" applyAlignment="1">
      <alignment horizontal="center" vertical="top" wrapText="1"/>
    </xf>
    <xf numFmtId="0" fontId="0" fillId="39" borderId="54" xfId="0" applyFont="1" applyFill="1" applyBorder="1" applyAlignment="1">
      <alignment horizontal="center" vertical="top" wrapText="1"/>
    </xf>
    <xf numFmtId="0" fontId="0" fillId="0" borderId="55" xfId="0" applyBorder="1" applyAlignment="1">
      <alignment horizontal="center"/>
    </xf>
    <xf numFmtId="2" fontId="0" fillId="37" borderId="56" xfId="0" applyNumberFormat="1" applyFill="1" applyBorder="1" applyAlignment="1">
      <alignment/>
    </xf>
    <xf numFmtId="2" fontId="0" fillId="37" borderId="57" xfId="0" applyNumberFormat="1" applyFill="1" applyBorder="1" applyAlignment="1">
      <alignment/>
    </xf>
    <xf numFmtId="2" fontId="2" fillId="40" borderId="58" xfId="0" applyNumberFormat="1" applyFont="1" applyFill="1" applyBorder="1" applyAlignment="1">
      <alignment/>
    </xf>
    <xf numFmtId="0" fontId="0" fillId="40" borderId="59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828675</xdr:colOff>
      <xdr:row>2</xdr:row>
      <xdr:rowOff>200025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09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view="pageBreakPreview" zoomScaleSheetLayoutView="100" zoomScalePageLayoutView="0" workbookViewId="0" topLeftCell="A1">
      <selection activeCell="P1" sqref="P1:P16384"/>
    </sheetView>
  </sheetViews>
  <sheetFormatPr defaultColWidth="11.57421875" defaultRowHeight="12.75"/>
  <cols>
    <col min="1" max="1" width="12.421875" style="0" customWidth="1"/>
    <col min="2" max="2" width="51.8515625" style="0" customWidth="1"/>
    <col min="3" max="3" width="14.28125" style="0" customWidth="1"/>
    <col min="4" max="4" width="5.140625" style="0" customWidth="1"/>
    <col min="5" max="5" width="4.57421875" style="0" customWidth="1"/>
    <col min="6" max="6" width="4.7109375" style="0" customWidth="1"/>
    <col min="7" max="8" width="5.00390625" style="0" customWidth="1"/>
    <col min="9" max="9" width="4.57421875" style="0" customWidth="1"/>
    <col min="10" max="12" width="4.7109375" style="0" customWidth="1"/>
    <col min="13" max="13" width="9.57421875" style="0" customWidth="1"/>
    <col min="14" max="14" width="15.7109375" style="0" hidden="1" customWidth="1"/>
    <col min="15" max="16" width="14.28125" style="0" customWidth="1"/>
  </cols>
  <sheetData>
    <row r="1" spans="2:16" ht="18">
      <c r="B1" s="1" t="s">
        <v>0</v>
      </c>
      <c r="P1" s="44"/>
    </row>
    <row r="2" spans="2:16" ht="18">
      <c r="B2" s="55" t="s">
        <v>104</v>
      </c>
      <c r="C2" s="56"/>
      <c r="P2" s="44"/>
    </row>
    <row r="3" spans="3:16" ht="18.75" customHeight="1" thickBot="1">
      <c r="C3" s="63" t="s">
        <v>1</v>
      </c>
      <c r="D3" s="63"/>
      <c r="E3" s="63"/>
      <c r="F3" s="63"/>
      <c r="G3" s="63"/>
      <c r="H3" s="63"/>
      <c r="I3" s="63"/>
      <c r="J3" s="63"/>
      <c r="K3" s="63"/>
      <c r="L3" s="63"/>
      <c r="M3" s="2"/>
      <c r="N3" s="2"/>
      <c r="P3" s="48"/>
    </row>
    <row r="4" spans="1:16" ht="12.75" customHeight="1" thickBot="1">
      <c r="A4" s="64" t="s">
        <v>2</v>
      </c>
      <c r="B4" s="66" t="s">
        <v>3</v>
      </c>
      <c r="C4" s="68" t="s">
        <v>4</v>
      </c>
      <c r="D4" s="69" t="s">
        <v>5</v>
      </c>
      <c r="E4" s="69"/>
      <c r="F4" s="69"/>
      <c r="G4" s="69"/>
      <c r="H4" s="69"/>
      <c r="I4" s="69"/>
      <c r="J4" s="69"/>
      <c r="K4" s="69"/>
      <c r="L4" s="70"/>
      <c r="M4" s="73" t="s">
        <v>105</v>
      </c>
      <c r="N4" s="76" t="s">
        <v>6</v>
      </c>
      <c r="O4" s="61" t="s">
        <v>101</v>
      </c>
      <c r="P4" s="57" t="s">
        <v>102</v>
      </c>
    </row>
    <row r="5" spans="1:16" ht="13.5" thickBot="1">
      <c r="A5" s="65"/>
      <c r="B5" s="67"/>
      <c r="C5" s="67"/>
      <c r="D5" s="71"/>
      <c r="E5" s="71"/>
      <c r="F5" s="71"/>
      <c r="G5" s="71"/>
      <c r="H5" s="71"/>
      <c r="I5" s="71"/>
      <c r="J5" s="71"/>
      <c r="K5" s="71"/>
      <c r="L5" s="72"/>
      <c r="M5" s="74"/>
      <c r="N5" s="77"/>
      <c r="O5" s="62"/>
      <c r="P5" s="58"/>
    </row>
    <row r="6" spans="1:16" ht="13.5" thickBot="1">
      <c r="A6" s="65"/>
      <c r="B6" s="67"/>
      <c r="C6" s="67"/>
      <c r="D6" s="3">
        <v>36</v>
      </c>
      <c r="E6" s="3">
        <v>38</v>
      </c>
      <c r="F6" s="3">
        <v>40</v>
      </c>
      <c r="G6" s="3">
        <v>42</v>
      </c>
      <c r="H6" s="4">
        <v>44</v>
      </c>
      <c r="I6" s="3">
        <v>46</v>
      </c>
      <c r="J6" s="3">
        <v>48</v>
      </c>
      <c r="K6" s="3">
        <v>50</v>
      </c>
      <c r="L6" s="28">
        <v>52</v>
      </c>
      <c r="M6" s="74"/>
      <c r="N6" s="77"/>
      <c r="O6" s="62"/>
      <c r="P6" s="58"/>
    </row>
    <row r="7" spans="1:16" ht="13.5" thickBot="1">
      <c r="A7" s="65"/>
      <c r="B7" s="67"/>
      <c r="C7" s="67"/>
      <c r="D7" s="5"/>
      <c r="E7" s="5"/>
      <c r="F7" s="5"/>
      <c r="G7" s="6"/>
      <c r="H7" s="6"/>
      <c r="I7" s="3"/>
      <c r="J7" s="3"/>
      <c r="K7" s="3"/>
      <c r="L7" s="28"/>
      <c r="M7" s="74"/>
      <c r="N7" s="77"/>
      <c r="O7" s="62"/>
      <c r="P7" s="58"/>
    </row>
    <row r="8" spans="1:16" ht="13.5" thickBot="1">
      <c r="A8" s="65"/>
      <c r="B8" s="67"/>
      <c r="C8" s="67"/>
      <c r="D8" s="7"/>
      <c r="E8" s="7"/>
      <c r="F8" s="7"/>
      <c r="G8" s="7"/>
      <c r="H8" s="7"/>
      <c r="I8" s="7"/>
      <c r="J8" s="7"/>
      <c r="K8" s="7"/>
      <c r="L8" s="29"/>
      <c r="M8" s="75"/>
      <c r="N8" s="78"/>
      <c r="O8" s="62"/>
      <c r="P8" s="59"/>
    </row>
    <row r="9" spans="1:16" ht="15">
      <c r="A9" s="49" t="s">
        <v>7</v>
      </c>
      <c r="B9" s="8" t="s">
        <v>8</v>
      </c>
      <c r="C9" s="9" t="s">
        <v>9</v>
      </c>
      <c r="D9" s="40"/>
      <c r="E9" s="10"/>
      <c r="F9" s="10"/>
      <c r="G9" s="10"/>
      <c r="H9" s="10"/>
      <c r="I9" s="11"/>
      <c r="J9" s="12"/>
      <c r="K9" s="13"/>
      <c r="L9" s="20"/>
      <c r="M9" s="31">
        <f>D9+E9+F9+G9+H9+I9+J9</f>
        <v>0</v>
      </c>
      <c r="N9" s="30">
        <v>58</v>
      </c>
      <c r="O9" s="45">
        <f>N9*55</f>
        <v>3190</v>
      </c>
      <c r="P9" s="80">
        <f>M9*O9</f>
        <v>0</v>
      </c>
    </row>
    <row r="10" spans="1:16" ht="15">
      <c r="A10" s="50" t="s">
        <v>10</v>
      </c>
      <c r="B10" s="14" t="s">
        <v>8</v>
      </c>
      <c r="C10" s="15" t="s">
        <v>11</v>
      </c>
      <c r="D10" s="41"/>
      <c r="E10" s="16"/>
      <c r="F10" s="16"/>
      <c r="G10" s="16"/>
      <c r="H10" s="16"/>
      <c r="I10" s="16"/>
      <c r="J10" s="16"/>
      <c r="K10" s="16"/>
      <c r="L10" s="17"/>
      <c r="M10" s="31">
        <f>D10+E10+F10+G10+H10+I10+J10+K10+L10</f>
        <v>0</v>
      </c>
      <c r="N10" s="30">
        <v>42</v>
      </c>
      <c r="O10" s="45">
        <f>N10*55</f>
        <v>2310</v>
      </c>
      <c r="P10" s="80">
        <f>M10*O10</f>
        <v>0</v>
      </c>
    </row>
    <row r="11" spans="1:16" ht="15">
      <c r="A11" s="50" t="s">
        <v>12</v>
      </c>
      <c r="B11" s="18" t="s">
        <v>8</v>
      </c>
      <c r="C11" s="15" t="s">
        <v>13</v>
      </c>
      <c r="D11" s="40"/>
      <c r="E11" s="10"/>
      <c r="F11" s="10"/>
      <c r="G11" s="10"/>
      <c r="H11" s="10"/>
      <c r="I11" s="10"/>
      <c r="J11" s="10"/>
      <c r="K11" s="10"/>
      <c r="L11" s="19"/>
      <c r="M11" s="31">
        <f>D11+E11+F11+G11+H11+I11+J11+K11+L11</f>
        <v>0</v>
      </c>
      <c r="N11" s="30">
        <v>33</v>
      </c>
      <c r="O11" s="45">
        <f>N11*55</f>
        <v>1815</v>
      </c>
      <c r="P11" s="80">
        <f>M11*O11</f>
        <v>0</v>
      </c>
    </row>
    <row r="12" spans="1:16" ht="15">
      <c r="A12" s="50" t="s">
        <v>14</v>
      </c>
      <c r="B12" s="18" t="s">
        <v>8</v>
      </c>
      <c r="C12" s="15" t="s">
        <v>9</v>
      </c>
      <c r="D12" s="40"/>
      <c r="E12" s="10"/>
      <c r="F12" s="10"/>
      <c r="G12" s="10"/>
      <c r="H12" s="10"/>
      <c r="I12" s="10"/>
      <c r="J12" s="10"/>
      <c r="K12" s="13"/>
      <c r="L12" s="20"/>
      <c r="M12" s="31">
        <f aca="true" t="shared" si="0" ref="M12:M73">D12+E12+F12+G12+H12+I12+J12</f>
        <v>0</v>
      </c>
      <c r="N12" s="30">
        <v>54</v>
      </c>
      <c r="O12" s="45">
        <f>N12*55</f>
        <v>2970</v>
      </c>
      <c r="P12" s="80">
        <f>M12*O12</f>
        <v>0</v>
      </c>
    </row>
    <row r="13" spans="1:18" ht="15">
      <c r="A13" s="50" t="s">
        <v>15</v>
      </c>
      <c r="B13" s="18" t="s">
        <v>8</v>
      </c>
      <c r="C13" s="15" t="s">
        <v>11</v>
      </c>
      <c r="D13" s="40"/>
      <c r="E13" s="10"/>
      <c r="F13" s="10"/>
      <c r="G13" s="10"/>
      <c r="H13" s="10"/>
      <c r="I13" s="10"/>
      <c r="J13" s="10"/>
      <c r="K13" s="10"/>
      <c r="L13" s="19"/>
      <c r="M13" s="31">
        <f>D13+E13+F13+G13+H13+I13+J13+K13+L13</f>
        <v>0</v>
      </c>
      <c r="N13" s="30">
        <v>40</v>
      </c>
      <c r="O13" s="45">
        <f>N13*55</f>
        <v>2200</v>
      </c>
      <c r="P13" s="80">
        <f>M13*O13</f>
        <v>0</v>
      </c>
      <c r="R13" s="27"/>
    </row>
    <row r="14" spans="1:16" ht="15">
      <c r="A14" s="50" t="s">
        <v>16</v>
      </c>
      <c r="B14" s="18" t="s">
        <v>8</v>
      </c>
      <c r="C14" s="15" t="s">
        <v>17</v>
      </c>
      <c r="D14" s="40"/>
      <c r="E14" s="10"/>
      <c r="F14" s="10"/>
      <c r="G14" s="10"/>
      <c r="H14" s="10"/>
      <c r="I14" s="10"/>
      <c r="J14" s="10"/>
      <c r="K14" s="13"/>
      <c r="L14" s="20"/>
      <c r="M14" s="31">
        <f t="shared" si="0"/>
        <v>0</v>
      </c>
      <c r="N14" s="30">
        <v>40</v>
      </c>
      <c r="O14" s="45">
        <f>N14*55</f>
        <v>2200</v>
      </c>
      <c r="P14" s="80">
        <f>M14*O14</f>
        <v>0</v>
      </c>
    </row>
    <row r="15" spans="1:16" ht="15">
      <c r="A15" s="50" t="s">
        <v>18</v>
      </c>
      <c r="B15" s="18" t="s">
        <v>8</v>
      </c>
      <c r="C15" s="15" t="s">
        <v>19</v>
      </c>
      <c r="D15" s="40"/>
      <c r="E15" s="10"/>
      <c r="F15" s="10"/>
      <c r="G15" s="10"/>
      <c r="H15" s="10"/>
      <c r="I15" s="10"/>
      <c r="J15" s="10"/>
      <c r="K15" s="13"/>
      <c r="L15" s="20"/>
      <c r="M15" s="31">
        <f t="shared" si="0"/>
        <v>0</v>
      </c>
      <c r="N15" s="30">
        <v>47</v>
      </c>
      <c r="O15" s="45">
        <f>N15*55</f>
        <v>2585</v>
      </c>
      <c r="P15" s="80">
        <f>M15*O15</f>
        <v>0</v>
      </c>
    </row>
    <row r="16" spans="1:16" ht="15">
      <c r="A16" s="50" t="s">
        <v>20</v>
      </c>
      <c r="B16" s="21" t="s">
        <v>21</v>
      </c>
      <c r="C16" s="15" t="s">
        <v>17</v>
      </c>
      <c r="D16" s="40"/>
      <c r="E16" s="10"/>
      <c r="F16" s="10"/>
      <c r="G16" s="10"/>
      <c r="H16" s="10"/>
      <c r="I16" s="10"/>
      <c r="J16" s="10"/>
      <c r="K16" s="13"/>
      <c r="L16" s="20"/>
      <c r="M16" s="31">
        <f t="shared" si="0"/>
        <v>0</v>
      </c>
      <c r="N16" s="30">
        <v>37</v>
      </c>
      <c r="O16" s="45">
        <f>N16*55</f>
        <v>2035</v>
      </c>
      <c r="P16" s="80">
        <f>M16*O16</f>
        <v>0</v>
      </c>
    </row>
    <row r="17" spans="1:16" ht="15">
      <c r="A17" s="50" t="s">
        <v>22</v>
      </c>
      <c r="B17" s="21" t="s">
        <v>23</v>
      </c>
      <c r="C17" s="15" t="s">
        <v>13</v>
      </c>
      <c r="D17" s="40"/>
      <c r="E17" s="10"/>
      <c r="F17" s="10"/>
      <c r="G17" s="10"/>
      <c r="H17" s="10"/>
      <c r="I17" s="10"/>
      <c r="J17" s="10"/>
      <c r="K17" s="13"/>
      <c r="L17" s="20"/>
      <c r="M17" s="31">
        <f t="shared" si="0"/>
        <v>0</v>
      </c>
      <c r="N17" s="30">
        <v>44</v>
      </c>
      <c r="O17" s="45">
        <f>N17*55</f>
        <v>2420</v>
      </c>
      <c r="P17" s="80">
        <f>M17*O17</f>
        <v>0</v>
      </c>
    </row>
    <row r="18" spans="1:16" ht="15">
      <c r="A18" s="50" t="s">
        <v>24</v>
      </c>
      <c r="B18" s="22" t="s">
        <v>25</v>
      </c>
      <c r="C18" s="15" t="s">
        <v>9</v>
      </c>
      <c r="D18" s="40"/>
      <c r="E18" s="10"/>
      <c r="F18" s="10"/>
      <c r="G18" s="10"/>
      <c r="H18" s="10"/>
      <c r="I18" s="10"/>
      <c r="J18" s="10"/>
      <c r="K18" s="13"/>
      <c r="L18" s="20"/>
      <c r="M18" s="31">
        <f t="shared" si="0"/>
        <v>0</v>
      </c>
      <c r="N18" s="30">
        <v>50</v>
      </c>
      <c r="O18" s="45">
        <f>N18*55</f>
        <v>2750</v>
      </c>
      <c r="P18" s="80">
        <f>M18*O18</f>
        <v>0</v>
      </c>
    </row>
    <row r="19" spans="1:16" ht="15">
      <c r="A19" s="50" t="s">
        <v>26</v>
      </c>
      <c r="B19" s="22" t="s">
        <v>25</v>
      </c>
      <c r="C19" s="15" t="s">
        <v>9</v>
      </c>
      <c r="D19" s="40"/>
      <c r="E19" s="10"/>
      <c r="F19" s="10"/>
      <c r="G19" s="10"/>
      <c r="H19" s="10"/>
      <c r="I19" s="10"/>
      <c r="J19" s="10"/>
      <c r="K19" s="13"/>
      <c r="L19" s="20"/>
      <c r="M19" s="31">
        <f t="shared" si="0"/>
        <v>0</v>
      </c>
      <c r="N19" s="30">
        <v>50</v>
      </c>
      <c r="O19" s="45">
        <f>N19*55</f>
        <v>2750</v>
      </c>
      <c r="P19" s="80">
        <f>M19*O19</f>
        <v>0</v>
      </c>
    </row>
    <row r="20" spans="1:16" ht="15">
      <c r="A20" s="50" t="s">
        <v>27</v>
      </c>
      <c r="B20" s="22" t="s">
        <v>25</v>
      </c>
      <c r="C20" s="15" t="s">
        <v>17</v>
      </c>
      <c r="D20" s="40"/>
      <c r="E20" s="10"/>
      <c r="F20" s="10"/>
      <c r="G20" s="10"/>
      <c r="H20" s="10"/>
      <c r="I20" s="10"/>
      <c r="J20" s="10"/>
      <c r="K20" s="10"/>
      <c r="L20" s="19"/>
      <c r="M20" s="31">
        <f>D20+E20+F20+G20+H20+I20+J20+K20+L20</f>
        <v>0</v>
      </c>
      <c r="N20" s="30">
        <v>38</v>
      </c>
      <c r="O20" s="45">
        <f>N20*55</f>
        <v>2090</v>
      </c>
      <c r="P20" s="80">
        <f>M20*O20</f>
        <v>0</v>
      </c>
    </row>
    <row r="21" spans="1:16" ht="15">
      <c r="A21" s="50" t="s">
        <v>28</v>
      </c>
      <c r="B21" s="23" t="s">
        <v>29</v>
      </c>
      <c r="C21" s="15" t="s">
        <v>13</v>
      </c>
      <c r="D21" s="40"/>
      <c r="E21" s="10"/>
      <c r="F21" s="10"/>
      <c r="G21" s="10"/>
      <c r="H21" s="10"/>
      <c r="I21" s="10"/>
      <c r="J21" s="10"/>
      <c r="K21" s="13"/>
      <c r="L21" s="20"/>
      <c r="M21" s="31">
        <f t="shared" si="0"/>
        <v>0</v>
      </c>
      <c r="N21" s="30">
        <v>40</v>
      </c>
      <c r="O21" s="45">
        <f>N21*55</f>
        <v>2200</v>
      </c>
      <c r="P21" s="80">
        <f>M21*O21</f>
        <v>0</v>
      </c>
    </row>
    <row r="22" spans="1:16" ht="15">
      <c r="A22" s="50" t="s">
        <v>30</v>
      </c>
      <c r="B22" s="22" t="s">
        <v>25</v>
      </c>
      <c r="C22" s="15" t="s">
        <v>9</v>
      </c>
      <c r="D22" s="40"/>
      <c r="E22" s="10"/>
      <c r="F22" s="10"/>
      <c r="G22" s="10"/>
      <c r="H22" s="10"/>
      <c r="I22" s="10"/>
      <c r="J22" s="10"/>
      <c r="K22" s="13"/>
      <c r="L22" s="20"/>
      <c r="M22" s="31">
        <f t="shared" si="0"/>
        <v>0</v>
      </c>
      <c r="N22" s="30">
        <v>51</v>
      </c>
      <c r="O22" s="45">
        <f>N22*55</f>
        <v>2805</v>
      </c>
      <c r="P22" s="80">
        <f>M22*O22</f>
        <v>0</v>
      </c>
    </row>
    <row r="23" spans="1:16" ht="15">
      <c r="A23" s="50" t="s">
        <v>31</v>
      </c>
      <c r="B23" s="22" t="s">
        <v>25</v>
      </c>
      <c r="C23" s="15" t="s">
        <v>9</v>
      </c>
      <c r="D23" s="40"/>
      <c r="E23" s="10"/>
      <c r="F23" s="10"/>
      <c r="G23" s="10"/>
      <c r="H23" s="10"/>
      <c r="I23" s="10"/>
      <c r="J23" s="10"/>
      <c r="K23" s="13"/>
      <c r="L23" s="20"/>
      <c r="M23" s="31">
        <f t="shared" si="0"/>
        <v>0</v>
      </c>
      <c r="N23" s="30">
        <v>52</v>
      </c>
      <c r="O23" s="45">
        <f>N23*55</f>
        <v>2860</v>
      </c>
      <c r="P23" s="80">
        <f>M23*O23</f>
        <v>0</v>
      </c>
    </row>
    <row r="24" spans="1:16" ht="15">
      <c r="A24" s="50" t="s">
        <v>32</v>
      </c>
      <c r="B24" s="21" t="s">
        <v>33</v>
      </c>
      <c r="C24" s="15" t="s">
        <v>34</v>
      </c>
      <c r="D24" s="40"/>
      <c r="E24" s="10"/>
      <c r="F24" s="10"/>
      <c r="G24" s="10"/>
      <c r="H24" s="10"/>
      <c r="I24" s="10"/>
      <c r="J24" s="10"/>
      <c r="K24" s="10"/>
      <c r="L24" s="19"/>
      <c r="M24" s="31">
        <f>D24+E24+F24+G24+H24+I24+J24+K24+L24</f>
        <v>0</v>
      </c>
      <c r="N24" s="30">
        <v>42</v>
      </c>
      <c r="O24" s="45">
        <f>N24*55</f>
        <v>2310</v>
      </c>
      <c r="P24" s="80">
        <f>M24*O24</f>
        <v>0</v>
      </c>
    </row>
    <row r="25" spans="1:16" ht="15">
      <c r="A25" s="50" t="s">
        <v>35</v>
      </c>
      <c r="B25" s="21" t="s">
        <v>36</v>
      </c>
      <c r="C25" s="15" t="s">
        <v>13</v>
      </c>
      <c r="D25" s="40"/>
      <c r="E25" s="10"/>
      <c r="F25" s="10"/>
      <c r="G25" s="10"/>
      <c r="H25" s="10"/>
      <c r="I25" s="10"/>
      <c r="J25" s="10"/>
      <c r="K25" s="10"/>
      <c r="L25" s="19"/>
      <c r="M25" s="31">
        <f>D25+E25+F25+G25+H25+I25+J25+K25+L25</f>
        <v>0</v>
      </c>
      <c r="N25" s="30">
        <v>34</v>
      </c>
      <c r="O25" s="45">
        <f>N25*55</f>
        <v>1870</v>
      </c>
      <c r="P25" s="80">
        <f>M25*O25</f>
        <v>0</v>
      </c>
    </row>
    <row r="26" spans="1:16" ht="15">
      <c r="A26" s="50" t="s">
        <v>37</v>
      </c>
      <c r="B26" s="22" t="s">
        <v>25</v>
      </c>
      <c r="C26" s="15" t="s">
        <v>9</v>
      </c>
      <c r="D26" s="40"/>
      <c r="E26" s="10"/>
      <c r="F26" s="10"/>
      <c r="G26" s="10"/>
      <c r="H26" s="10"/>
      <c r="I26" s="10"/>
      <c r="J26" s="10"/>
      <c r="K26" s="13"/>
      <c r="L26" s="20"/>
      <c r="M26" s="31">
        <f t="shared" si="0"/>
        <v>0</v>
      </c>
      <c r="N26" s="30">
        <v>56</v>
      </c>
      <c r="O26" s="45">
        <f>N26*55</f>
        <v>3080</v>
      </c>
      <c r="P26" s="80">
        <f>M26*O26</f>
        <v>0</v>
      </c>
    </row>
    <row r="27" spans="1:16" ht="15">
      <c r="A27" s="50" t="s">
        <v>38</v>
      </c>
      <c r="B27" s="22" t="s">
        <v>25</v>
      </c>
      <c r="C27" s="15" t="s">
        <v>9</v>
      </c>
      <c r="D27" s="40"/>
      <c r="E27" s="10"/>
      <c r="F27" s="10"/>
      <c r="G27" s="10"/>
      <c r="H27" s="10"/>
      <c r="I27" s="10"/>
      <c r="J27" s="10"/>
      <c r="K27" s="13"/>
      <c r="L27" s="20"/>
      <c r="M27" s="31">
        <f t="shared" si="0"/>
        <v>0</v>
      </c>
      <c r="N27" s="30">
        <v>56</v>
      </c>
      <c r="O27" s="45">
        <f>N27*55</f>
        <v>3080</v>
      </c>
      <c r="P27" s="80">
        <f>M27*O27</f>
        <v>0</v>
      </c>
    </row>
    <row r="28" spans="1:16" ht="15">
      <c r="A28" s="50" t="s">
        <v>39</v>
      </c>
      <c r="B28" s="22" t="s">
        <v>25</v>
      </c>
      <c r="C28" s="15" t="s">
        <v>19</v>
      </c>
      <c r="D28" s="40"/>
      <c r="E28" s="10"/>
      <c r="F28" s="10"/>
      <c r="G28" s="10"/>
      <c r="H28" s="10"/>
      <c r="I28" s="10"/>
      <c r="J28" s="10"/>
      <c r="K28" s="13"/>
      <c r="L28" s="20"/>
      <c r="M28" s="31">
        <f t="shared" si="0"/>
        <v>0</v>
      </c>
      <c r="N28" s="30">
        <v>48</v>
      </c>
      <c r="O28" s="45">
        <f>N28*55</f>
        <v>2640</v>
      </c>
      <c r="P28" s="80">
        <f>M28*O28</f>
        <v>0</v>
      </c>
    </row>
    <row r="29" spans="1:16" ht="15">
      <c r="A29" s="50" t="s">
        <v>40</v>
      </c>
      <c r="B29" s="24" t="s">
        <v>41</v>
      </c>
      <c r="C29" s="25" t="s">
        <v>11</v>
      </c>
      <c r="D29" s="40"/>
      <c r="E29" s="10"/>
      <c r="F29" s="10"/>
      <c r="G29" s="10"/>
      <c r="H29" s="10"/>
      <c r="I29" s="10"/>
      <c r="J29" s="10"/>
      <c r="K29" s="10"/>
      <c r="L29" s="19"/>
      <c r="M29" s="31">
        <f>D29+E29+F29+G29+H29+I29+J29+K29+L29</f>
        <v>0</v>
      </c>
      <c r="N29" s="30">
        <v>43</v>
      </c>
      <c r="O29" s="45">
        <f>N29*55</f>
        <v>2365</v>
      </c>
      <c r="P29" s="80">
        <f>M29*O29</f>
        <v>0</v>
      </c>
    </row>
    <row r="30" spans="1:16" ht="15">
      <c r="A30" s="50" t="s">
        <v>42</v>
      </c>
      <c r="B30" s="21" t="s">
        <v>43</v>
      </c>
      <c r="C30" s="15" t="s">
        <v>44</v>
      </c>
      <c r="D30" s="40"/>
      <c r="E30" s="10"/>
      <c r="F30" s="10"/>
      <c r="G30" s="10"/>
      <c r="H30" s="10"/>
      <c r="I30" s="10"/>
      <c r="J30" s="10"/>
      <c r="K30" s="13"/>
      <c r="L30" s="20"/>
      <c r="M30" s="31">
        <f t="shared" si="0"/>
        <v>0</v>
      </c>
      <c r="N30" s="30">
        <v>42</v>
      </c>
      <c r="O30" s="45">
        <f>N30*55</f>
        <v>2310</v>
      </c>
      <c r="P30" s="80">
        <f>M30*O30</f>
        <v>0</v>
      </c>
    </row>
    <row r="31" spans="1:16" ht="15">
      <c r="A31" s="50" t="s">
        <v>45</v>
      </c>
      <c r="B31" s="24" t="s">
        <v>41</v>
      </c>
      <c r="C31" s="15" t="s">
        <v>11</v>
      </c>
      <c r="D31" s="40"/>
      <c r="E31" s="10"/>
      <c r="F31" s="10"/>
      <c r="G31" s="10"/>
      <c r="H31" s="10"/>
      <c r="I31" s="10"/>
      <c r="J31" s="10"/>
      <c r="K31" s="10"/>
      <c r="L31" s="19"/>
      <c r="M31" s="31">
        <f>D31+E31+F31+G31+H31+I31+J31+K31+L31</f>
        <v>0</v>
      </c>
      <c r="N31" s="30">
        <v>43</v>
      </c>
      <c r="O31" s="45">
        <f>N31*55</f>
        <v>2365</v>
      </c>
      <c r="P31" s="80">
        <f>M31*O31</f>
        <v>0</v>
      </c>
    </row>
    <row r="32" spans="1:16" ht="15">
      <c r="A32" s="50" t="s">
        <v>46</v>
      </c>
      <c r="B32" s="24" t="s">
        <v>41</v>
      </c>
      <c r="C32" s="15" t="s">
        <v>11</v>
      </c>
      <c r="D32" s="40"/>
      <c r="E32" s="10"/>
      <c r="F32" s="10"/>
      <c r="G32" s="10"/>
      <c r="H32" s="10"/>
      <c r="I32" s="10"/>
      <c r="J32" s="10"/>
      <c r="K32" s="10"/>
      <c r="L32" s="19"/>
      <c r="M32" s="31">
        <f>D32+E32+F32+G32+H32+I32+J32+K32+L32</f>
        <v>0</v>
      </c>
      <c r="N32" s="30">
        <v>42</v>
      </c>
      <c r="O32" s="45">
        <f>N32*55</f>
        <v>2310</v>
      </c>
      <c r="P32" s="80">
        <f>M32*O32</f>
        <v>0</v>
      </c>
    </row>
    <row r="33" spans="1:16" ht="15">
      <c r="A33" s="50" t="s">
        <v>47</v>
      </c>
      <c r="B33" s="22" t="s">
        <v>25</v>
      </c>
      <c r="C33" s="15" t="s">
        <v>48</v>
      </c>
      <c r="D33" s="40"/>
      <c r="E33" s="10"/>
      <c r="F33" s="10"/>
      <c r="G33" s="10"/>
      <c r="H33" s="10"/>
      <c r="I33" s="10"/>
      <c r="J33" s="10"/>
      <c r="K33" s="10"/>
      <c r="L33" s="19"/>
      <c r="M33" s="31">
        <f>D33+E33+F33+G33+H33+I33+J33+K33+L33</f>
        <v>0</v>
      </c>
      <c r="N33" s="30">
        <v>43</v>
      </c>
      <c r="O33" s="45">
        <f>N33*55</f>
        <v>2365</v>
      </c>
      <c r="P33" s="80">
        <f>M33*O33</f>
        <v>0</v>
      </c>
    </row>
    <row r="34" spans="1:16" ht="15">
      <c r="A34" s="50" t="s">
        <v>49</v>
      </c>
      <c r="B34" s="22" t="s">
        <v>25</v>
      </c>
      <c r="C34" s="15" t="s">
        <v>9</v>
      </c>
      <c r="D34" s="40"/>
      <c r="E34" s="10"/>
      <c r="F34" s="10"/>
      <c r="G34" s="10"/>
      <c r="H34" s="10"/>
      <c r="I34" s="10"/>
      <c r="J34" s="10"/>
      <c r="K34" s="13"/>
      <c r="L34" s="20"/>
      <c r="M34" s="31">
        <f t="shared" si="0"/>
        <v>0</v>
      </c>
      <c r="N34" s="30">
        <v>52</v>
      </c>
      <c r="O34" s="45">
        <f>N34*55</f>
        <v>2860</v>
      </c>
      <c r="P34" s="80">
        <f>M34*O34</f>
        <v>0</v>
      </c>
    </row>
    <row r="35" spans="1:16" ht="15">
      <c r="A35" s="50" t="s">
        <v>50</v>
      </c>
      <c r="B35" s="22" t="s">
        <v>25</v>
      </c>
      <c r="C35" s="15" t="s">
        <v>9</v>
      </c>
      <c r="D35" s="40"/>
      <c r="E35" s="10"/>
      <c r="F35" s="10"/>
      <c r="G35" s="10"/>
      <c r="H35" s="10"/>
      <c r="I35" s="10"/>
      <c r="J35" s="10"/>
      <c r="K35" s="13"/>
      <c r="L35" s="20"/>
      <c r="M35" s="31">
        <f t="shared" si="0"/>
        <v>0</v>
      </c>
      <c r="N35" s="30">
        <v>53</v>
      </c>
      <c r="O35" s="45">
        <f>N35*55</f>
        <v>2915</v>
      </c>
      <c r="P35" s="80">
        <f>M35*O35</f>
        <v>0</v>
      </c>
    </row>
    <row r="36" spans="1:16" ht="15">
      <c r="A36" s="50" t="s">
        <v>51</v>
      </c>
      <c r="B36" s="21" t="s">
        <v>52</v>
      </c>
      <c r="C36" s="15" t="s">
        <v>11</v>
      </c>
      <c r="D36" s="40"/>
      <c r="E36" s="10"/>
      <c r="F36" s="10"/>
      <c r="G36" s="10"/>
      <c r="H36" s="10"/>
      <c r="I36" s="10"/>
      <c r="J36" s="10"/>
      <c r="K36" s="13"/>
      <c r="L36" s="20"/>
      <c r="M36" s="31">
        <f t="shared" si="0"/>
        <v>0</v>
      </c>
      <c r="N36" s="30">
        <v>41</v>
      </c>
      <c r="O36" s="45">
        <f>N36*55</f>
        <v>2255</v>
      </c>
      <c r="P36" s="80">
        <f>M36*O36</f>
        <v>0</v>
      </c>
    </row>
    <row r="37" spans="1:16" ht="15">
      <c r="A37" s="50" t="s">
        <v>53</v>
      </c>
      <c r="B37" s="21" t="s">
        <v>52</v>
      </c>
      <c r="C37" s="15" t="s">
        <v>9</v>
      </c>
      <c r="D37" s="40"/>
      <c r="E37" s="10"/>
      <c r="F37" s="10"/>
      <c r="G37" s="10"/>
      <c r="H37" s="10"/>
      <c r="I37" s="10"/>
      <c r="J37" s="10"/>
      <c r="K37" s="13"/>
      <c r="L37" s="20"/>
      <c r="M37" s="31">
        <f t="shared" si="0"/>
        <v>0</v>
      </c>
      <c r="N37" s="30">
        <v>51</v>
      </c>
      <c r="O37" s="45">
        <f>N37*55</f>
        <v>2805</v>
      </c>
      <c r="P37" s="80">
        <f>M37*O37</f>
        <v>0</v>
      </c>
    </row>
    <row r="38" spans="1:16" ht="15">
      <c r="A38" s="50" t="s">
        <v>54</v>
      </c>
      <c r="B38" s="21" t="s">
        <v>55</v>
      </c>
      <c r="C38" s="15" t="s">
        <v>9</v>
      </c>
      <c r="D38" s="40"/>
      <c r="E38" s="10"/>
      <c r="F38" s="10"/>
      <c r="G38" s="10"/>
      <c r="H38" s="10"/>
      <c r="I38" s="10"/>
      <c r="J38" s="10"/>
      <c r="K38" s="13"/>
      <c r="L38" s="20"/>
      <c r="M38" s="31">
        <f t="shared" si="0"/>
        <v>0</v>
      </c>
      <c r="N38" s="30">
        <v>53</v>
      </c>
      <c r="O38" s="45">
        <f>N38*55</f>
        <v>2915</v>
      </c>
      <c r="P38" s="80">
        <f>M38*O38</f>
        <v>0</v>
      </c>
    </row>
    <row r="39" spans="1:16" ht="15">
      <c r="A39" s="50" t="s">
        <v>56</v>
      </c>
      <c r="B39" s="21" t="s">
        <v>55</v>
      </c>
      <c r="C39" s="15" t="s">
        <v>57</v>
      </c>
      <c r="D39" s="40"/>
      <c r="E39" s="10"/>
      <c r="F39" s="10"/>
      <c r="G39" s="10"/>
      <c r="H39" s="10"/>
      <c r="I39" s="10"/>
      <c r="J39" s="10"/>
      <c r="K39" s="13"/>
      <c r="L39" s="20"/>
      <c r="M39" s="31">
        <f t="shared" si="0"/>
        <v>0</v>
      </c>
      <c r="N39" s="30">
        <v>43</v>
      </c>
      <c r="O39" s="45">
        <f>N39*55</f>
        <v>2365</v>
      </c>
      <c r="P39" s="80">
        <f>M39*O39</f>
        <v>0</v>
      </c>
    </row>
    <row r="40" spans="1:16" ht="15">
      <c r="A40" s="50" t="s">
        <v>58</v>
      </c>
      <c r="B40" s="22" t="s">
        <v>25</v>
      </c>
      <c r="C40" s="15" t="s">
        <v>9</v>
      </c>
      <c r="D40" s="40"/>
      <c r="E40" s="10"/>
      <c r="F40" s="10"/>
      <c r="G40" s="10"/>
      <c r="H40" s="10"/>
      <c r="I40" s="10"/>
      <c r="J40" s="10"/>
      <c r="K40" s="13"/>
      <c r="L40" s="20"/>
      <c r="M40" s="31">
        <f t="shared" si="0"/>
        <v>0</v>
      </c>
      <c r="N40" s="30">
        <v>53</v>
      </c>
      <c r="O40" s="45">
        <f>N40*55</f>
        <v>2915</v>
      </c>
      <c r="P40" s="80">
        <f>M40*O40</f>
        <v>0</v>
      </c>
    </row>
    <row r="41" spans="1:16" ht="15">
      <c r="A41" s="50" t="s">
        <v>59</v>
      </c>
      <c r="B41" s="22" t="s">
        <v>25</v>
      </c>
      <c r="C41" s="15" t="s">
        <v>9</v>
      </c>
      <c r="D41" s="40"/>
      <c r="E41" s="10"/>
      <c r="F41" s="10"/>
      <c r="G41" s="10"/>
      <c r="H41" s="10"/>
      <c r="I41" s="10"/>
      <c r="J41" s="10"/>
      <c r="K41" s="13"/>
      <c r="L41" s="20"/>
      <c r="M41" s="31">
        <f t="shared" si="0"/>
        <v>0</v>
      </c>
      <c r="N41" s="30">
        <v>53</v>
      </c>
      <c r="O41" s="45">
        <f>N41*55</f>
        <v>2915</v>
      </c>
      <c r="P41" s="80">
        <f>M41*O41</f>
        <v>0</v>
      </c>
    </row>
    <row r="42" spans="1:16" ht="15">
      <c r="A42" s="50" t="s">
        <v>60</v>
      </c>
      <c r="B42" s="22" t="s">
        <v>25</v>
      </c>
      <c r="C42" s="15" t="s">
        <v>9</v>
      </c>
      <c r="D42" s="40"/>
      <c r="E42" s="10"/>
      <c r="F42" s="10"/>
      <c r="G42" s="10"/>
      <c r="H42" s="10"/>
      <c r="I42" s="10"/>
      <c r="J42" s="10"/>
      <c r="K42" s="13"/>
      <c r="L42" s="20"/>
      <c r="M42" s="31">
        <f t="shared" si="0"/>
        <v>0</v>
      </c>
      <c r="N42" s="30">
        <v>53</v>
      </c>
      <c r="O42" s="45">
        <f>N42*55</f>
        <v>2915</v>
      </c>
      <c r="P42" s="80">
        <f>M42*O42</f>
        <v>0</v>
      </c>
    </row>
    <row r="43" spans="1:16" ht="15">
      <c r="A43" s="50" t="s">
        <v>61</v>
      </c>
      <c r="B43" s="22" t="s">
        <v>25</v>
      </c>
      <c r="C43" s="15" t="s">
        <v>57</v>
      </c>
      <c r="D43" s="40"/>
      <c r="E43" s="10"/>
      <c r="F43" s="10"/>
      <c r="G43" s="10"/>
      <c r="H43" s="10"/>
      <c r="I43" s="10"/>
      <c r="J43" s="10"/>
      <c r="K43" s="10"/>
      <c r="L43" s="19"/>
      <c r="M43" s="31">
        <f>D43+E43+F43+G43+H43+I43+J43+K43+L43</f>
        <v>0</v>
      </c>
      <c r="N43" s="30">
        <v>43</v>
      </c>
      <c r="O43" s="45">
        <f>N43*55</f>
        <v>2365</v>
      </c>
      <c r="P43" s="80">
        <f>M43*O43</f>
        <v>0</v>
      </c>
    </row>
    <row r="44" spans="1:16" ht="15">
      <c r="A44" s="50" t="s">
        <v>62</v>
      </c>
      <c r="B44" s="22" t="s">
        <v>25</v>
      </c>
      <c r="C44" s="15" t="s">
        <v>9</v>
      </c>
      <c r="D44" s="40"/>
      <c r="E44" s="10"/>
      <c r="F44" s="10"/>
      <c r="G44" s="10"/>
      <c r="H44" s="10"/>
      <c r="I44" s="10"/>
      <c r="J44" s="10"/>
      <c r="K44" s="13"/>
      <c r="L44" s="20"/>
      <c r="M44" s="31">
        <f t="shared" si="0"/>
        <v>0</v>
      </c>
      <c r="N44" s="30">
        <v>53</v>
      </c>
      <c r="O44" s="45">
        <f>N44*55</f>
        <v>2915</v>
      </c>
      <c r="P44" s="80">
        <f>M44*O44</f>
        <v>0</v>
      </c>
    </row>
    <row r="45" spans="1:16" ht="15">
      <c r="A45" s="50" t="s">
        <v>63</v>
      </c>
      <c r="B45" s="22" t="s">
        <v>25</v>
      </c>
      <c r="C45" s="15" t="s">
        <v>9</v>
      </c>
      <c r="D45" s="40"/>
      <c r="E45" s="10"/>
      <c r="F45" s="10"/>
      <c r="G45" s="10"/>
      <c r="H45" s="10"/>
      <c r="I45" s="10"/>
      <c r="J45" s="10"/>
      <c r="K45" s="13"/>
      <c r="L45" s="20"/>
      <c r="M45" s="31">
        <f t="shared" si="0"/>
        <v>0</v>
      </c>
      <c r="N45" s="30">
        <v>58</v>
      </c>
      <c r="O45" s="45">
        <f>N45*55</f>
        <v>3190</v>
      </c>
      <c r="P45" s="80">
        <f>M45*O45</f>
        <v>0</v>
      </c>
    </row>
    <row r="46" spans="1:16" ht="15">
      <c r="A46" s="50" t="s">
        <v>64</v>
      </c>
      <c r="B46" s="22" t="s">
        <v>25</v>
      </c>
      <c r="C46" s="15" t="s">
        <v>9</v>
      </c>
      <c r="D46" s="40"/>
      <c r="E46" s="10"/>
      <c r="F46" s="10"/>
      <c r="G46" s="10"/>
      <c r="H46" s="10"/>
      <c r="I46" s="10"/>
      <c r="J46" s="10"/>
      <c r="K46" s="13"/>
      <c r="L46" s="20"/>
      <c r="M46" s="31">
        <f t="shared" si="0"/>
        <v>0</v>
      </c>
      <c r="N46" s="30">
        <v>50</v>
      </c>
      <c r="O46" s="45">
        <f>N46*55</f>
        <v>2750</v>
      </c>
      <c r="P46" s="80">
        <f>M46*O46</f>
        <v>0</v>
      </c>
    </row>
    <row r="47" spans="1:16" ht="15">
      <c r="A47" s="50" t="s">
        <v>65</v>
      </c>
      <c r="B47" s="22" t="s">
        <v>25</v>
      </c>
      <c r="C47" s="15" t="s">
        <v>9</v>
      </c>
      <c r="D47" s="40"/>
      <c r="E47" s="10"/>
      <c r="F47" s="10"/>
      <c r="G47" s="10"/>
      <c r="H47" s="10"/>
      <c r="I47" s="10"/>
      <c r="J47" s="10"/>
      <c r="K47" s="13"/>
      <c r="L47" s="20"/>
      <c r="M47" s="31">
        <f t="shared" si="0"/>
        <v>0</v>
      </c>
      <c r="N47" s="30">
        <v>52</v>
      </c>
      <c r="O47" s="45">
        <f>N47*55</f>
        <v>2860</v>
      </c>
      <c r="P47" s="80">
        <f>M47*O47</f>
        <v>0</v>
      </c>
    </row>
    <row r="48" spans="1:16" ht="15">
      <c r="A48" s="50" t="s">
        <v>66</v>
      </c>
      <c r="B48" s="22" t="s">
        <v>67</v>
      </c>
      <c r="C48" s="15" t="s">
        <v>9</v>
      </c>
      <c r="D48" s="40"/>
      <c r="E48" s="10"/>
      <c r="F48" s="10"/>
      <c r="G48" s="10"/>
      <c r="H48" s="10"/>
      <c r="I48" s="10"/>
      <c r="J48" s="10"/>
      <c r="K48" s="13"/>
      <c r="L48" s="20"/>
      <c r="M48" s="31">
        <f t="shared" si="0"/>
        <v>0</v>
      </c>
      <c r="N48" s="30">
        <v>54</v>
      </c>
      <c r="O48" s="45">
        <f>N48*55</f>
        <v>2970</v>
      </c>
      <c r="P48" s="80">
        <f>M48*O48</f>
        <v>0</v>
      </c>
    </row>
    <row r="49" spans="1:16" ht="15">
      <c r="A49" s="50" t="s">
        <v>68</v>
      </c>
      <c r="B49" s="22" t="s">
        <v>67</v>
      </c>
      <c r="C49" s="15" t="s">
        <v>11</v>
      </c>
      <c r="D49" s="40"/>
      <c r="E49" s="10"/>
      <c r="F49" s="10"/>
      <c r="G49" s="10"/>
      <c r="H49" s="10"/>
      <c r="I49" s="10"/>
      <c r="J49" s="10"/>
      <c r="K49" s="13"/>
      <c r="L49" s="20"/>
      <c r="M49" s="31">
        <f t="shared" si="0"/>
        <v>0</v>
      </c>
      <c r="N49" s="30">
        <v>47</v>
      </c>
      <c r="O49" s="45">
        <f>N49*55</f>
        <v>2585</v>
      </c>
      <c r="P49" s="80">
        <f>M49*O49</f>
        <v>0</v>
      </c>
    </row>
    <row r="50" spans="1:16" ht="15">
      <c r="A50" s="50" t="s">
        <v>69</v>
      </c>
      <c r="B50" s="22" t="s">
        <v>67</v>
      </c>
      <c r="C50" s="15" t="s">
        <v>13</v>
      </c>
      <c r="D50" s="40"/>
      <c r="E50" s="10"/>
      <c r="F50" s="10"/>
      <c r="G50" s="10"/>
      <c r="H50" s="10"/>
      <c r="I50" s="10"/>
      <c r="J50" s="10"/>
      <c r="K50" s="13"/>
      <c r="L50" s="20"/>
      <c r="M50" s="31">
        <f t="shared" si="0"/>
        <v>0</v>
      </c>
      <c r="N50" s="30">
        <v>40</v>
      </c>
      <c r="O50" s="45">
        <f>N50*55</f>
        <v>2200</v>
      </c>
      <c r="P50" s="80">
        <f>M50*O50</f>
        <v>0</v>
      </c>
    </row>
    <row r="51" spans="1:16" ht="15">
      <c r="A51" s="50" t="s">
        <v>70</v>
      </c>
      <c r="B51" s="22" t="s">
        <v>67</v>
      </c>
      <c r="C51" s="15" t="s">
        <v>9</v>
      </c>
      <c r="D51" s="40"/>
      <c r="E51" s="10"/>
      <c r="F51" s="10"/>
      <c r="G51" s="10"/>
      <c r="H51" s="10"/>
      <c r="I51" s="10"/>
      <c r="J51" s="10"/>
      <c r="K51" s="13"/>
      <c r="L51" s="20"/>
      <c r="M51" s="31">
        <f t="shared" si="0"/>
        <v>0</v>
      </c>
      <c r="N51" s="30">
        <v>58</v>
      </c>
      <c r="O51" s="45">
        <f>N51*55</f>
        <v>3190</v>
      </c>
      <c r="P51" s="80">
        <f>M51*O51</f>
        <v>0</v>
      </c>
    </row>
    <row r="52" spans="1:16" ht="15">
      <c r="A52" s="50" t="s">
        <v>71</v>
      </c>
      <c r="B52" s="22" t="s">
        <v>67</v>
      </c>
      <c r="C52" s="15" t="s">
        <v>11</v>
      </c>
      <c r="D52" s="40"/>
      <c r="E52" s="10"/>
      <c r="F52" s="10"/>
      <c r="G52" s="10"/>
      <c r="H52" s="10"/>
      <c r="I52" s="10"/>
      <c r="J52" s="10"/>
      <c r="K52" s="13"/>
      <c r="L52" s="20"/>
      <c r="M52" s="31">
        <f t="shared" si="0"/>
        <v>0</v>
      </c>
      <c r="N52" s="30">
        <v>51</v>
      </c>
      <c r="O52" s="45">
        <f>N52*55</f>
        <v>2805</v>
      </c>
      <c r="P52" s="80">
        <f>M52*O52</f>
        <v>0</v>
      </c>
    </row>
    <row r="53" spans="1:16" ht="15">
      <c r="A53" s="50" t="s">
        <v>72</v>
      </c>
      <c r="B53" s="22" t="s">
        <v>67</v>
      </c>
      <c r="C53" s="15" t="s">
        <v>13</v>
      </c>
      <c r="D53" s="40"/>
      <c r="E53" s="10"/>
      <c r="F53" s="10"/>
      <c r="G53" s="10"/>
      <c r="H53" s="10"/>
      <c r="I53" s="10"/>
      <c r="J53" s="10"/>
      <c r="K53" s="13"/>
      <c r="L53" s="20"/>
      <c r="M53" s="31">
        <f t="shared" si="0"/>
        <v>0</v>
      </c>
      <c r="N53" s="30">
        <v>35</v>
      </c>
      <c r="O53" s="45">
        <f>N53*55</f>
        <v>1925</v>
      </c>
      <c r="P53" s="80">
        <f>M53*O53</f>
        <v>0</v>
      </c>
    </row>
    <row r="54" spans="1:16" ht="15">
      <c r="A54" s="50" t="s">
        <v>73</v>
      </c>
      <c r="B54" s="22" t="s">
        <v>25</v>
      </c>
      <c r="C54" s="15" t="s">
        <v>57</v>
      </c>
      <c r="D54" s="40"/>
      <c r="E54" s="10"/>
      <c r="F54" s="10"/>
      <c r="G54" s="10"/>
      <c r="H54" s="10"/>
      <c r="I54" s="10"/>
      <c r="J54" s="10"/>
      <c r="K54" s="13"/>
      <c r="L54" s="20"/>
      <c r="M54" s="31">
        <f t="shared" si="0"/>
        <v>0</v>
      </c>
      <c r="N54" s="30">
        <v>38</v>
      </c>
      <c r="O54" s="45">
        <f>N54*55</f>
        <v>2090</v>
      </c>
      <c r="P54" s="80">
        <f>M54*O54</f>
        <v>0</v>
      </c>
    </row>
    <row r="55" spans="1:16" ht="15">
      <c r="A55" s="50" t="s">
        <v>74</v>
      </c>
      <c r="B55" s="22" t="s">
        <v>25</v>
      </c>
      <c r="C55" s="15" t="s">
        <v>9</v>
      </c>
      <c r="D55" s="40"/>
      <c r="E55" s="10"/>
      <c r="F55" s="10"/>
      <c r="G55" s="10"/>
      <c r="H55" s="10"/>
      <c r="I55" s="10"/>
      <c r="J55" s="10"/>
      <c r="K55" s="13"/>
      <c r="L55" s="20"/>
      <c r="M55" s="31">
        <f t="shared" si="0"/>
        <v>0</v>
      </c>
      <c r="N55" s="30">
        <v>53</v>
      </c>
      <c r="O55" s="45">
        <f>N55*55</f>
        <v>2915</v>
      </c>
      <c r="P55" s="80">
        <f>M55*O55</f>
        <v>0</v>
      </c>
    </row>
    <row r="56" spans="1:16" ht="15">
      <c r="A56" s="50" t="s">
        <v>75</v>
      </c>
      <c r="B56" s="21" t="s">
        <v>52</v>
      </c>
      <c r="C56" s="15" t="s">
        <v>9</v>
      </c>
      <c r="D56" s="40"/>
      <c r="E56" s="10"/>
      <c r="F56" s="10"/>
      <c r="G56" s="10"/>
      <c r="H56" s="10"/>
      <c r="I56" s="10"/>
      <c r="J56" s="10"/>
      <c r="K56" s="13"/>
      <c r="L56" s="20"/>
      <c r="M56" s="31">
        <f t="shared" si="0"/>
        <v>0</v>
      </c>
      <c r="N56" s="30">
        <v>58</v>
      </c>
      <c r="O56" s="45">
        <f>N56*55</f>
        <v>3190</v>
      </c>
      <c r="P56" s="80">
        <f>M56*O56</f>
        <v>0</v>
      </c>
    </row>
    <row r="57" spans="1:16" ht="15">
      <c r="A57" s="50" t="s">
        <v>76</v>
      </c>
      <c r="B57" s="21" t="s">
        <v>52</v>
      </c>
      <c r="C57" s="15" t="s">
        <v>9</v>
      </c>
      <c r="D57" s="40"/>
      <c r="E57" s="10"/>
      <c r="F57" s="10"/>
      <c r="G57" s="10"/>
      <c r="H57" s="10"/>
      <c r="I57" s="10"/>
      <c r="J57" s="10"/>
      <c r="K57" s="13"/>
      <c r="L57" s="20"/>
      <c r="M57" s="31">
        <f t="shared" si="0"/>
        <v>0</v>
      </c>
      <c r="N57" s="30">
        <v>56</v>
      </c>
      <c r="O57" s="45">
        <f>N57*55</f>
        <v>3080</v>
      </c>
      <c r="P57" s="80">
        <f>M57*O57</f>
        <v>0</v>
      </c>
    </row>
    <row r="58" spans="1:16" ht="15">
      <c r="A58" s="50" t="s">
        <v>77</v>
      </c>
      <c r="B58" s="22" t="s">
        <v>25</v>
      </c>
      <c r="C58" s="15" t="s">
        <v>9</v>
      </c>
      <c r="D58" s="40"/>
      <c r="E58" s="10"/>
      <c r="F58" s="10"/>
      <c r="G58" s="10"/>
      <c r="H58" s="10"/>
      <c r="I58" s="10"/>
      <c r="J58" s="10"/>
      <c r="K58" s="13"/>
      <c r="L58" s="20"/>
      <c r="M58" s="31">
        <f t="shared" si="0"/>
        <v>0</v>
      </c>
      <c r="N58" s="30">
        <v>53</v>
      </c>
      <c r="O58" s="45">
        <f>N58*55</f>
        <v>2915</v>
      </c>
      <c r="P58" s="80">
        <f>M58*O58</f>
        <v>0</v>
      </c>
    </row>
    <row r="59" spans="1:16" ht="15">
      <c r="A59" s="50" t="s">
        <v>78</v>
      </c>
      <c r="B59" s="22" t="s">
        <v>25</v>
      </c>
      <c r="C59" s="15" t="s">
        <v>9</v>
      </c>
      <c r="D59" s="40"/>
      <c r="E59" s="10"/>
      <c r="F59" s="10"/>
      <c r="G59" s="10"/>
      <c r="H59" s="10"/>
      <c r="I59" s="10"/>
      <c r="J59" s="10"/>
      <c r="K59" s="13"/>
      <c r="L59" s="20"/>
      <c r="M59" s="31">
        <f t="shared" si="0"/>
        <v>0</v>
      </c>
      <c r="N59" s="30">
        <v>53</v>
      </c>
      <c r="O59" s="45">
        <f>N59*55</f>
        <v>2915</v>
      </c>
      <c r="P59" s="80">
        <f>M59*O59</f>
        <v>0</v>
      </c>
    </row>
    <row r="60" spans="1:16" ht="15">
      <c r="A60" s="50" t="s">
        <v>79</v>
      </c>
      <c r="B60" s="22" t="s">
        <v>67</v>
      </c>
      <c r="C60" s="15" t="s">
        <v>11</v>
      </c>
      <c r="D60" s="40"/>
      <c r="E60" s="10"/>
      <c r="F60" s="10"/>
      <c r="G60" s="10"/>
      <c r="H60" s="10"/>
      <c r="I60" s="10"/>
      <c r="J60" s="10"/>
      <c r="K60" s="13"/>
      <c r="L60" s="20"/>
      <c r="M60" s="31">
        <f t="shared" si="0"/>
        <v>0</v>
      </c>
      <c r="N60" s="30">
        <v>49</v>
      </c>
      <c r="O60" s="45">
        <f>N60*55</f>
        <v>2695</v>
      </c>
      <c r="P60" s="80">
        <f>M60*O60</f>
        <v>0</v>
      </c>
    </row>
    <row r="61" spans="1:16" ht="15">
      <c r="A61" s="50" t="s">
        <v>80</v>
      </c>
      <c r="B61" s="22" t="s">
        <v>67</v>
      </c>
      <c r="C61" s="15" t="s">
        <v>13</v>
      </c>
      <c r="D61" s="40"/>
      <c r="E61" s="10"/>
      <c r="F61" s="10"/>
      <c r="G61" s="10"/>
      <c r="H61" s="10"/>
      <c r="I61" s="10"/>
      <c r="J61" s="10"/>
      <c r="K61" s="13"/>
      <c r="L61" s="20"/>
      <c r="M61" s="31">
        <f t="shared" si="0"/>
        <v>0</v>
      </c>
      <c r="N61" s="30">
        <v>41</v>
      </c>
      <c r="O61" s="45">
        <f>N61*55</f>
        <v>2255</v>
      </c>
      <c r="P61" s="80">
        <f>M61*O61</f>
        <v>0</v>
      </c>
    </row>
    <row r="62" spans="1:16" ht="15">
      <c r="A62" s="50" t="s">
        <v>81</v>
      </c>
      <c r="B62" s="22" t="s">
        <v>67</v>
      </c>
      <c r="C62" s="15" t="s">
        <v>9</v>
      </c>
      <c r="D62" s="40"/>
      <c r="E62" s="10"/>
      <c r="F62" s="10"/>
      <c r="G62" s="10"/>
      <c r="H62" s="10"/>
      <c r="I62" s="10"/>
      <c r="J62" s="10"/>
      <c r="K62" s="13"/>
      <c r="L62" s="20"/>
      <c r="M62" s="31">
        <f t="shared" si="0"/>
        <v>0</v>
      </c>
      <c r="N62" s="30">
        <v>55</v>
      </c>
      <c r="O62" s="45">
        <f>N62*55</f>
        <v>3025</v>
      </c>
      <c r="P62" s="80">
        <f>M62*O62</f>
        <v>0</v>
      </c>
    </row>
    <row r="63" spans="1:16" ht="15">
      <c r="A63" s="50" t="s">
        <v>82</v>
      </c>
      <c r="B63" s="21" t="s">
        <v>83</v>
      </c>
      <c r="C63" s="15" t="s">
        <v>17</v>
      </c>
      <c r="D63" s="40"/>
      <c r="E63" s="10"/>
      <c r="F63" s="10"/>
      <c r="G63" s="10"/>
      <c r="H63" s="10"/>
      <c r="I63" s="10"/>
      <c r="J63" s="10"/>
      <c r="K63" s="13"/>
      <c r="L63" s="20"/>
      <c r="M63" s="31">
        <f t="shared" si="0"/>
        <v>0</v>
      </c>
      <c r="N63" s="30">
        <v>40</v>
      </c>
      <c r="O63" s="45">
        <f>N63*55</f>
        <v>2200</v>
      </c>
      <c r="P63" s="80">
        <f>M63*O63</f>
        <v>0</v>
      </c>
    </row>
    <row r="64" spans="1:16" ht="15">
      <c r="A64" s="50" t="s">
        <v>84</v>
      </c>
      <c r="B64" s="21" t="s">
        <v>85</v>
      </c>
      <c r="C64" s="15" t="s">
        <v>86</v>
      </c>
      <c r="D64" s="40"/>
      <c r="E64" s="10"/>
      <c r="F64" s="10"/>
      <c r="G64" s="10"/>
      <c r="H64" s="10"/>
      <c r="I64" s="10"/>
      <c r="J64" s="10"/>
      <c r="K64" s="13"/>
      <c r="L64" s="20"/>
      <c r="M64" s="31">
        <f t="shared" si="0"/>
        <v>0</v>
      </c>
      <c r="N64" s="30">
        <v>41</v>
      </c>
      <c r="O64" s="45">
        <f>N64*55</f>
        <v>2255</v>
      </c>
      <c r="P64" s="80">
        <f>M64*O64</f>
        <v>0</v>
      </c>
    </row>
    <row r="65" spans="1:16" ht="15">
      <c r="A65" s="50" t="s">
        <v>87</v>
      </c>
      <c r="B65" s="22" t="s">
        <v>25</v>
      </c>
      <c r="C65" s="26" t="s">
        <v>9</v>
      </c>
      <c r="D65" s="40"/>
      <c r="E65" s="10"/>
      <c r="F65" s="10"/>
      <c r="G65" s="10"/>
      <c r="H65" s="10"/>
      <c r="I65" s="10"/>
      <c r="J65" s="10"/>
      <c r="K65" s="10"/>
      <c r="L65" s="19"/>
      <c r="M65" s="31">
        <f>D65+E65+F65+G65+H65+I65+J65+K65+L65</f>
        <v>0</v>
      </c>
      <c r="N65" s="30">
        <v>58</v>
      </c>
      <c r="O65" s="45">
        <f>N65*55</f>
        <v>3190</v>
      </c>
      <c r="P65" s="80">
        <f>M65*O65</f>
        <v>0</v>
      </c>
    </row>
    <row r="66" spans="1:16" ht="15">
      <c r="A66" s="50" t="s">
        <v>88</v>
      </c>
      <c r="B66" s="22" t="s">
        <v>25</v>
      </c>
      <c r="C66" s="15" t="s">
        <v>9</v>
      </c>
      <c r="D66" s="40"/>
      <c r="E66" s="10"/>
      <c r="F66" s="10"/>
      <c r="G66" s="10"/>
      <c r="H66" s="10"/>
      <c r="I66" s="10"/>
      <c r="J66" s="10"/>
      <c r="K66" s="13"/>
      <c r="L66" s="20"/>
      <c r="M66" s="31">
        <f t="shared" si="0"/>
        <v>0</v>
      </c>
      <c r="N66" s="30">
        <v>57</v>
      </c>
      <c r="O66" s="45">
        <f>N66*55</f>
        <v>3135</v>
      </c>
      <c r="P66" s="80">
        <f>M66*O66</f>
        <v>0</v>
      </c>
    </row>
    <row r="67" spans="1:16" ht="15">
      <c r="A67" s="50" t="s">
        <v>89</v>
      </c>
      <c r="B67" s="21" t="s">
        <v>55</v>
      </c>
      <c r="C67" s="15" t="s">
        <v>17</v>
      </c>
      <c r="D67" s="40"/>
      <c r="E67" s="10"/>
      <c r="F67" s="10"/>
      <c r="G67" s="10"/>
      <c r="H67" s="10"/>
      <c r="I67" s="10"/>
      <c r="J67" s="10"/>
      <c r="K67" s="10"/>
      <c r="L67" s="19"/>
      <c r="M67" s="31">
        <f>D67+E67+F67+G67+H67+I67+J67+K67+L67</f>
        <v>0</v>
      </c>
      <c r="N67" s="30">
        <v>42</v>
      </c>
      <c r="O67" s="45">
        <f>N67*55</f>
        <v>2310</v>
      </c>
      <c r="P67" s="80">
        <f>M67*O67</f>
        <v>0</v>
      </c>
    </row>
    <row r="68" spans="1:16" ht="15">
      <c r="A68" s="50" t="s">
        <v>90</v>
      </c>
      <c r="B68" s="21" t="s">
        <v>55</v>
      </c>
      <c r="C68" s="15" t="s">
        <v>9</v>
      </c>
      <c r="D68" s="40"/>
      <c r="E68" s="10"/>
      <c r="F68" s="10"/>
      <c r="G68" s="10"/>
      <c r="H68" s="10"/>
      <c r="I68" s="10"/>
      <c r="J68" s="10"/>
      <c r="K68" s="13"/>
      <c r="L68" s="20"/>
      <c r="M68" s="31">
        <f t="shared" si="0"/>
        <v>0</v>
      </c>
      <c r="N68" s="30">
        <v>55</v>
      </c>
      <c r="O68" s="45">
        <f>N68*55</f>
        <v>3025</v>
      </c>
      <c r="P68" s="80">
        <f>M68*O68</f>
        <v>0</v>
      </c>
    </row>
    <row r="69" spans="1:16" ht="15">
      <c r="A69" s="50" t="s">
        <v>91</v>
      </c>
      <c r="B69" s="22" t="s">
        <v>25</v>
      </c>
      <c r="C69" s="15" t="s">
        <v>57</v>
      </c>
      <c r="D69" s="40"/>
      <c r="E69" s="10"/>
      <c r="F69" s="10"/>
      <c r="G69" s="10"/>
      <c r="H69" s="10"/>
      <c r="I69" s="10"/>
      <c r="J69" s="10"/>
      <c r="K69" s="10"/>
      <c r="L69" s="19"/>
      <c r="M69" s="31">
        <f>D69+E69+F69+G69+H69+I69+J69+K69+L69</f>
        <v>0</v>
      </c>
      <c r="N69" s="30">
        <v>39</v>
      </c>
      <c r="O69" s="45">
        <f>N69*55</f>
        <v>2145</v>
      </c>
      <c r="P69" s="80">
        <f>M69*O69</f>
        <v>0</v>
      </c>
    </row>
    <row r="70" spans="1:16" ht="15">
      <c r="A70" s="50" t="s">
        <v>92</v>
      </c>
      <c r="B70" s="21" t="s">
        <v>23</v>
      </c>
      <c r="C70" s="15" t="s">
        <v>13</v>
      </c>
      <c r="D70" s="40"/>
      <c r="E70" s="10"/>
      <c r="F70" s="10"/>
      <c r="G70" s="10"/>
      <c r="H70" s="10"/>
      <c r="I70" s="10"/>
      <c r="J70" s="10"/>
      <c r="K70" s="13"/>
      <c r="L70" s="20"/>
      <c r="M70" s="31">
        <f t="shared" si="0"/>
        <v>0</v>
      </c>
      <c r="N70" s="30">
        <v>40</v>
      </c>
      <c r="O70" s="45">
        <f>N70*55</f>
        <v>2200</v>
      </c>
      <c r="P70" s="80">
        <f>M70*O70</f>
        <v>0</v>
      </c>
    </row>
    <row r="71" spans="1:16" ht="15">
      <c r="A71" s="50" t="s">
        <v>93</v>
      </c>
      <c r="B71" s="21" t="s">
        <v>94</v>
      </c>
      <c r="C71" s="15" t="s">
        <v>17</v>
      </c>
      <c r="D71" s="40"/>
      <c r="E71" s="10"/>
      <c r="F71" s="10"/>
      <c r="G71" s="10"/>
      <c r="H71" s="10"/>
      <c r="I71" s="10"/>
      <c r="J71" s="10"/>
      <c r="K71" s="13"/>
      <c r="L71" s="20"/>
      <c r="M71" s="31">
        <f t="shared" si="0"/>
        <v>0</v>
      </c>
      <c r="N71" s="30">
        <v>40</v>
      </c>
      <c r="O71" s="45">
        <f>N71*55</f>
        <v>2200</v>
      </c>
      <c r="P71" s="80">
        <f>M71*O71</f>
        <v>0</v>
      </c>
    </row>
    <row r="72" spans="1:16" ht="15">
      <c r="A72" s="50" t="s">
        <v>95</v>
      </c>
      <c r="B72" s="21" t="s">
        <v>55</v>
      </c>
      <c r="C72" s="26" t="s">
        <v>17</v>
      </c>
      <c r="D72" s="40"/>
      <c r="E72" s="10"/>
      <c r="F72" s="10"/>
      <c r="G72" s="10"/>
      <c r="H72" s="10"/>
      <c r="I72" s="10"/>
      <c r="J72" s="10"/>
      <c r="K72" s="13"/>
      <c r="L72" s="20"/>
      <c r="M72" s="31">
        <f t="shared" si="0"/>
        <v>0</v>
      </c>
      <c r="N72" s="30">
        <v>44</v>
      </c>
      <c r="O72" s="45">
        <f>N72*55</f>
        <v>2420</v>
      </c>
      <c r="P72" s="80">
        <f>M72*O72</f>
        <v>0</v>
      </c>
    </row>
    <row r="73" spans="1:16" ht="15">
      <c r="A73" s="50" t="s">
        <v>96</v>
      </c>
      <c r="B73" s="21" t="s">
        <v>55</v>
      </c>
      <c r="C73" s="26" t="s">
        <v>13</v>
      </c>
      <c r="D73" s="40"/>
      <c r="E73" s="10"/>
      <c r="F73" s="10"/>
      <c r="G73" s="10"/>
      <c r="H73" s="10"/>
      <c r="I73" s="10"/>
      <c r="J73" s="10"/>
      <c r="K73" s="13"/>
      <c r="L73" s="20"/>
      <c r="M73" s="31">
        <f t="shared" si="0"/>
        <v>0</v>
      </c>
      <c r="N73" s="30">
        <v>40</v>
      </c>
      <c r="O73" s="45">
        <f>N73*55</f>
        <v>2200</v>
      </c>
      <c r="P73" s="80">
        <f>M73*O73</f>
        <v>0</v>
      </c>
    </row>
    <row r="74" spans="1:16" ht="15">
      <c r="A74" s="50" t="s">
        <v>97</v>
      </c>
      <c r="B74" s="21" t="s">
        <v>55</v>
      </c>
      <c r="C74" s="26" t="s">
        <v>17</v>
      </c>
      <c r="D74" s="40"/>
      <c r="E74" s="10"/>
      <c r="F74" s="10"/>
      <c r="G74" s="10"/>
      <c r="H74" s="10"/>
      <c r="I74" s="10"/>
      <c r="J74" s="10"/>
      <c r="K74" s="10"/>
      <c r="L74" s="19"/>
      <c r="M74" s="31">
        <f>D74+E74+F74+G74+H74+I74+J74+K74+L74</f>
        <v>0</v>
      </c>
      <c r="N74" s="30">
        <v>40</v>
      </c>
      <c r="O74" s="45">
        <f>N74*55</f>
        <v>2200</v>
      </c>
      <c r="P74" s="80">
        <f>M74*O74</f>
        <v>0</v>
      </c>
    </row>
    <row r="75" spans="1:16" ht="15">
      <c r="A75" s="50" t="s">
        <v>98</v>
      </c>
      <c r="B75" s="21" t="s">
        <v>55</v>
      </c>
      <c r="C75" s="26" t="s">
        <v>17</v>
      </c>
      <c r="D75" s="40"/>
      <c r="E75" s="10"/>
      <c r="F75" s="10"/>
      <c r="G75" s="10"/>
      <c r="H75" s="10"/>
      <c r="I75" s="10"/>
      <c r="J75" s="10"/>
      <c r="K75" s="13"/>
      <c r="L75" s="20"/>
      <c r="M75" s="31">
        <f>D75+E75+F75+G75+H75+I75+J75</f>
        <v>0</v>
      </c>
      <c r="N75" s="30">
        <v>40</v>
      </c>
      <c r="O75" s="45">
        <f>N75*55</f>
        <v>2200</v>
      </c>
      <c r="P75" s="80">
        <f>M75*O75</f>
        <v>0</v>
      </c>
    </row>
    <row r="76" spans="1:16" ht="15">
      <c r="A76" s="50" t="s">
        <v>99</v>
      </c>
      <c r="B76" s="21" t="s">
        <v>55</v>
      </c>
      <c r="C76" s="26" t="s">
        <v>17</v>
      </c>
      <c r="D76" s="40"/>
      <c r="E76" s="10"/>
      <c r="F76" s="10"/>
      <c r="G76" s="10"/>
      <c r="H76" s="10"/>
      <c r="I76" s="10"/>
      <c r="J76" s="10"/>
      <c r="K76" s="13"/>
      <c r="L76" s="20"/>
      <c r="M76" s="31">
        <f>D76+E76+F76+G76+H76+I76+J76</f>
        <v>0</v>
      </c>
      <c r="N76" s="30">
        <v>40</v>
      </c>
      <c r="O76" s="45">
        <f>N76*55</f>
        <v>2200</v>
      </c>
      <c r="P76" s="80">
        <f>M76*O76</f>
        <v>0</v>
      </c>
    </row>
    <row r="77" spans="1:16" ht="15.75" thickBot="1">
      <c r="A77" s="51" t="s">
        <v>100</v>
      </c>
      <c r="B77" s="32" t="s">
        <v>67</v>
      </c>
      <c r="C77" s="33" t="s">
        <v>13</v>
      </c>
      <c r="D77" s="42"/>
      <c r="E77" s="34"/>
      <c r="F77" s="34"/>
      <c r="G77" s="34"/>
      <c r="H77" s="34"/>
      <c r="I77" s="34"/>
      <c r="J77" s="34"/>
      <c r="K77" s="35"/>
      <c r="L77" s="36"/>
      <c r="M77" s="37">
        <f>D77+E77+F77+G77+H77+I77+J77</f>
        <v>0</v>
      </c>
      <c r="N77" s="38">
        <v>42</v>
      </c>
      <c r="O77" s="46">
        <f>N77*55</f>
        <v>2310</v>
      </c>
      <c r="P77" s="81">
        <f>M77*O77</f>
        <v>0</v>
      </c>
    </row>
    <row r="78" spans="1:16" ht="13.5" thickBot="1">
      <c r="A78" s="52"/>
      <c r="B78" s="39"/>
      <c r="C78" s="39"/>
      <c r="D78" s="43">
        <f>D77+D76+D75+D74+D73+D72+D71+D70+D69+D68+D67+D66+D65+D64+D63+D62+D61+D60+D59+D58+D57+D56+D55+D54+D53+D52+D51+D50+D49+D48+D47+D46+D45+D44+D43+D42+D41+D40+D39+D38+D37+D36+D35+D34+D33+D32+D31+D30+D29+D28+D27+D26+D25+D24+D23+D22+D21+D20+D19+D18+D17+D16+D15+D14+D13+D12+D11+D10+D9</f>
        <v>0</v>
      </c>
      <c r="E78" s="43">
        <f aca="true" t="shared" si="1" ref="E78:J78">E77+E76+E75+E74+E73+E72+E71+E70+E69+E68+E67+E66+E65+E64+E63+E62+E61+E60+E59+E58+E57+E56+E55+E54+E53+E52+E51+E50+E49+E48+E47+E46+E45+E44+E43+E42+E41+E40+E39+E38+E37+E36+E35+E34+E33+E32+E31+E30+E29+E28+E27+E26+E25+E24+E23+E22+E21+E20+E19+E18+E17+E16+E15+E14+E13+E12+E11+E10+E9</f>
        <v>0</v>
      </c>
      <c r="F78" s="43">
        <f t="shared" si="1"/>
        <v>0</v>
      </c>
      <c r="G78" s="43">
        <f t="shared" si="1"/>
        <v>0</v>
      </c>
      <c r="H78" s="43">
        <f t="shared" si="1"/>
        <v>0</v>
      </c>
      <c r="I78" s="43">
        <f t="shared" si="1"/>
        <v>0</v>
      </c>
      <c r="J78" s="43">
        <f t="shared" si="1"/>
        <v>0</v>
      </c>
      <c r="K78" s="39">
        <f>K74+K69+K67+K65+K43+K33+K32+K31+K29+K25+K24+K20+K13+K11+K10</f>
        <v>0</v>
      </c>
      <c r="L78" s="39">
        <f>L74+L69+L67+L65+L43+L33+L32+L31+L29+L25+L24+L20+L13+L11+L10</f>
        <v>0</v>
      </c>
      <c r="M78" s="39">
        <f>SUM(M9:M77)</f>
        <v>0</v>
      </c>
      <c r="N78" s="39"/>
      <c r="O78" s="47"/>
      <c r="P78" s="82">
        <f>SUM(P9:P77)</f>
        <v>0</v>
      </c>
    </row>
    <row r="79" spans="1:16" ht="13.5" thickBot="1">
      <c r="A79" s="53"/>
      <c r="B79" s="54" t="s">
        <v>103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60">
        <f>P78*0.1</f>
        <v>0</v>
      </c>
      <c r="O79" s="79"/>
      <c r="P79" s="83"/>
    </row>
  </sheetData>
  <sheetProtection selectLockedCells="1" selectUnlockedCells="1"/>
  <mergeCells count="10">
    <mergeCell ref="N79:O79"/>
    <mergeCell ref="P4:P8"/>
    <mergeCell ref="O4:O8"/>
    <mergeCell ref="C3:L3"/>
    <mergeCell ref="A4:A8"/>
    <mergeCell ref="B4:B8"/>
    <mergeCell ref="C4:C8"/>
    <mergeCell ref="D4:L5"/>
    <mergeCell ref="N4:N8"/>
    <mergeCell ref="M4:M8"/>
  </mergeCells>
  <printOptions/>
  <pageMargins left="0.3" right="0.1701388888888889" top="0.2361111111111111" bottom="0.15763888888888888" header="0.5118055555555555" footer="0.5118055555555555"/>
  <pageSetup firstPageNumber="1" useFirstPageNumber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2014-07-07T02:24:38Z</dcterms:modified>
  <cp:category/>
  <cp:version/>
  <cp:contentType/>
  <cp:contentStatus/>
</cp:coreProperties>
</file>