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680" activeTab="0"/>
  </bookViews>
  <sheets>
    <sheet name="СП 12 Дозаказ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<sst xmlns="http://schemas.openxmlformats.org/spreadsheetml/2006/main" count="46" uniqueCount="46">
  <si>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УЗ</t>
  </si>
  <si>
    <t>Наименование</t>
  </si>
  <si>
    <t>Кол-во</t>
  </si>
  <si>
    <t>Цена</t>
  </si>
  <si>
    <t>К оплате</t>
  </si>
  <si>
    <t>Опла чено</t>
  </si>
  <si>
    <t>Транспортные</t>
  </si>
  <si>
    <t>окса72</t>
  </si>
  <si>
    <t>ulia78</t>
  </si>
  <si>
    <t>Рукодельница 09</t>
  </si>
  <si>
    <t>Анна_Д</t>
  </si>
  <si>
    <t>Любаничка</t>
  </si>
  <si>
    <t xml:space="preserve">ЦСА-2н Диаметр проволоки (мм):0,45 
Длина (см): 50 см </t>
  </si>
  <si>
    <t>Крест КСА-001 (925)  КСА-001</t>
  </si>
  <si>
    <t>Людмила82</t>
  </si>
  <si>
    <t>П104911 Кольцо "Скарлетт", серебро 925, родиевое покрытие горн. Хр.</t>
  </si>
  <si>
    <t>П104921 Серьги "Скарлетт", серебро 925, родиевое покрытие р17,5</t>
  </si>
  <si>
    <t>П112811 Кольцо Ежевика родиевое покрытие +аметист+горн.хрусталь р17,5</t>
  </si>
  <si>
    <t>П112821 Серьги "Ежевика", родиевое покрытие+аметист+горн.хрусталь</t>
  </si>
  <si>
    <t>П127521 Серьги "Муза", серебро 925, родиевое покрытие, голубой топаз, горн. хрусталь.</t>
  </si>
  <si>
    <t>П127511 Кольцо "Муза",  родиевое покрытие, голубой топаз, горн. хрусталь. размер 17,5</t>
  </si>
  <si>
    <t>МилашкаСью</t>
  </si>
  <si>
    <t>11731 Кольцо "Самба" Родий. Горный хрусталь Размер 17, 5</t>
  </si>
  <si>
    <t>11732 Серьги "Самба" Родий гор. Хр</t>
  </si>
  <si>
    <t xml:space="preserve">019 Мешочек Бархат Чёрный </t>
  </si>
  <si>
    <t>П107511 Кольцо "Изыск" родиевое покрытие, вставка розовыйкварц размер 18</t>
  </si>
  <si>
    <t>П107521 Серьги "Изыск", серебро 925, родиевое покрытие, вставка розовый кварц</t>
  </si>
  <si>
    <t>IRM@</t>
  </si>
  <si>
    <t>Серьги "Зенит ", серебро 925, позолота 
Артикул: П115022 
вставка: изумруд</t>
  </si>
  <si>
    <t>Артикул: П115012 кольцо Зенит серебро с позолотой с изумрудом р. 18</t>
  </si>
  <si>
    <t>10251 Кольцо "Венеция",размер 19.0 - ЧЕРН.(оксид), горн. хр. Cz</t>
  </si>
  <si>
    <t xml:space="preserve">10252 Серьги "Венеция", ЧЕРН.(оксид), горн. хр. cz </t>
  </si>
  <si>
    <t>10201 Кольцо "Виктория",размер 20.0 - яшма зелён.</t>
  </si>
  <si>
    <t>10202 Серьги "Виктория" , яшма зелён.</t>
  </si>
  <si>
    <t xml:space="preserve">12392 Серьги "Тэфи", изумруд cz, гор.хр. cz </t>
  </si>
  <si>
    <t xml:space="preserve">12391 Кольцо"Тэфи", Размер 19.0 - изумруд cz, гор.хр. cz, </t>
  </si>
  <si>
    <t xml:space="preserve">30123 крест флер де лиз родий голубой топаз </t>
  </si>
  <si>
    <t>11972 Серьги "Кокетка" 
Родий роз кварц, зол топаз, топаз голуб, горн. Хр.</t>
  </si>
  <si>
    <t>11971 Кольцо "Кокетка" р 19 Родий роз кварц, зол топаз, топаз голуб горн. Хр.</t>
  </si>
  <si>
    <t xml:space="preserve">12091 Кольцо "Ася" Артикул: 12091 Покрытие/Вставка: родий, агат черный, гор хрусталь Размер: 17,5 </t>
  </si>
  <si>
    <t>12092 Серьги "Ася" Артикул: 12092 Покрытие/Вставка: родий, агат черный, гор хрусталь</t>
  </si>
  <si>
    <t>С ОРГ %</t>
  </si>
  <si>
    <t>"+" Я вам должна, "-" вы мне должны</t>
  </si>
  <si>
    <r>
      <t xml:space="preserve">
Кольцо Меркурий арт. 10921 Топаз голубой ст. р18  </t>
    </r>
    <r>
      <rPr>
        <b/>
        <sz val="11"/>
        <color indexed="8"/>
        <rFont val="Calibri"/>
        <family val="2"/>
      </rPr>
      <t xml:space="preserve"> Серёжек нет в наличии</t>
    </r>
  </si>
  <si>
    <r>
      <t xml:space="preserve">11401 Кольцо "Визаж" Розовый кварц, размер 17 </t>
    </r>
    <r>
      <rPr>
        <b/>
        <sz val="9"/>
        <color indexed="8"/>
        <rFont val="Verdana"/>
        <family val="2"/>
      </rPr>
      <t>Серёжек Нет</t>
    </r>
  </si>
  <si>
    <r>
      <t xml:space="preserve">10232 Серьги "Остров" Розовый кварц </t>
    </r>
    <r>
      <rPr>
        <b/>
        <sz val="9"/>
        <color indexed="8"/>
        <rFont val="Verdana"/>
        <family val="2"/>
      </rPr>
      <t>Кольца Нет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</si>
</sst>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1" fillId="2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2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32" fillId="33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28" fillId="33" borderId="18" xfId="42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49" fontId="31" fillId="2" borderId="31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M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1" max="1" width="13.421875" style="0" customWidth="1"/>
    <col min="2" max="2" width="36.00390625" style="10" customWidth="1"/>
    <col min="3" max="3" width="5.7109375" style="0" customWidth="1"/>
    <col min="4" max="4" width="7.28125" style="0" customWidth="1"/>
    <col min="5" max="5" width="6.28125" style="0" customWidth="1"/>
    <col min="6" max="6" width="6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12.7109375" style="0" customWidth="1"/>
  </cols>
  <sheetData>
    <row r="1" spans="1:10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41</v>
      </c>
      <c r="G1" s="1" t="s">
        <v>6</v>
      </c>
      <c r="H1" s="1" t="s">
        <v>4</v>
      </c>
      <c r="I1" s="1" t="s">
        <v>5</v>
      </c>
      <c r="J1" s="35" t="s">
        <v>42</v>
      </c>
    </row>
    <row r="2" spans="1:11" s="23" customFormat="1" ht="60">
      <c r="A2" s="9" t="s">
        <v>11</v>
      </c>
      <c r="B2" s="38" t="s">
        <v>43</v>
      </c>
      <c r="C2" s="2"/>
      <c r="D2" s="2">
        <v>280</v>
      </c>
      <c r="E2" s="2"/>
      <c r="F2" s="2"/>
      <c r="G2" s="2"/>
      <c r="H2" s="2"/>
      <c r="I2" s="2"/>
      <c r="J2" s="5"/>
      <c r="K2" s="25"/>
    </row>
    <row r="3" spans="1:10" s="23" customFormat="1" ht="15.75" thickBot="1">
      <c r="A3" s="6"/>
      <c r="B3" s="39"/>
      <c r="C3" s="4"/>
      <c r="D3" s="4"/>
      <c r="E3" s="4">
        <v>280</v>
      </c>
      <c r="F3" s="4">
        <v>42</v>
      </c>
      <c r="G3" s="4">
        <v>5</v>
      </c>
      <c r="H3" s="36">
        <f>E3+F3+G3</f>
        <v>327</v>
      </c>
      <c r="I3" s="4"/>
      <c r="J3" s="7"/>
    </row>
    <row r="4" spans="1:10" s="23" customFormat="1" ht="45">
      <c r="A4" s="9" t="s">
        <v>8</v>
      </c>
      <c r="B4" s="38" t="s">
        <v>12</v>
      </c>
      <c r="C4" s="2"/>
      <c r="D4" s="2">
        <v>210</v>
      </c>
      <c r="E4" s="2"/>
      <c r="F4" s="2"/>
      <c r="G4" s="2"/>
      <c r="H4" s="2"/>
      <c r="I4" s="2"/>
      <c r="J4" s="5"/>
    </row>
    <row r="5" spans="1:10" s="23" customFormat="1" ht="15">
      <c r="A5" s="26"/>
      <c r="B5" s="40" t="s">
        <v>13</v>
      </c>
      <c r="C5" s="27"/>
      <c r="D5" s="27">
        <v>70</v>
      </c>
      <c r="E5" s="27"/>
      <c r="F5" s="27"/>
      <c r="G5" s="27"/>
      <c r="H5" s="27"/>
      <c r="I5" s="27"/>
      <c r="J5" s="28"/>
    </row>
    <row r="6" spans="1:10" s="23" customFormat="1" ht="45">
      <c r="A6" s="24"/>
      <c r="B6" s="41" t="s">
        <v>38</v>
      </c>
      <c r="C6" s="3"/>
      <c r="D6" s="3">
        <v>530</v>
      </c>
      <c r="E6" s="3"/>
      <c r="F6" s="3"/>
      <c r="G6" s="3"/>
      <c r="H6" s="3"/>
      <c r="I6" s="3"/>
      <c r="J6" s="3"/>
    </row>
    <row r="7" spans="1:10" s="23" customFormat="1" ht="45">
      <c r="A7" s="24"/>
      <c r="B7" s="41" t="s">
        <v>37</v>
      </c>
      <c r="C7" s="3"/>
      <c r="D7" s="3">
        <v>910</v>
      </c>
      <c r="E7" s="3"/>
      <c r="F7" s="3"/>
      <c r="G7" s="3"/>
      <c r="H7" s="3"/>
      <c r="I7" s="3"/>
      <c r="J7" s="3"/>
    </row>
    <row r="8" spans="1:10" s="23" customFormat="1" ht="15.75" thickBot="1">
      <c r="A8" s="11"/>
      <c r="B8" s="42"/>
      <c r="C8" s="4"/>
      <c r="D8" s="4"/>
      <c r="E8" s="4">
        <f>D4+D5+D6+D7</f>
        <v>1720</v>
      </c>
      <c r="F8" s="4">
        <v>258</v>
      </c>
      <c r="G8" s="4">
        <v>33</v>
      </c>
      <c r="H8" s="36">
        <f>E8+F8+G8</f>
        <v>2011</v>
      </c>
      <c r="I8" s="4"/>
      <c r="J8" s="7"/>
    </row>
    <row r="9" spans="1:10" s="23" customFormat="1" ht="30">
      <c r="A9" s="9" t="s">
        <v>14</v>
      </c>
      <c r="B9" s="43" t="s">
        <v>15</v>
      </c>
      <c r="C9" s="16"/>
      <c r="D9" s="16">
        <v>480</v>
      </c>
      <c r="E9" s="16"/>
      <c r="F9" s="16"/>
      <c r="G9" s="16"/>
      <c r="H9" s="16"/>
      <c r="I9" s="16"/>
      <c r="J9" s="17"/>
    </row>
    <row r="10" spans="1:10" s="23" customFormat="1" ht="30">
      <c r="A10" s="22"/>
      <c r="B10" s="43" t="s">
        <v>16</v>
      </c>
      <c r="C10" s="16"/>
      <c r="D10" s="16">
        <v>580</v>
      </c>
      <c r="E10" s="16"/>
      <c r="F10" s="16"/>
      <c r="G10" s="16"/>
      <c r="H10" s="16"/>
      <c r="I10" s="16"/>
      <c r="J10" s="17"/>
    </row>
    <row r="11" spans="1:10" s="23" customFormat="1" ht="45">
      <c r="A11" s="22"/>
      <c r="B11" s="43" t="s">
        <v>17</v>
      </c>
      <c r="C11" s="16"/>
      <c r="D11" s="16">
        <v>930</v>
      </c>
      <c r="E11" s="16"/>
      <c r="F11" s="16"/>
      <c r="G11" s="16"/>
      <c r="H11" s="16"/>
      <c r="I11" s="16"/>
      <c r="J11" s="17"/>
    </row>
    <row r="12" spans="1:10" s="23" customFormat="1" ht="30">
      <c r="A12" s="22"/>
      <c r="B12" s="43" t="s">
        <v>18</v>
      </c>
      <c r="C12" s="16"/>
      <c r="D12" s="16">
        <v>1070</v>
      </c>
      <c r="E12" s="16"/>
      <c r="F12" s="16"/>
      <c r="G12" s="16"/>
      <c r="H12" s="16"/>
      <c r="I12" s="16"/>
      <c r="J12" s="17"/>
    </row>
    <row r="13" spans="1:10" s="23" customFormat="1" ht="15.75" thickBot="1">
      <c r="A13" s="6"/>
      <c r="B13" s="39"/>
      <c r="C13" s="4"/>
      <c r="D13" s="4"/>
      <c r="E13" s="4">
        <f>D9+D10+D11+D12</f>
        <v>3060</v>
      </c>
      <c r="F13" s="4">
        <v>459</v>
      </c>
      <c r="G13" s="4">
        <v>58</v>
      </c>
      <c r="H13" s="36">
        <f>E13+F13+G13</f>
        <v>3577</v>
      </c>
      <c r="I13" s="4"/>
      <c r="J13" s="7"/>
    </row>
    <row r="14" spans="1:10" s="23" customFormat="1" ht="45">
      <c r="A14" s="9" t="s">
        <v>9</v>
      </c>
      <c r="B14" s="38" t="s">
        <v>20</v>
      </c>
      <c r="C14" s="2"/>
      <c r="D14" s="2">
        <v>290</v>
      </c>
      <c r="E14" s="2"/>
      <c r="F14" s="2"/>
      <c r="G14" s="2"/>
      <c r="H14" s="2"/>
      <c r="I14" s="2"/>
      <c r="J14" s="5"/>
    </row>
    <row r="15" spans="1:10" s="23" customFormat="1" ht="33.75">
      <c r="A15" s="20"/>
      <c r="B15" s="44" t="s">
        <v>19</v>
      </c>
      <c r="C15" s="3"/>
      <c r="D15" s="3">
        <v>330</v>
      </c>
      <c r="E15" s="3"/>
      <c r="F15" s="3"/>
      <c r="G15" s="3"/>
      <c r="H15" s="3"/>
      <c r="I15" s="3"/>
      <c r="J15" s="8"/>
    </row>
    <row r="16" spans="1:10" s="23" customFormat="1" ht="29.25" customHeight="1">
      <c r="A16" s="22"/>
      <c r="B16" s="45" t="s">
        <v>30</v>
      </c>
      <c r="C16" s="16"/>
      <c r="D16" s="16">
        <v>710</v>
      </c>
      <c r="E16" s="16"/>
      <c r="F16" s="16"/>
      <c r="G16" s="16"/>
      <c r="H16" s="16"/>
      <c r="I16" s="16"/>
      <c r="J16" s="17"/>
    </row>
    <row r="17" spans="1:10" s="23" customFormat="1" ht="33.75" customHeight="1">
      <c r="A17" s="22"/>
      <c r="B17" s="45" t="s">
        <v>31</v>
      </c>
      <c r="C17" s="16"/>
      <c r="D17" s="16">
        <v>1290</v>
      </c>
      <c r="E17" s="16"/>
      <c r="F17" s="16"/>
      <c r="G17" s="16"/>
      <c r="H17" s="16"/>
      <c r="I17" s="16"/>
      <c r="J17" s="17"/>
    </row>
    <row r="18" spans="1:10" s="23" customFormat="1" ht="30.75" customHeight="1">
      <c r="A18" s="22"/>
      <c r="B18" s="45" t="s">
        <v>32</v>
      </c>
      <c r="C18" s="16"/>
      <c r="D18" s="16">
        <v>530</v>
      </c>
      <c r="E18" s="16"/>
      <c r="F18" s="16"/>
      <c r="G18" s="16"/>
      <c r="H18" s="16"/>
      <c r="I18" s="16"/>
      <c r="J18" s="17"/>
    </row>
    <row r="19" spans="1:10" s="23" customFormat="1" ht="30" customHeight="1">
      <c r="A19" s="22"/>
      <c r="B19" s="45" t="s">
        <v>33</v>
      </c>
      <c r="C19" s="16"/>
      <c r="D19" s="16">
        <v>960</v>
      </c>
      <c r="E19" s="16"/>
      <c r="F19" s="16"/>
      <c r="G19" s="16"/>
      <c r="H19" s="16"/>
      <c r="I19" s="16"/>
      <c r="J19" s="17"/>
    </row>
    <row r="20" spans="1:10" s="23" customFormat="1" ht="29.25" customHeight="1">
      <c r="A20" s="22"/>
      <c r="B20" s="45" t="s">
        <v>34</v>
      </c>
      <c r="C20" s="16"/>
      <c r="D20" s="16">
        <v>1340</v>
      </c>
      <c r="E20" s="16"/>
      <c r="F20" s="16"/>
      <c r="G20" s="16"/>
      <c r="H20" s="16"/>
      <c r="I20" s="16"/>
      <c r="J20" s="17"/>
    </row>
    <row r="21" spans="1:10" s="23" customFormat="1" ht="30" customHeight="1">
      <c r="A21" s="22"/>
      <c r="B21" s="45" t="s">
        <v>35</v>
      </c>
      <c r="C21" s="16"/>
      <c r="D21" s="16">
        <v>750</v>
      </c>
      <c r="E21" s="16"/>
      <c r="F21" s="16"/>
      <c r="G21" s="16"/>
      <c r="H21" s="16"/>
      <c r="I21" s="16"/>
      <c r="J21" s="17"/>
    </row>
    <row r="22" spans="1:10" s="23" customFormat="1" ht="15.75" thickBot="1">
      <c r="A22" s="15"/>
      <c r="B22" s="45"/>
      <c r="C22" s="16"/>
      <c r="D22" s="16"/>
      <c r="E22" s="16">
        <f>D14+D15+D16+D17+D18+D19+D20+D21</f>
        <v>6200</v>
      </c>
      <c r="F22" s="16">
        <v>930</v>
      </c>
      <c r="G22" s="16">
        <v>118</v>
      </c>
      <c r="H22" s="21">
        <f>E22+F22+G22</f>
        <v>7248</v>
      </c>
      <c r="I22" s="16"/>
      <c r="J22" s="17"/>
    </row>
    <row r="23" spans="1:10" s="23" customFormat="1" ht="30">
      <c r="A23" s="9" t="s">
        <v>21</v>
      </c>
      <c r="B23" s="46" t="s">
        <v>44</v>
      </c>
      <c r="C23" s="2"/>
      <c r="D23" s="2">
        <v>370</v>
      </c>
      <c r="E23" s="2"/>
      <c r="F23" s="2"/>
      <c r="G23" s="2"/>
      <c r="H23" s="2"/>
      <c r="I23" s="2"/>
      <c r="J23" s="5"/>
    </row>
    <row r="24" spans="1:10" s="23" customFormat="1" ht="22.5">
      <c r="A24" s="20"/>
      <c r="B24" s="44" t="s">
        <v>45</v>
      </c>
      <c r="C24" s="3"/>
      <c r="D24" s="3">
        <v>630</v>
      </c>
      <c r="E24" s="3"/>
      <c r="F24" s="3"/>
      <c r="G24" s="3"/>
      <c r="H24" s="3"/>
      <c r="I24" s="3"/>
      <c r="J24" s="8"/>
    </row>
    <row r="25" spans="1:10" s="23" customFormat="1" ht="22.5">
      <c r="A25" s="20"/>
      <c r="B25" s="44" t="s">
        <v>22</v>
      </c>
      <c r="C25" s="3"/>
      <c r="D25" s="3">
        <v>370</v>
      </c>
      <c r="E25" s="3"/>
      <c r="F25" s="3"/>
      <c r="G25" s="3"/>
      <c r="H25" s="3"/>
      <c r="I25" s="3"/>
      <c r="J25" s="8"/>
    </row>
    <row r="26" spans="1:10" s="23" customFormat="1" ht="22.5">
      <c r="A26" s="20"/>
      <c r="B26" s="44" t="s">
        <v>23</v>
      </c>
      <c r="C26" s="3"/>
      <c r="D26" s="3">
        <v>640</v>
      </c>
      <c r="E26" s="3"/>
      <c r="F26" s="3"/>
      <c r="G26" s="3"/>
      <c r="H26" s="3"/>
      <c r="I26" s="3"/>
      <c r="J26" s="8"/>
    </row>
    <row r="27" spans="1:10" s="23" customFormat="1" ht="15.75">
      <c r="A27" s="20"/>
      <c r="B27" s="44" t="s">
        <v>24</v>
      </c>
      <c r="C27" s="32">
        <v>2</v>
      </c>
      <c r="D27" s="3">
        <v>10</v>
      </c>
      <c r="E27" s="3">
        <v>20</v>
      </c>
      <c r="F27" s="3"/>
      <c r="G27" s="3"/>
      <c r="H27" s="3"/>
      <c r="I27" s="3"/>
      <c r="J27" s="8"/>
    </row>
    <row r="28" spans="1:10" s="23" customFormat="1" ht="22.5">
      <c r="A28" s="22"/>
      <c r="B28" s="45" t="s">
        <v>36</v>
      </c>
      <c r="C28" s="34"/>
      <c r="D28" s="16">
        <v>720</v>
      </c>
      <c r="E28" s="16"/>
      <c r="F28" s="16"/>
      <c r="G28" s="16"/>
      <c r="H28" s="16"/>
      <c r="I28" s="16"/>
      <c r="J28" s="17"/>
    </row>
    <row r="29" spans="1:10" s="23" customFormat="1" ht="15.75" thickBot="1">
      <c r="A29" s="11"/>
      <c r="B29" s="42"/>
      <c r="C29" s="4"/>
      <c r="D29" s="4"/>
      <c r="E29" s="4">
        <f>D23+D24+D25+D26+E27+D28</f>
        <v>2750</v>
      </c>
      <c r="F29" s="4">
        <v>413</v>
      </c>
      <c r="G29" s="4">
        <v>52</v>
      </c>
      <c r="H29" s="36">
        <f>E29+F29+G29</f>
        <v>3215</v>
      </c>
      <c r="I29" s="4"/>
      <c r="J29" s="7"/>
    </row>
    <row r="30" spans="1:10" s="23" customFormat="1" ht="33.75">
      <c r="A30" s="18" t="s">
        <v>7</v>
      </c>
      <c r="B30" s="47" t="s">
        <v>25</v>
      </c>
      <c r="C30" s="13"/>
      <c r="D30" s="13">
        <v>840</v>
      </c>
      <c r="E30" s="13"/>
      <c r="F30" s="13"/>
      <c r="G30" s="13"/>
      <c r="H30" s="13"/>
      <c r="I30" s="13"/>
      <c r="J30" s="14"/>
    </row>
    <row r="31" spans="1:10" s="23" customFormat="1" ht="33.75">
      <c r="A31" s="18"/>
      <c r="B31" s="47" t="s">
        <v>26</v>
      </c>
      <c r="C31" s="13"/>
      <c r="D31" s="13">
        <v>1140</v>
      </c>
      <c r="E31" s="13"/>
      <c r="F31" s="13"/>
      <c r="G31" s="13"/>
      <c r="H31" s="13"/>
      <c r="I31" s="13"/>
      <c r="J31" s="14"/>
    </row>
    <row r="32" spans="1:10" s="23" customFormat="1" ht="15.75" thickBot="1">
      <c r="A32" s="29"/>
      <c r="B32" s="48"/>
      <c r="C32" s="30"/>
      <c r="D32" s="30"/>
      <c r="E32" s="30">
        <f>D30+D31</f>
        <v>1980</v>
      </c>
      <c r="F32" s="30">
        <v>297</v>
      </c>
      <c r="G32" s="30">
        <v>38</v>
      </c>
      <c r="H32" s="37">
        <f>E32+F32+G32</f>
        <v>2315</v>
      </c>
      <c r="I32" s="30"/>
      <c r="J32" s="31"/>
    </row>
    <row r="33" spans="1:10" s="23" customFormat="1" ht="45">
      <c r="A33" s="33" t="s">
        <v>27</v>
      </c>
      <c r="B33" s="46" t="s">
        <v>28</v>
      </c>
      <c r="C33" s="2"/>
      <c r="D33" s="2">
        <v>610</v>
      </c>
      <c r="E33" s="2"/>
      <c r="F33" s="2"/>
      <c r="G33" s="2"/>
      <c r="H33" s="2"/>
      <c r="I33" s="2"/>
      <c r="J33" s="5"/>
    </row>
    <row r="34" spans="1:10" s="23" customFormat="1" ht="33.75">
      <c r="A34" s="18"/>
      <c r="B34" s="47" t="s">
        <v>29</v>
      </c>
      <c r="C34" s="13"/>
      <c r="D34" s="13">
        <v>390</v>
      </c>
      <c r="E34" s="13"/>
      <c r="F34" s="13"/>
      <c r="G34" s="13"/>
      <c r="H34" s="13"/>
      <c r="I34" s="13"/>
      <c r="J34" s="14"/>
    </row>
    <row r="35" spans="1:10" s="23" customFormat="1" ht="15.75" thickBot="1">
      <c r="A35" s="29"/>
      <c r="B35" s="48"/>
      <c r="C35" s="30"/>
      <c r="D35" s="30"/>
      <c r="E35" s="30">
        <f>D33+D34</f>
        <v>1000</v>
      </c>
      <c r="F35" s="30">
        <v>150</v>
      </c>
      <c r="G35" s="30">
        <v>19</v>
      </c>
      <c r="H35" s="37">
        <f>E35+F35+G35</f>
        <v>1169</v>
      </c>
      <c r="I35" s="30"/>
      <c r="J35" s="31"/>
    </row>
    <row r="36" spans="1:10" s="23" customFormat="1" ht="33.75">
      <c r="A36" s="9" t="s">
        <v>10</v>
      </c>
      <c r="B36" s="44" t="s">
        <v>39</v>
      </c>
      <c r="C36" s="3"/>
      <c r="D36" s="3">
        <v>450</v>
      </c>
      <c r="E36" s="3"/>
      <c r="F36" s="3"/>
      <c r="G36" s="3"/>
      <c r="H36" s="3"/>
      <c r="I36" s="3"/>
      <c r="J36" s="3"/>
    </row>
    <row r="37" spans="1:10" s="23" customFormat="1" ht="33.75">
      <c r="A37" s="24"/>
      <c r="B37" s="44" t="s">
        <v>40</v>
      </c>
      <c r="C37" s="3"/>
      <c r="D37" s="3">
        <v>690</v>
      </c>
      <c r="E37" s="3"/>
      <c r="F37" s="3"/>
      <c r="G37" s="3"/>
      <c r="H37" s="3"/>
      <c r="I37" s="3"/>
      <c r="J37" s="3"/>
    </row>
    <row r="38" spans="1:10" s="23" customFormat="1" ht="15.75" thickBot="1">
      <c r="A38" s="6"/>
      <c r="B38" s="42"/>
      <c r="C38" s="4"/>
      <c r="D38" s="4"/>
      <c r="E38" s="4">
        <f>D36+D37</f>
        <v>1140</v>
      </c>
      <c r="F38" s="4">
        <v>171</v>
      </c>
      <c r="G38" s="4">
        <v>22</v>
      </c>
      <c r="H38" s="36">
        <f>E38+F38+G38</f>
        <v>1333</v>
      </c>
      <c r="I38" s="4"/>
      <c r="J38" s="7"/>
    </row>
    <row r="39" spans="1:10" s="23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23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23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23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23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3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23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23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s="23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23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23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23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s="23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s="23" customFormat="1" ht="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23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s="23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23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s="23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s="23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s="23" customFormat="1" ht="1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s="23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s="23" customFormat="1" ht="1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s="23" customFormat="1" ht="1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s="23" customFormat="1" ht="1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s="23" customFormat="1" ht="1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s="23" customFormat="1" ht="1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s="23" customFormat="1" ht="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s="23" customFormat="1" ht="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s="23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23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s="23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s="23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s="23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s="23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s="23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s="23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s="23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s="23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s="23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s="23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s="23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s="23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s="23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s="23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23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s="23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s="23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s="23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s="23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s="23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s="23" customFormat="1" ht="1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s="23" customFormat="1" ht="1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s="23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s="23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s="23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s="23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s="23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s="23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s="23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s="23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s="23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s="23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s="23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s="23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s="23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s="23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s="23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s="23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s="23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s="23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s="23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s="23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s="23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s="23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s="23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s="23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s="23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s="23" customFormat="1" ht="1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s="23" customFormat="1" ht="1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s="23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s="23" customFormat="1" ht="1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s="23" customFormat="1" ht="1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s="23" customFormat="1" ht="1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s="23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</sheetData>
  <sheetProtection/>
  <hyperlinks>
    <hyperlink ref="A33" r:id="rId1" display="IRM@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2013-03-11T18:20:20Z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