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90" windowHeight="8700" activeTab="0"/>
  </bookViews>
  <sheets>
    <sheet name="новый бз" sheetId="1" r:id="rId1"/>
  </sheets>
  <definedNames/>
  <calcPr fullCalcOnLoad="1"/>
</workbook>
</file>

<file path=xl/sharedStrings.xml><?xml version="1.0" encoding="utf-8"?>
<sst xmlns="http://schemas.openxmlformats.org/spreadsheetml/2006/main" count="292" uniqueCount="176">
  <si>
    <t>Рост</t>
  </si>
  <si>
    <t>черный</t>
  </si>
  <si>
    <t>бирюза</t>
  </si>
  <si>
    <t>шоколад</t>
  </si>
  <si>
    <t>оранжевый</t>
  </si>
  <si>
    <t>коралл</t>
  </si>
  <si>
    <t>лайм</t>
  </si>
  <si>
    <t>желтый</t>
  </si>
  <si>
    <t>розовый</t>
  </si>
  <si>
    <t>лаванда</t>
  </si>
  <si>
    <t>т.бирюза</t>
  </si>
  <si>
    <t>черника</t>
  </si>
  <si>
    <t>синий/салат</t>
  </si>
  <si>
    <t>оливка</t>
  </si>
  <si>
    <t>т.синий</t>
  </si>
  <si>
    <t>св.роз/красный</t>
  </si>
  <si>
    <t>св.розовый</t>
  </si>
  <si>
    <t>сталь</t>
  </si>
  <si>
    <t>розовый/сирень</t>
  </si>
  <si>
    <t>лаванда/малина</t>
  </si>
  <si>
    <t>голубой/синий</t>
  </si>
  <si>
    <t>яблоко</t>
  </si>
  <si>
    <t>сер.гол/оранж</t>
  </si>
  <si>
    <t>розовый/фиалка</t>
  </si>
  <si>
    <t>сирень</t>
  </si>
  <si>
    <t>голубой/св.серый</t>
  </si>
  <si>
    <t>коричневый</t>
  </si>
  <si>
    <t>голубой/яблоко</t>
  </si>
  <si>
    <t>серый</t>
  </si>
  <si>
    <t xml:space="preserve">М. 184 </t>
  </si>
  <si>
    <t xml:space="preserve"> "Паучки"</t>
  </si>
  <si>
    <t xml:space="preserve">М.186 </t>
  </si>
  <si>
    <t>"Резиночки"</t>
  </si>
  <si>
    <t xml:space="preserve">М.137 </t>
  </si>
  <si>
    <t>М. 187</t>
  </si>
  <si>
    <t>"Дракон"</t>
  </si>
  <si>
    <t>Ожидаемое поступление товара</t>
  </si>
  <si>
    <t>Товар закончился и не будет</t>
  </si>
  <si>
    <t>красный</t>
  </si>
  <si>
    <t>розовый/бордо</t>
  </si>
  <si>
    <t>лаванда/бирюза</t>
  </si>
  <si>
    <t>голубой/лайм</t>
  </si>
  <si>
    <t>"Галактика"</t>
  </si>
  <si>
    <t>"Квадроцикл"</t>
  </si>
  <si>
    <t>серый/т.бирюза</t>
  </si>
  <si>
    <t>М. 155</t>
  </si>
  <si>
    <t>"Футболист"</t>
  </si>
  <si>
    <t>сер.гол/яблоко</t>
  </si>
  <si>
    <t>розовый/т.сирень</t>
  </si>
  <si>
    <t>сирень/т.фиалка</t>
  </si>
  <si>
    <t>св.бирюза</t>
  </si>
  <si>
    <t>т.бирюза/св.серый</t>
  </si>
  <si>
    <t>"Грибок"</t>
  </si>
  <si>
    <t>М. 216 "Зебра"</t>
  </si>
  <si>
    <t>М. 210</t>
  </si>
  <si>
    <t>М. 226</t>
  </si>
  <si>
    <t>"Цветочек"</t>
  </si>
  <si>
    <t xml:space="preserve">М. 225 </t>
  </si>
  <si>
    <t xml:space="preserve">     М.247 "Лемсики"</t>
  </si>
  <si>
    <t>синий/голубой</t>
  </si>
  <si>
    <t>бирюза/т.синий</t>
  </si>
  <si>
    <t>мята/серо-синий</t>
  </si>
  <si>
    <t xml:space="preserve">     М.249 "Сакура" rey duspo</t>
  </si>
  <si>
    <t>св.серый/асфальт</t>
  </si>
  <si>
    <t>лайм/асфальт</t>
  </si>
  <si>
    <t>красный/т.синий</t>
  </si>
  <si>
    <t>бирюза/черника</t>
  </si>
  <si>
    <t>оранж/сталь</t>
  </si>
  <si>
    <t>бежевый</t>
  </si>
  <si>
    <t>мята</t>
  </si>
  <si>
    <t>розовый/красный</t>
  </si>
  <si>
    <t>сирень/малина</t>
  </si>
  <si>
    <t>св.серый/малина</t>
  </si>
  <si>
    <t>мята/сирень</t>
  </si>
  <si>
    <t>лимон/сирень</t>
  </si>
  <si>
    <t>белый/красный</t>
  </si>
  <si>
    <t>лайм/т.сирень</t>
  </si>
  <si>
    <t>ярко оранж./св.сирень</t>
  </si>
  <si>
    <t>желтый/св.сирень</t>
  </si>
  <si>
    <t>розовый/серый</t>
  </si>
  <si>
    <t>сирень/св.красный</t>
  </si>
  <si>
    <t>св.сирень/т.фиалка</t>
  </si>
  <si>
    <t>св.бирюза/т.бирюза</t>
  </si>
  <si>
    <t>лаванда/т.фиалка</t>
  </si>
  <si>
    <t>фисташка/св.фиалка</t>
  </si>
  <si>
    <t>коралл/красный</t>
  </si>
  <si>
    <t>коралл/сирень</t>
  </si>
  <si>
    <t>св.коралл</t>
  </si>
  <si>
    <t>М. 195 "Стрекоза"</t>
  </si>
  <si>
    <t>синий/бирюза</t>
  </si>
  <si>
    <t>М.196</t>
  </si>
  <si>
    <t>голубой/кирпич</t>
  </si>
  <si>
    <t>синий/красный</t>
  </si>
  <si>
    <t>бирюза/лайм</t>
  </si>
  <si>
    <t>оливка/лайм</t>
  </si>
  <si>
    <t>"НЛО-тарелка"</t>
  </si>
  <si>
    <t xml:space="preserve">М. 197 </t>
  </si>
  <si>
    <t xml:space="preserve">розовый </t>
  </si>
  <si>
    <t>голубой/черника</t>
  </si>
  <si>
    <t>голубой/серый</t>
  </si>
  <si>
    <t>салат/лаванда</t>
  </si>
  <si>
    <t>синий</t>
  </si>
  <si>
    <t>василек</t>
  </si>
  <si>
    <t>серо-голубой</t>
  </si>
  <si>
    <t>лаванда/сирень</t>
  </si>
  <si>
    <t>роз./малина</t>
  </si>
  <si>
    <t>гол./малина</t>
  </si>
  <si>
    <t>роз./коралл</t>
  </si>
  <si>
    <t>беж./вишня</t>
  </si>
  <si>
    <t>"Божья коровка"</t>
  </si>
  <si>
    <t>М.251"Паук"</t>
  </si>
  <si>
    <t>Лемми маус</t>
  </si>
  <si>
    <t xml:space="preserve">М. 248 </t>
  </si>
  <si>
    <t>Цирк</t>
  </si>
  <si>
    <t xml:space="preserve">  М. 217 </t>
  </si>
  <si>
    <t>Мышата</t>
  </si>
  <si>
    <t xml:space="preserve">М. 239 </t>
  </si>
  <si>
    <t>М. 238 Листочки</t>
  </si>
  <si>
    <t>св.сер/серо-голуб</t>
  </si>
  <si>
    <t>голуб/лайм</t>
  </si>
  <si>
    <t>т.голуб/т.красный</t>
  </si>
  <si>
    <t>голуб/оранжевый</t>
  </si>
  <si>
    <t>голуб/фисташка</t>
  </si>
  <si>
    <t>т.фисташка/голуб</t>
  </si>
  <si>
    <t>т.фисташка/т.голуб</t>
  </si>
  <si>
    <t>серый/оранж.</t>
  </si>
  <si>
    <t>т.красн/св.серый</t>
  </si>
  <si>
    <t>св.бирюза/св.сер.</t>
  </si>
  <si>
    <t>роза</t>
  </si>
  <si>
    <t>салатовый</t>
  </si>
  <si>
    <t>беж</t>
  </si>
  <si>
    <t>голуб</t>
  </si>
  <si>
    <t>св.серый</t>
  </si>
  <si>
    <t>салат/ярко роз.</t>
  </si>
  <si>
    <t>морская волна</t>
  </si>
  <si>
    <t>т.синий/красный</t>
  </si>
  <si>
    <t>графит/яблоко</t>
  </si>
  <si>
    <t>мор.волна/св.бирюз</t>
  </si>
  <si>
    <t>салат</t>
  </si>
  <si>
    <t>т.синий/салат</t>
  </si>
  <si>
    <t>серо-синий/лайм</t>
  </si>
  <si>
    <t>голуб/красный</t>
  </si>
  <si>
    <t>голуб/синий</t>
  </si>
  <si>
    <t>сер.голуб/яблоко</t>
  </si>
  <si>
    <t>руб</t>
  </si>
  <si>
    <t>Модели для девочек:</t>
  </si>
  <si>
    <t xml:space="preserve">new  </t>
  </si>
  <si>
    <t>М.259 "Радуга"</t>
  </si>
  <si>
    <t xml:space="preserve">new      </t>
  </si>
  <si>
    <t>М.261 "Неон"</t>
  </si>
  <si>
    <t>М.263 "Трансформер"</t>
  </si>
  <si>
    <t>Модели для мальчиков:</t>
  </si>
  <si>
    <t>т.бирюз/св.серый</t>
  </si>
  <si>
    <t>Подводная лодка</t>
  </si>
  <si>
    <t>М.250 Анют. гл.</t>
  </si>
  <si>
    <t xml:space="preserve">М. 215 </t>
  </si>
  <si>
    <t xml:space="preserve">М.252 </t>
  </si>
  <si>
    <t>"Спасатели"</t>
  </si>
  <si>
    <t xml:space="preserve">   М.262 "Сердечки"</t>
  </si>
  <si>
    <t xml:space="preserve"> М.260 "Колибри"</t>
  </si>
  <si>
    <t>"Панда"</t>
  </si>
  <si>
    <t xml:space="preserve">    М. 241 </t>
  </si>
  <si>
    <t>"Рюкзак"</t>
  </si>
  <si>
    <t xml:space="preserve">М. 243 </t>
  </si>
  <si>
    <t>М 228</t>
  </si>
  <si>
    <t>М 141</t>
  </si>
  <si>
    <t>Фея</t>
  </si>
  <si>
    <t xml:space="preserve"> Турбо</t>
  </si>
  <si>
    <t xml:space="preserve"> </t>
  </si>
  <si>
    <t xml:space="preserve">  </t>
  </si>
  <si>
    <t>ИТОГО: руб.</t>
  </si>
  <si>
    <t>василек/оранж</t>
  </si>
  <si>
    <t>василек//лайм</t>
  </si>
  <si>
    <r>
      <rPr>
        <b/>
        <sz val="12"/>
        <color indexed="10"/>
        <rFont val="Arial Cyr"/>
        <family val="0"/>
      </rPr>
      <t>new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М.272 Гонки</t>
    </r>
  </si>
  <si>
    <r>
      <rPr>
        <b/>
        <sz val="11"/>
        <color indexed="10"/>
        <rFont val="Arial Cyr"/>
        <family val="0"/>
      </rPr>
      <t>new</t>
    </r>
    <r>
      <rPr>
        <b/>
        <sz val="11"/>
        <rFont val="Arial Cyr"/>
        <family val="0"/>
      </rPr>
      <t xml:space="preserve"> М.270 Мотылек</t>
    </r>
  </si>
  <si>
    <t xml:space="preserve">Коллекция ВЕСНА 2018 г.   12.02.2018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</si>
</sst>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9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b/>
      <sz val="8.5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.5"/>
      <name val="Arial Cyr"/>
      <family val="0"/>
    </font>
    <font>
      <b/>
      <sz val="10.5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b/>
      <sz val="18"/>
      <name val="Arial Cyr"/>
      <family val="0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 Cyr"/>
      <family val="0"/>
    </font>
    <font>
      <b/>
      <sz val="1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1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1"/>
      <color indexed="9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2"/>
      <color indexed="9"/>
      <name val="Arial"/>
      <family val="2"/>
    </font>
    <font>
      <b/>
      <sz val="10.5"/>
      <color indexed="9"/>
      <name val="Arial Cyr"/>
      <family val="0"/>
    </font>
    <font>
      <b/>
      <sz val="8"/>
      <color indexed="9"/>
      <name val="Arial Cyr"/>
      <family val="0"/>
    </font>
    <font>
      <b/>
      <strike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22"/>
      <name val="Arial Cyr"/>
      <family val="0"/>
    </font>
    <font>
      <b/>
      <sz val="18"/>
      <color indexed="22"/>
      <name val="Arial Cyr"/>
      <family val="0"/>
    </font>
    <font>
      <b/>
      <sz val="16"/>
      <color indexed="22"/>
      <name val="Arial Cyr"/>
      <family val="0"/>
    </font>
    <font>
      <b/>
      <sz val="14"/>
      <color indexed="22"/>
      <name val="Arial"/>
      <family val="2"/>
    </font>
    <font>
      <b/>
      <sz val="16"/>
      <color indexed="22"/>
      <name val="Arial"/>
      <family val="2"/>
    </font>
    <font>
      <b/>
      <sz val="2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  <font>
      <b/>
      <sz val="11"/>
      <color theme="0"/>
      <name val="Arial Cyr"/>
      <family val="0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b/>
      <sz val="12"/>
      <color theme="0"/>
      <name val="Arial"/>
      <family val="2"/>
    </font>
    <font>
      <b/>
      <sz val="10.5"/>
      <color theme="0"/>
      <name val="Arial Cyr"/>
      <family val="0"/>
    </font>
    <font>
      <b/>
      <sz val="8"/>
      <color theme="0"/>
      <name val="Arial Cyr"/>
      <family val="0"/>
    </font>
    <font>
      <b/>
      <sz val="10"/>
      <color theme="1"/>
      <name val="Arial Cyr"/>
      <family val="0"/>
    </font>
    <font>
      <b/>
      <sz val="11"/>
      <color rgb="FFFF0000"/>
      <name val="Arial Cyr"/>
      <family val="0"/>
    </font>
    <font>
      <b/>
      <strike/>
      <sz val="10"/>
      <color theme="1"/>
      <name val="Arial Cyr"/>
      <family val="0"/>
    </font>
    <font>
      <b/>
      <sz val="11"/>
      <color theme="1"/>
      <name val="Arial Cyr"/>
      <family val="0"/>
    </font>
    <font>
      <sz val="10"/>
      <color theme="0" tint="-0.04997999966144562"/>
      <name val="Arial Cyr"/>
      <family val="0"/>
    </font>
    <font>
      <b/>
      <sz val="18"/>
      <color theme="0" tint="-0.04997999966144562"/>
      <name val="Arial Cyr"/>
      <family val="0"/>
    </font>
    <font>
      <b/>
      <sz val="16"/>
      <color theme="0" tint="-0.04997999966144562"/>
      <name val="Arial Cyr"/>
      <family val="0"/>
    </font>
    <font>
      <b/>
      <sz val="14"/>
      <color theme="0" tint="-0.04997999966144562"/>
      <name val="Arial"/>
      <family val="2"/>
    </font>
    <font>
      <b/>
      <sz val="16"/>
      <color theme="0" tint="-0.04997999966144562"/>
      <name val="Arial"/>
      <family val="2"/>
    </font>
    <font>
      <b/>
      <sz val="2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>
        <color theme="1"/>
      </bottom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>
        <color theme="1"/>
      </top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>
        <color theme="1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>
        <color theme="1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theme="1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>
        <color theme="1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theme="1"/>
      </right>
      <top style="thin"/>
      <bottom style="medium">
        <color theme="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/>
      <right>
        <color indexed="63"/>
      </right>
      <top style="medium">
        <color theme="1"/>
      </top>
      <bottom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/>
      <right style="medium"/>
      <top/>
      <bottom style="thin"/>
    </border>
    <border>
      <left style="medium"/>
      <right>
        <color indexed="63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>
        <color indexed="63"/>
      </left>
      <right style="medium"/>
      <top style="medium">
        <color theme="1"/>
      </top>
      <bottom style="medium">
        <color theme="1"/>
      </bottom>
    </border>
    <border>
      <left style="thin"/>
      <right>
        <color indexed="63"/>
      </right>
      <top style="medium">
        <color theme="1"/>
      </top>
      <bottom style="medium"/>
    </border>
    <border>
      <left>
        <color indexed="63"/>
      </left>
      <right style="medium"/>
      <top style="medium">
        <color theme="1"/>
      </top>
      <bottom style="medium"/>
    </border>
    <border>
      <left style="medium"/>
      <right>
        <color indexed="63"/>
      </right>
      <top style="medium"/>
      <bottom style="thin">
        <color theme="1"/>
      </bottom>
    </border>
    <border>
      <left/>
      <right/>
      <top style="medium"/>
      <bottom style="thin">
        <color theme="1"/>
      </bottom>
    </border>
    <border>
      <left>
        <color indexed="63"/>
      </left>
      <right style="medium"/>
      <top style="medium"/>
      <bottom style="thin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>
        <color theme="1"/>
      </top>
      <bottom style="thin"/>
    </border>
    <border>
      <left>
        <color indexed="63"/>
      </left>
      <right style="medium"/>
      <top style="medium">
        <color theme="1"/>
      </top>
      <bottom style="thin"/>
    </border>
    <border>
      <left style="medium"/>
      <right>
        <color indexed="63"/>
      </right>
      <top style="medium"/>
      <bottom style="medium">
        <color theme="1"/>
      </bottom>
    </border>
    <border>
      <left>
        <color indexed="63"/>
      </left>
      <right style="medium"/>
      <top style="medium"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6" fillId="0" borderId="47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2" fillId="0" borderId="4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Border="1" applyAlignment="1">
      <alignment vertical="center" textRotation="180"/>
    </xf>
    <xf numFmtId="0" fontId="6" fillId="0" borderId="0" xfId="0" applyFont="1" applyFill="1" applyBorder="1" applyAlignment="1">
      <alignment vertical="center" textRotation="180"/>
    </xf>
    <xf numFmtId="0" fontId="13" fillId="0" borderId="0" xfId="0" applyFont="1" applyBorder="1" applyAlignment="1">
      <alignment vertical="center" textRotation="180"/>
    </xf>
    <xf numFmtId="0" fontId="2" fillId="0" borderId="4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4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5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60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0" xfId="0" applyFont="1" applyAlignment="1">
      <alignment/>
    </xf>
    <xf numFmtId="0" fontId="15" fillId="0" borderId="57" xfId="0" applyFont="1" applyFill="1" applyBorder="1" applyAlignment="1">
      <alignment/>
    </xf>
    <xf numFmtId="0" fontId="15" fillId="0" borderId="58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6" fillId="34" borderId="61" xfId="0" applyFont="1" applyFill="1" applyBorder="1" applyAlignment="1">
      <alignment/>
    </xf>
    <xf numFmtId="0" fontId="6" fillId="34" borderId="62" xfId="0" applyFont="1" applyFill="1" applyBorder="1" applyAlignment="1">
      <alignment/>
    </xf>
    <xf numFmtId="0" fontId="0" fillId="35" borderId="63" xfId="0" applyFill="1" applyBorder="1" applyAlignment="1">
      <alignment/>
    </xf>
    <xf numFmtId="0" fontId="13" fillId="0" borderId="0" xfId="0" applyFont="1" applyAlignment="1">
      <alignment vertical="center" textRotation="180"/>
    </xf>
    <xf numFmtId="0" fontId="0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6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0" fillId="0" borderId="18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18" fillId="0" borderId="18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0" fillId="0" borderId="53" xfId="0" applyBorder="1" applyAlignment="1">
      <alignment/>
    </xf>
    <xf numFmtId="0" fontId="13" fillId="0" borderId="53" xfId="0" applyFont="1" applyBorder="1" applyAlignment="1">
      <alignment vertical="center" textRotation="180"/>
    </xf>
    <xf numFmtId="0" fontId="78" fillId="0" borderId="17" xfId="0" applyFont="1" applyBorder="1" applyAlignment="1">
      <alignment/>
    </xf>
    <xf numFmtId="0" fontId="0" fillId="0" borderId="62" xfId="0" applyBorder="1" applyAlignment="1">
      <alignment/>
    </xf>
    <xf numFmtId="0" fontId="0" fillId="0" borderId="53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2" fillId="0" borderId="53" xfId="0" applyFont="1" applyBorder="1" applyAlignment="1">
      <alignment vertical="center" textRotation="180"/>
    </xf>
    <xf numFmtId="0" fontId="21" fillId="0" borderId="53" xfId="0" applyFont="1" applyBorder="1" applyAlignment="1">
      <alignment vertical="center" textRotation="180"/>
    </xf>
    <xf numFmtId="0" fontId="13" fillId="0" borderId="53" xfId="0" applyFont="1" applyFill="1" applyBorder="1" applyAlignment="1">
      <alignment vertical="center" textRotation="18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top"/>
    </xf>
    <xf numFmtId="0" fontId="13" fillId="0" borderId="0" xfId="0" applyFont="1" applyFill="1" applyBorder="1" applyAlignment="1">
      <alignment vertical="center" textRotation="180"/>
    </xf>
    <xf numFmtId="0" fontId="6" fillId="0" borderId="53" xfId="0" applyFont="1" applyFill="1" applyBorder="1" applyAlignment="1">
      <alignment vertical="center"/>
    </xf>
    <xf numFmtId="0" fontId="2" fillId="0" borderId="6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66" xfId="0" applyBorder="1" applyAlignment="1">
      <alignment/>
    </xf>
    <xf numFmtId="0" fontId="2" fillId="36" borderId="2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8" xfId="0" applyFont="1" applyBorder="1" applyAlignment="1">
      <alignment vertical="top"/>
    </xf>
    <xf numFmtId="0" fontId="0" fillId="0" borderId="46" xfId="0" applyFont="1" applyBorder="1" applyAlignment="1">
      <alignment vertical="top"/>
    </xf>
    <xf numFmtId="0" fontId="6" fillId="36" borderId="44" xfId="0" applyFont="1" applyFill="1" applyBorder="1" applyAlignment="1">
      <alignment vertical="center"/>
    </xf>
    <xf numFmtId="0" fontId="6" fillId="36" borderId="47" xfId="0" applyFont="1" applyFill="1" applyBorder="1" applyAlignment="1">
      <alignment vertical="center"/>
    </xf>
    <xf numFmtId="0" fontId="14" fillId="36" borderId="18" xfId="0" applyFont="1" applyFill="1" applyBorder="1" applyAlignment="1">
      <alignment vertical="top"/>
    </xf>
    <xf numFmtId="0" fontId="2" fillId="36" borderId="19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3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left" vertical="center"/>
    </xf>
    <xf numFmtId="0" fontId="0" fillId="36" borderId="33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vertical="top"/>
    </xf>
    <xf numFmtId="0" fontId="81" fillId="36" borderId="21" xfId="0" applyFont="1" applyFill="1" applyBorder="1" applyAlignment="1">
      <alignment vertical="top"/>
    </xf>
    <xf numFmtId="0" fontId="81" fillId="0" borderId="21" xfId="0" applyFont="1" applyBorder="1" applyAlignment="1">
      <alignment vertical="top"/>
    </xf>
    <xf numFmtId="0" fontId="82" fillId="36" borderId="21" xfId="0" applyFont="1" applyFill="1" applyBorder="1" applyAlignment="1">
      <alignment vertical="top"/>
    </xf>
    <xf numFmtId="0" fontId="81" fillId="0" borderId="18" xfId="0" applyFont="1" applyBorder="1" applyAlignment="1">
      <alignment vertical="top"/>
    </xf>
    <xf numFmtId="0" fontId="82" fillId="0" borderId="21" xfId="0" applyFont="1" applyBorder="1" applyAlignment="1">
      <alignment vertical="top"/>
    </xf>
    <xf numFmtId="0" fontId="83" fillId="36" borderId="57" xfId="0" applyFont="1" applyFill="1" applyBorder="1" applyAlignment="1">
      <alignment horizontal="center" vertical="center"/>
    </xf>
    <xf numFmtId="0" fontId="83" fillId="0" borderId="5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textRotation="180"/>
    </xf>
    <xf numFmtId="0" fontId="2" fillId="36" borderId="37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44" fontId="6" fillId="0" borderId="0" xfId="42" applyFont="1" applyFill="1" applyBorder="1" applyAlignment="1">
      <alignment vertical="center"/>
    </xf>
    <xf numFmtId="0" fontId="81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6" fillId="0" borderId="53" xfId="0" applyFont="1" applyFill="1" applyBorder="1" applyAlignment="1">
      <alignment/>
    </xf>
    <xf numFmtId="0" fontId="2" fillId="0" borderId="5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/>
    </xf>
    <xf numFmtId="0" fontId="0" fillId="0" borderId="62" xfId="0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 vertical="center"/>
    </xf>
    <xf numFmtId="44" fontId="6" fillId="0" borderId="53" xfId="42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0" fillId="35" borderId="23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34" borderId="1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36" borderId="72" xfId="0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textRotation="179"/>
    </xf>
    <xf numFmtId="0" fontId="0" fillId="0" borderId="0" xfId="0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35" borderId="7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1" fillId="0" borderId="0" xfId="0" applyFont="1" applyBorder="1" applyAlignment="1">
      <alignment vertical="center" textRotation="180"/>
    </xf>
    <xf numFmtId="0" fontId="2" fillId="0" borderId="0" xfId="0" applyFont="1" applyBorder="1" applyAlignment="1">
      <alignment/>
    </xf>
    <xf numFmtId="0" fontId="2" fillId="34" borderId="7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7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78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0" borderId="72" xfId="0" applyFont="1" applyFill="1" applyBorder="1" applyAlignment="1">
      <alignment horizontal="center" vertical="center"/>
    </xf>
    <xf numFmtId="0" fontId="0" fillId="35" borderId="66" xfId="0" applyFont="1" applyFill="1" applyBorder="1" applyAlignment="1">
      <alignment horizontal="center" vertical="center"/>
    </xf>
    <xf numFmtId="0" fontId="2" fillId="35" borderId="6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180"/>
    </xf>
    <xf numFmtId="0" fontId="2" fillId="35" borderId="7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0" fillId="35" borderId="7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 vertical="center"/>
    </xf>
    <xf numFmtId="0" fontId="0" fillId="36" borderId="38" xfId="0" applyFill="1" applyBorder="1" applyAlignment="1">
      <alignment horizontal="center"/>
    </xf>
    <xf numFmtId="0" fontId="0" fillId="36" borderId="81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4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 textRotation="180"/>
    </xf>
    <xf numFmtId="0" fontId="84" fillId="0" borderId="0" xfId="0" applyFont="1" applyBorder="1" applyAlignment="1">
      <alignment vertical="center" textRotation="180"/>
    </xf>
    <xf numFmtId="0" fontId="79" fillId="0" borderId="0" xfId="0" applyFont="1" applyFill="1" applyBorder="1" applyAlignment="1">
      <alignment/>
    </xf>
    <xf numFmtId="0" fontId="85" fillId="0" borderId="0" xfId="0" applyFont="1" applyFill="1" applyBorder="1" applyAlignment="1">
      <alignment vertical="center"/>
    </xf>
    <xf numFmtId="0" fontId="84" fillId="0" borderId="53" xfId="0" applyFont="1" applyBorder="1" applyAlignment="1">
      <alignment vertical="center" textRotation="180"/>
    </xf>
    <xf numFmtId="0" fontId="80" fillId="0" borderId="0" xfId="0" applyFont="1" applyFill="1" applyBorder="1" applyAlignment="1">
      <alignment/>
    </xf>
    <xf numFmtId="0" fontId="79" fillId="0" borderId="53" xfId="0" applyFont="1" applyBorder="1" applyAlignment="1">
      <alignment vertical="center" textRotation="180"/>
    </xf>
    <xf numFmtId="0" fontId="86" fillId="0" borderId="53" xfId="0" applyFont="1" applyBorder="1" applyAlignment="1">
      <alignment vertical="center" textRotation="180"/>
    </xf>
    <xf numFmtId="0" fontId="0" fillId="35" borderId="82" xfId="0" applyFont="1" applyFill="1" applyBorder="1" applyAlignment="1">
      <alignment horizontal="center" vertical="center"/>
    </xf>
    <xf numFmtId="0" fontId="0" fillId="34" borderId="77" xfId="0" applyFont="1" applyFill="1" applyBorder="1" applyAlignment="1">
      <alignment horizontal="center" vertical="center"/>
    </xf>
    <xf numFmtId="0" fontId="2" fillId="35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2" fillId="35" borderId="84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 vertical="center" textRotation="180"/>
    </xf>
    <xf numFmtId="0" fontId="0" fillId="0" borderId="6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/>
    </xf>
    <xf numFmtId="0" fontId="2" fillId="36" borderId="79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/>
    </xf>
    <xf numFmtId="0" fontId="0" fillId="0" borderId="85" xfId="0" applyBorder="1" applyAlignment="1">
      <alignment horizontal="center" vertical="center"/>
    </xf>
    <xf numFmtId="0" fontId="18" fillId="0" borderId="50" xfId="0" applyFont="1" applyBorder="1" applyAlignment="1">
      <alignment vertical="top"/>
    </xf>
    <xf numFmtId="0" fontId="2" fillId="0" borderId="59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top"/>
    </xf>
    <xf numFmtId="0" fontId="88" fillId="0" borderId="0" xfId="0" applyFont="1" applyFill="1" applyBorder="1" applyAlignment="1">
      <alignment horizontal="center"/>
    </xf>
    <xf numFmtId="0" fontId="0" fillId="0" borderId="62" xfId="0" applyFill="1" applyBorder="1" applyAlignment="1">
      <alignment/>
    </xf>
    <xf numFmtId="0" fontId="89" fillId="0" borderId="62" xfId="0" applyFont="1" applyFill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87" xfId="0" applyFill="1" applyBorder="1" applyAlignment="1">
      <alignment/>
    </xf>
    <xf numFmtId="0" fontId="2" fillId="0" borderId="62" xfId="0" applyFont="1" applyFill="1" applyBorder="1" applyAlignment="1">
      <alignment horizontal="center" vertical="center"/>
    </xf>
    <xf numFmtId="0" fontId="0" fillId="35" borderId="8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14" fillId="0" borderId="16" xfId="0" applyFont="1" applyFill="1" applyBorder="1" applyAlignment="1">
      <alignment horizontal="left" vertical="center"/>
    </xf>
    <xf numFmtId="0" fontId="0" fillId="35" borderId="68" xfId="0" applyFill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58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 vertical="center"/>
    </xf>
    <xf numFmtId="0" fontId="90" fillId="0" borderId="47" xfId="0" applyFont="1" applyFill="1" applyBorder="1" applyAlignment="1">
      <alignment horizontal="center" vertical="center"/>
    </xf>
    <xf numFmtId="0" fontId="90" fillId="0" borderId="8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90" fillId="0" borderId="47" xfId="0" applyFont="1" applyFill="1" applyBorder="1" applyAlignment="1">
      <alignment vertical="center"/>
    </xf>
    <xf numFmtId="0" fontId="90" fillId="0" borderId="85" xfId="0" applyFont="1" applyFill="1" applyBorder="1" applyAlignment="1">
      <alignment vertical="center"/>
    </xf>
    <xf numFmtId="0" fontId="90" fillId="36" borderId="47" xfId="0" applyFont="1" applyFill="1" applyBorder="1" applyAlignment="1">
      <alignment/>
    </xf>
    <xf numFmtId="0" fontId="90" fillId="36" borderId="85" xfId="0" applyFont="1" applyFill="1" applyBorder="1" applyAlignment="1">
      <alignment/>
    </xf>
    <xf numFmtId="0" fontId="6" fillId="36" borderId="44" xfId="0" applyFont="1" applyFill="1" applyBorder="1" applyAlignment="1">
      <alignment horizontal="center" vertical="center"/>
    </xf>
    <xf numFmtId="0" fontId="6" fillId="36" borderId="47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81" fillId="0" borderId="65" xfId="0" applyFont="1" applyBorder="1" applyAlignment="1">
      <alignment horizontal="center"/>
    </xf>
    <xf numFmtId="0" fontId="2" fillId="36" borderId="3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9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65" xfId="0" applyBorder="1" applyAlignment="1">
      <alignment horizontal="center"/>
    </xf>
    <xf numFmtId="0" fontId="91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88" fillId="0" borderId="91" xfId="0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88" fillId="0" borderId="66" xfId="0" applyFont="1" applyFill="1" applyBorder="1" applyAlignment="1">
      <alignment horizontal="center"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62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88" fillId="0" borderId="20" xfId="0" applyFont="1" applyFill="1" applyBorder="1" applyAlignment="1">
      <alignment horizontal="center"/>
    </xf>
    <xf numFmtId="0" fontId="88" fillId="0" borderId="3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36" borderId="7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89" fillId="0" borderId="47" xfId="0" applyFont="1" applyFill="1" applyBorder="1" applyAlignment="1">
      <alignment horizontal="center"/>
    </xf>
    <xf numFmtId="0" fontId="89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92" xfId="0" applyFill="1" applyBorder="1" applyAlignment="1">
      <alignment/>
    </xf>
    <xf numFmtId="0" fontId="0" fillId="0" borderId="93" xfId="0" applyBorder="1" applyAlignment="1">
      <alignment/>
    </xf>
    <xf numFmtId="0" fontId="8" fillId="0" borderId="17" xfId="0" applyFont="1" applyFill="1" applyBorder="1" applyAlignment="1">
      <alignment vertical="center"/>
    </xf>
    <xf numFmtId="0" fontId="0" fillId="0" borderId="47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88" fillId="37" borderId="0" xfId="0" applyFont="1" applyFill="1" applyAlignment="1">
      <alignment horizontal="center"/>
    </xf>
    <xf numFmtId="0" fontId="83" fillId="0" borderId="65" xfId="0" applyFont="1" applyBorder="1" applyAlignment="1">
      <alignment horizontal="center"/>
    </xf>
    <xf numFmtId="0" fontId="0" fillId="0" borderId="44" xfId="0" applyBorder="1" applyAlignment="1">
      <alignment/>
    </xf>
    <xf numFmtId="0" fontId="89" fillId="0" borderId="65" xfId="0" applyFont="1" applyFill="1" applyBorder="1" applyAlignment="1">
      <alignment horizontal="center"/>
    </xf>
    <xf numFmtId="0" fontId="89" fillId="0" borderId="8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81" fillId="0" borderId="15" xfId="0" applyFont="1" applyFill="1" applyBorder="1" applyAlignment="1">
      <alignment vertical="top"/>
    </xf>
    <xf numFmtId="0" fontId="89" fillId="0" borderId="44" xfId="0" applyFont="1" applyFill="1" applyBorder="1" applyAlignment="1">
      <alignment horizontal="center"/>
    </xf>
    <xf numFmtId="0" fontId="0" fillId="0" borderId="68" xfId="0" applyFill="1" applyBorder="1" applyAlignment="1">
      <alignment/>
    </xf>
    <xf numFmtId="0" fontId="0" fillId="0" borderId="85" xfId="0" applyBorder="1" applyAlignment="1">
      <alignment/>
    </xf>
    <xf numFmtId="0" fontId="0" fillId="0" borderId="33" xfId="0" applyFill="1" applyBorder="1" applyAlignment="1">
      <alignment/>
    </xf>
    <xf numFmtId="0" fontId="89" fillId="0" borderId="18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2" fillId="35" borderId="38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78" fillId="0" borderId="0" xfId="0" applyFont="1" applyFill="1" applyAlignment="1">
      <alignment/>
    </xf>
    <xf numFmtId="0" fontId="6" fillId="35" borderId="23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vertical="center"/>
    </xf>
    <xf numFmtId="0" fontId="2" fillId="35" borderId="69" xfId="0" applyFont="1" applyFill="1" applyBorder="1" applyAlignment="1">
      <alignment horizontal="center" vertical="center"/>
    </xf>
    <xf numFmtId="0" fontId="2" fillId="35" borderId="94" xfId="0" applyFont="1" applyFill="1" applyBorder="1" applyAlignment="1">
      <alignment horizontal="center" vertical="center"/>
    </xf>
    <xf numFmtId="0" fontId="2" fillId="35" borderId="77" xfId="0" applyFont="1" applyFill="1" applyBorder="1" applyAlignment="1">
      <alignment horizontal="center"/>
    </xf>
    <xf numFmtId="0" fontId="2" fillId="0" borderId="85" xfId="0" applyNumberFormat="1" applyFont="1" applyBorder="1" applyAlignment="1">
      <alignment horizontal="center" vertical="center"/>
    </xf>
    <xf numFmtId="0" fontId="85" fillId="0" borderId="85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36" borderId="51" xfId="0" applyFont="1" applyFill="1" applyBorder="1" applyAlignment="1">
      <alignment horizontal="center" vertical="center"/>
    </xf>
    <xf numFmtId="0" fontId="2" fillId="36" borderId="57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58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8" xfId="0" applyBorder="1" applyAlignment="1">
      <alignment horizontal="center"/>
    </xf>
    <xf numFmtId="44" fontId="7" fillId="0" borderId="44" xfId="42" applyFont="1" applyFill="1" applyBorder="1" applyAlignment="1">
      <alignment horizontal="center" vertical="center"/>
    </xf>
    <xf numFmtId="44" fontId="7" fillId="0" borderId="85" xfId="42" applyFont="1" applyFill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38" borderId="68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10" fillId="36" borderId="51" xfId="0" applyFont="1" applyFill="1" applyBorder="1" applyAlignment="1">
      <alignment horizontal="center" vertical="center"/>
    </xf>
    <xf numFmtId="0" fontId="10" fillId="36" borderId="57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6" fontId="7" fillId="0" borderId="51" xfId="0" applyNumberFormat="1" applyFont="1" applyFill="1" applyBorder="1" applyAlignment="1">
      <alignment horizontal="center"/>
    </xf>
    <xf numFmtId="6" fontId="7" fillId="0" borderId="57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36" borderId="35" xfId="0" applyFont="1" applyFill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90" fillId="0" borderId="47" xfId="0" applyFont="1" applyFill="1" applyBorder="1" applyAlignment="1">
      <alignment horizontal="center" vertical="center"/>
    </xf>
    <xf numFmtId="0" fontId="90" fillId="0" borderId="85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2" fillId="0" borderId="88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0" fillId="0" borderId="51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44" fontId="6" fillId="0" borderId="51" xfId="42" applyFont="1" applyFill="1" applyBorder="1" applyAlignment="1">
      <alignment horizontal="center" vertical="center"/>
    </xf>
    <xf numFmtId="44" fontId="6" fillId="0" borderId="60" xfId="42" applyFont="1" applyFill="1" applyBorder="1" applyAlignment="1">
      <alignment horizontal="center" vertical="center"/>
    </xf>
    <xf numFmtId="44" fontId="6" fillId="0" borderId="57" xfId="42" applyFont="1" applyFill="1" applyBorder="1" applyAlignment="1">
      <alignment horizontal="center" vertical="center"/>
    </xf>
    <xf numFmtId="0" fontId="96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6" fillId="0" borderId="97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2" fillId="0" borderId="99" xfId="0" applyFont="1" applyFill="1" applyBorder="1" applyAlignment="1">
      <alignment horizontal="center"/>
    </xf>
    <xf numFmtId="0" fontId="2" fillId="0" borderId="100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0" fontId="6" fillId="0" borderId="102" xfId="0" applyFont="1" applyFill="1" applyBorder="1" applyAlignment="1">
      <alignment horizontal="center"/>
    </xf>
    <xf numFmtId="0" fontId="6" fillId="0" borderId="10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10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7"/>
  <sheetViews>
    <sheetView tabSelected="1" zoomScale="70" zoomScaleNormal="70" zoomScalePageLayoutView="0" workbookViewId="0" topLeftCell="A1">
      <selection activeCell="AS11" sqref="AS10:AS11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11" width="4.25390625" style="0" customWidth="1"/>
    <col min="12" max="12" width="1.625" style="0" customWidth="1"/>
    <col min="13" max="13" width="3.00390625" style="0" customWidth="1"/>
    <col min="14" max="14" width="1.625" style="0" customWidth="1"/>
    <col min="15" max="15" width="3.75390625" style="0" customWidth="1"/>
    <col min="16" max="16" width="17.25390625" style="0" customWidth="1"/>
    <col min="17" max="25" width="4.25390625" style="0" customWidth="1"/>
    <col min="26" max="26" width="1.625" style="91" customWidth="1"/>
    <col min="27" max="27" width="3.00390625" style="91" customWidth="1"/>
    <col min="28" max="28" width="1.625" style="0" customWidth="1"/>
    <col min="29" max="29" width="3.75390625" style="0" customWidth="1"/>
    <col min="30" max="30" width="18.375" style="0" customWidth="1"/>
    <col min="31" max="35" width="4.25390625" style="0" customWidth="1"/>
    <col min="36" max="36" width="1.625" style="0" customWidth="1"/>
    <col min="37" max="37" width="2.625" style="0" customWidth="1"/>
    <col min="38" max="38" width="1.625" style="0" customWidth="1"/>
    <col min="39" max="39" width="3.75390625" style="0" customWidth="1"/>
    <col min="40" max="40" width="15.25390625" style="0" customWidth="1"/>
    <col min="41" max="45" width="4.25390625" style="0" customWidth="1"/>
    <col min="46" max="46" width="2.75390625" style="0" customWidth="1"/>
    <col min="47" max="47" width="2.625" style="0" customWidth="1"/>
    <col min="48" max="48" width="1.625" style="0" customWidth="1"/>
    <col min="49" max="49" width="3.875" style="0" customWidth="1"/>
    <col min="50" max="50" width="14.75390625" style="0" customWidth="1"/>
    <col min="51" max="52" width="4.25390625" style="0" customWidth="1"/>
    <col min="53" max="53" width="3.75390625" style="0" customWidth="1"/>
    <col min="54" max="57" width="4.25390625" style="0" customWidth="1"/>
  </cols>
  <sheetData>
    <row r="1" spans="1:57" ht="25.5" customHeight="1">
      <c r="A1" s="542"/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3" t="s">
        <v>175</v>
      </c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  <c r="AY1" s="543"/>
      <c r="AZ1" s="543"/>
      <c r="BA1" s="245"/>
      <c r="BB1" s="245"/>
      <c r="BC1" s="245"/>
      <c r="BD1" s="245"/>
      <c r="BE1" s="245"/>
    </row>
    <row r="2" spans="1:57" ht="19.5" customHeight="1" thickBot="1">
      <c r="A2" s="154"/>
      <c r="B2" s="155"/>
      <c r="C2" s="519" t="s">
        <v>145</v>
      </c>
      <c r="D2" s="520"/>
      <c r="E2" s="520"/>
      <c r="F2" s="520"/>
      <c r="G2" s="520"/>
      <c r="H2" s="520"/>
      <c r="I2" s="520"/>
      <c r="J2" s="520"/>
      <c r="K2" s="521"/>
      <c r="L2" s="155"/>
      <c r="M2" s="155"/>
      <c r="N2" s="155"/>
      <c r="O2" s="155"/>
      <c r="P2" s="155"/>
      <c r="Q2" s="505" t="s">
        <v>151</v>
      </c>
      <c r="R2" s="506"/>
      <c r="S2" s="506"/>
      <c r="T2" s="506"/>
      <c r="U2" s="506"/>
      <c r="V2" s="506"/>
      <c r="W2" s="506"/>
      <c r="X2" s="506"/>
      <c r="Y2" s="507"/>
      <c r="Z2" s="155"/>
      <c r="AA2" s="155"/>
      <c r="AB2" s="155"/>
      <c r="AC2" s="155"/>
      <c r="AD2" s="522" t="s">
        <v>145</v>
      </c>
      <c r="AE2" s="506"/>
      <c r="AF2" s="506"/>
      <c r="AG2" s="506"/>
      <c r="AH2" s="506"/>
      <c r="AI2" s="507"/>
      <c r="AJ2" s="155"/>
      <c r="AK2" s="155"/>
      <c r="AL2" s="155"/>
      <c r="AM2" s="155"/>
      <c r="AN2" s="522" t="s">
        <v>151</v>
      </c>
      <c r="AO2" s="506"/>
      <c r="AP2" s="506"/>
      <c r="AQ2" s="506"/>
      <c r="AR2" s="507"/>
      <c r="AS2" s="173"/>
      <c r="AT2" s="155"/>
      <c r="AU2" s="155"/>
      <c r="AV2" s="155"/>
      <c r="AW2" s="155"/>
      <c r="AX2" s="264"/>
      <c r="AY2" s="405"/>
      <c r="AZ2" s="405"/>
      <c r="BA2" s="155"/>
      <c r="BB2" s="155"/>
      <c r="BC2" s="155"/>
      <c r="BD2" s="155"/>
      <c r="BE2" s="155"/>
    </row>
    <row r="3" spans="30:52" ht="12.75" customHeight="1" thickBot="1">
      <c r="AD3" s="435">
        <v>1950</v>
      </c>
      <c r="AE3" s="434"/>
      <c r="AF3" s="91"/>
      <c r="AG3" s="91"/>
      <c r="AH3" s="91"/>
      <c r="AI3" s="282"/>
      <c r="AM3" s="184"/>
      <c r="AN3" s="435">
        <v>1950</v>
      </c>
      <c r="AO3" s="419"/>
      <c r="AP3" s="399"/>
      <c r="AQ3" s="282"/>
      <c r="AR3" s="282"/>
      <c r="AS3" s="24"/>
      <c r="AX3" s="427">
        <v>1850</v>
      </c>
      <c r="AY3" s="399"/>
      <c r="AZ3" s="91"/>
    </row>
    <row r="4" spans="1:53" ht="12.75" customHeight="1" thickBot="1">
      <c r="A4" s="380" t="s">
        <v>144</v>
      </c>
      <c r="B4" s="425">
        <v>2350</v>
      </c>
      <c r="C4" s="524" t="s">
        <v>174</v>
      </c>
      <c r="D4" s="525"/>
      <c r="E4" s="525"/>
      <c r="F4" s="525"/>
      <c r="G4" s="526"/>
      <c r="O4" s="407" t="s">
        <v>144</v>
      </c>
      <c r="P4" s="425">
        <v>2350</v>
      </c>
      <c r="Q4" s="527" t="s">
        <v>173</v>
      </c>
      <c r="R4" s="525"/>
      <c r="S4" s="525"/>
      <c r="T4" s="525"/>
      <c r="U4" s="525"/>
      <c r="V4" s="525"/>
      <c r="W4" s="526"/>
      <c r="AC4" s="205" t="s">
        <v>144</v>
      </c>
      <c r="AD4" s="393">
        <v>1550</v>
      </c>
      <c r="AE4" s="511" t="s">
        <v>57</v>
      </c>
      <c r="AF4" s="512"/>
      <c r="AG4" s="512"/>
      <c r="AH4" s="513"/>
      <c r="AI4" s="313">
        <f>AK11*AD4</f>
        <v>0</v>
      </c>
      <c r="AJ4" s="95"/>
      <c r="AM4" s="205" t="s">
        <v>144</v>
      </c>
      <c r="AN4" s="393">
        <v>1750</v>
      </c>
      <c r="AO4" s="461" t="s">
        <v>167</v>
      </c>
      <c r="AP4" s="462"/>
      <c r="AQ4" s="228"/>
      <c r="AR4" s="328"/>
      <c r="AS4" s="315">
        <f>AU12*AN4</f>
        <v>0</v>
      </c>
      <c r="AT4" s="95"/>
      <c r="AW4" s="208" t="s">
        <v>144</v>
      </c>
      <c r="AX4" s="394">
        <v>1350</v>
      </c>
      <c r="AY4" s="486" t="s">
        <v>34</v>
      </c>
      <c r="AZ4" s="487"/>
      <c r="BA4" s="316">
        <f>BA11*AX4</f>
        <v>0</v>
      </c>
    </row>
    <row r="5" spans="1:53" ht="12.75" customHeight="1" thickBot="1">
      <c r="A5" s="383"/>
      <c r="B5" s="384" t="s">
        <v>0</v>
      </c>
      <c r="C5" s="381">
        <v>92</v>
      </c>
      <c r="D5" s="377">
        <v>98</v>
      </c>
      <c r="E5" s="377">
        <v>104</v>
      </c>
      <c r="F5" s="377">
        <v>110</v>
      </c>
      <c r="G5" s="196">
        <v>116</v>
      </c>
      <c r="O5" s="408"/>
      <c r="P5" s="384" t="s">
        <v>0</v>
      </c>
      <c r="Q5" s="381">
        <v>92</v>
      </c>
      <c r="R5" s="377">
        <v>98</v>
      </c>
      <c r="S5" s="377">
        <v>104</v>
      </c>
      <c r="T5" s="377">
        <v>110</v>
      </c>
      <c r="U5" s="377">
        <v>116</v>
      </c>
      <c r="V5" s="377">
        <v>122</v>
      </c>
      <c r="W5" s="406">
        <v>128</v>
      </c>
      <c r="Y5" s="24"/>
      <c r="AC5" s="159"/>
      <c r="AD5" s="298" t="s">
        <v>109</v>
      </c>
      <c r="AE5" s="32">
        <v>86</v>
      </c>
      <c r="AF5" s="34">
        <v>92</v>
      </c>
      <c r="AG5" s="34">
        <v>98</v>
      </c>
      <c r="AH5" s="33">
        <v>104</v>
      </c>
      <c r="AI5" s="230"/>
      <c r="AJ5" s="95"/>
      <c r="AM5" s="159"/>
      <c r="AN5" s="298" t="s">
        <v>164</v>
      </c>
      <c r="AO5" s="32">
        <v>80</v>
      </c>
      <c r="AP5" s="33">
        <v>86</v>
      </c>
      <c r="AQ5" s="230"/>
      <c r="AR5" s="211"/>
      <c r="AS5" s="211"/>
      <c r="AT5" s="95"/>
      <c r="AW5" s="162"/>
      <c r="AX5" s="309" t="s">
        <v>52</v>
      </c>
      <c r="AY5" s="492">
        <v>80</v>
      </c>
      <c r="AZ5" s="493"/>
      <c r="BA5" s="170"/>
    </row>
    <row r="6" spans="1:53" ht="12.75" customHeight="1">
      <c r="A6" s="378">
        <v>1</v>
      </c>
      <c r="B6" s="385" t="s">
        <v>9</v>
      </c>
      <c r="C6" s="411"/>
      <c r="D6" s="420"/>
      <c r="E6" s="285">
        <v>0</v>
      </c>
      <c r="F6" s="420"/>
      <c r="G6" s="379"/>
      <c r="O6" s="409">
        <v>1</v>
      </c>
      <c r="P6" s="385" t="s">
        <v>93</v>
      </c>
      <c r="Q6" s="437">
        <v>0</v>
      </c>
      <c r="R6" s="438">
        <v>0</v>
      </c>
      <c r="S6" s="420"/>
      <c r="T6" s="420"/>
      <c r="U6" s="420"/>
      <c r="V6" s="420"/>
      <c r="W6" s="379"/>
      <c r="AC6" s="21">
        <v>1</v>
      </c>
      <c r="AD6" s="114" t="s">
        <v>18</v>
      </c>
      <c r="AE6" s="273"/>
      <c r="AF6" s="30"/>
      <c r="AG6" s="44">
        <v>0</v>
      </c>
      <c r="AH6" s="42">
        <v>0</v>
      </c>
      <c r="AI6" s="167"/>
      <c r="AJ6" s="95"/>
      <c r="AM6" s="20">
        <v>1</v>
      </c>
      <c r="AN6" s="22" t="s">
        <v>142</v>
      </c>
      <c r="AO6" s="256"/>
      <c r="AP6" s="327"/>
      <c r="AQ6" s="229"/>
      <c r="AR6" s="19"/>
      <c r="AS6" s="19"/>
      <c r="AT6" s="95"/>
      <c r="AW6" s="158">
        <v>1</v>
      </c>
      <c r="AX6" s="119" t="s">
        <v>18</v>
      </c>
      <c r="AY6" s="528"/>
      <c r="AZ6" s="529"/>
      <c r="BA6" s="170"/>
    </row>
    <row r="7" spans="1:53" ht="12.75" customHeight="1">
      <c r="A7" s="379">
        <v>2</v>
      </c>
      <c r="B7" s="185" t="s">
        <v>69</v>
      </c>
      <c r="C7" s="411"/>
      <c r="D7" s="420"/>
      <c r="E7" s="420"/>
      <c r="F7" s="285">
        <v>0</v>
      </c>
      <c r="G7" s="379"/>
      <c r="O7" s="370">
        <v>2</v>
      </c>
      <c r="P7" s="185" t="s">
        <v>135</v>
      </c>
      <c r="Q7" s="411"/>
      <c r="R7" s="420"/>
      <c r="S7" s="420"/>
      <c r="T7" s="420"/>
      <c r="U7" s="420"/>
      <c r="V7" s="420"/>
      <c r="W7" s="379"/>
      <c r="AC7" s="16">
        <v>2</v>
      </c>
      <c r="AD7" s="115" t="s">
        <v>9</v>
      </c>
      <c r="AE7" s="2"/>
      <c r="AF7" s="62"/>
      <c r="AG7" s="28"/>
      <c r="AH7" s="212">
        <v>0</v>
      </c>
      <c r="AI7" s="9"/>
      <c r="AJ7" s="95"/>
      <c r="AM7" s="11">
        <v>2</v>
      </c>
      <c r="AN7" s="98" t="s">
        <v>10</v>
      </c>
      <c r="AO7" s="247"/>
      <c r="AP7" s="326"/>
      <c r="AQ7" s="19"/>
      <c r="AR7" s="19"/>
      <c r="AS7" s="19"/>
      <c r="AT7" s="95"/>
      <c r="AW7" s="70">
        <v>3</v>
      </c>
      <c r="AX7" s="120" t="s">
        <v>5</v>
      </c>
      <c r="AY7" s="530"/>
      <c r="AZ7" s="531"/>
      <c r="BA7" s="170"/>
    </row>
    <row r="8" spans="1:53" ht="12.75" customHeight="1">
      <c r="A8" s="379">
        <v>3</v>
      </c>
      <c r="B8" s="185" t="s">
        <v>2</v>
      </c>
      <c r="C8" s="411"/>
      <c r="D8" s="285">
        <v>0</v>
      </c>
      <c r="E8" s="420"/>
      <c r="F8" s="420"/>
      <c r="G8" s="379"/>
      <c r="O8" s="370">
        <v>3</v>
      </c>
      <c r="P8" s="185" t="s">
        <v>139</v>
      </c>
      <c r="Q8" s="411"/>
      <c r="R8" s="420"/>
      <c r="S8" s="420"/>
      <c r="T8" s="420"/>
      <c r="U8" s="420"/>
      <c r="V8" s="420"/>
      <c r="W8" s="379"/>
      <c r="AC8" s="16">
        <v>3</v>
      </c>
      <c r="AD8" s="115" t="s">
        <v>48</v>
      </c>
      <c r="AE8" s="2"/>
      <c r="AF8" s="28"/>
      <c r="AG8" s="83">
        <v>0</v>
      </c>
      <c r="AH8" s="48"/>
      <c r="AI8" s="229"/>
      <c r="AJ8" s="95"/>
      <c r="AM8" s="11">
        <v>3</v>
      </c>
      <c r="AN8" s="99" t="s">
        <v>28</v>
      </c>
      <c r="AO8" s="253"/>
      <c r="AP8" s="326"/>
      <c r="AQ8" s="167"/>
      <c r="AR8" s="8"/>
      <c r="AS8" s="8"/>
      <c r="AT8" s="95"/>
      <c r="AW8" s="70">
        <v>4</v>
      </c>
      <c r="AX8" s="121" t="s">
        <v>16</v>
      </c>
      <c r="AY8" s="530"/>
      <c r="AZ8" s="531"/>
      <c r="BA8" s="170"/>
    </row>
    <row r="9" spans="1:53" ht="12.75" customHeight="1" thickBot="1">
      <c r="A9" s="379">
        <v>4</v>
      </c>
      <c r="B9" s="185" t="s">
        <v>138</v>
      </c>
      <c r="C9" s="411"/>
      <c r="D9" s="420"/>
      <c r="E9" s="420"/>
      <c r="F9" s="420"/>
      <c r="G9" s="379"/>
      <c r="M9" s="147">
        <f>M10*B4</f>
        <v>0</v>
      </c>
      <c r="O9" s="370">
        <v>4</v>
      </c>
      <c r="P9" s="185" t="s">
        <v>171</v>
      </c>
      <c r="Q9" s="411"/>
      <c r="R9" s="420"/>
      <c r="S9" s="420"/>
      <c r="T9" s="420"/>
      <c r="U9" s="420"/>
      <c r="V9" s="420"/>
      <c r="W9" s="379"/>
      <c r="AA9" s="440">
        <f>AA10*P4</f>
        <v>0</v>
      </c>
      <c r="AC9" s="16">
        <v>4</v>
      </c>
      <c r="AD9" s="116" t="s">
        <v>7</v>
      </c>
      <c r="AE9" s="2"/>
      <c r="AF9" s="28"/>
      <c r="AG9" s="28"/>
      <c r="AH9" s="43">
        <v>0</v>
      </c>
      <c r="AI9" s="19"/>
      <c r="AJ9" s="95"/>
      <c r="AM9" s="11">
        <v>4</v>
      </c>
      <c r="AN9" s="102" t="s">
        <v>2</v>
      </c>
      <c r="AO9" s="247"/>
      <c r="AP9" s="326"/>
      <c r="AQ9" s="9"/>
      <c r="AR9" s="19"/>
      <c r="AS9" s="19"/>
      <c r="AT9" s="95"/>
      <c r="AW9" s="71">
        <v>5</v>
      </c>
      <c r="AX9" s="122" t="s">
        <v>19</v>
      </c>
      <c r="AY9" s="492"/>
      <c r="AZ9" s="493"/>
      <c r="BA9" s="170"/>
    </row>
    <row r="10" spans="1:53" ht="12.75" customHeight="1" thickBot="1">
      <c r="A10" s="382">
        <v>5</v>
      </c>
      <c r="B10" s="356" t="s">
        <v>8</v>
      </c>
      <c r="C10" s="421"/>
      <c r="D10" s="422"/>
      <c r="E10" s="422"/>
      <c r="F10" s="422"/>
      <c r="G10" s="382"/>
      <c r="M10" s="386">
        <f>SUM(C6:G10)</f>
        <v>0</v>
      </c>
      <c r="O10" s="369">
        <v>5</v>
      </c>
      <c r="P10" s="356" t="s">
        <v>172</v>
      </c>
      <c r="Q10" s="421"/>
      <c r="R10" s="422"/>
      <c r="S10" s="422"/>
      <c r="T10" s="422"/>
      <c r="U10" s="422"/>
      <c r="V10" s="422"/>
      <c r="W10" s="382"/>
      <c r="AA10" s="410">
        <f>SUM(Q6:W10)</f>
        <v>0</v>
      </c>
      <c r="AC10" s="16">
        <v>6</v>
      </c>
      <c r="AD10" s="115" t="s">
        <v>4</v>
      </c>
      <c r="AE10" s="2"/>
      <c r="AF10" s="28"/>
      <c r="AG10" s="28"/>
      <c r="AH10" s="212">
        <v>0</v>
      </c>
      <c r="AI10" s="167"/>
      <c r="AJ10" s="24"/>
      <c r="AK10" s="147">
        <f>AK11*AD3</f>
        <v>0</v>
      </c>
      <c r="AM10" s="11">
        <v>5</v>
      </c>
      <c r="AN10" s="99" t="s">
        <v>17</v>
      </c>
      <c r="AO10" s="247"/>
      <c r="AP10" s="326"/>
      <c r="AQ10" s="229"/>
      <c r="AR10" s="9"/>
      <c r="AS10" s="9"/>
      <c r="AT10" s="95"/>
      <c r="BA10" s="184"/>
    </row>
    <row r="11" spans="29:53" ht="12.75" customHeight="1" thickBot="1">
      <c r="AC11" s="17">
        <v>7</v>
      </c>
      <c r="AD11" s="117" t="s">
        <v>23</v>
      </c>
      <c r="AE11" s="4"/>
      <c r="AF11" s="5"/>
      <c r="AG11" s="50"/>
      <c r="AH11" s="223">
        <v>0</v>
      </c>
      <c r="AI11" s="229"/>
      <c r="AJ11" s="180"/>
      <c r="AK11" s="145">
        <f>SUM(AE6:AH11)</f>
        <v>0</v>
      </c>
      <c r="AM11" s="11">
        <v>6</v>
      </c>
      <c r="AN11" s="99" t="s">
        <v>11</v>
      </c>
      <c r="AO11" s="247"/>
      <c r="AP11" s="326"/>
      <c r="AQ11" s="9"/>
      <c r="AR11" s="9"/>
      <c r="AS11" s="9"/>
      <c r="AT11" s="24"/>
      <c r="AU11" s="147">
        <f>AU12*AN3</f>
        <v>0</v>
      </c>
      <c r="AZ11" s="147">
        <f>BA11*AX3</f>
        <v>0</v>
      </c>
      <c r="BA11" s="145">
        <f>SUM(AY6:AZ9)</f>
        <v>0</v>
      </c>
    </row>
    <row r="12" spans="26:50" ht="12" customHeight="1" thickBot="1">
      <c r="Z12" s="1"/>
      <c r="AC12" s="433"/>
      <c r="AD12" s="427">
        <v>2100</v>
      </c>
      <c r="AE12" s="418"/>
      <c r="AF12" s="91"/>
      <c r="AG12" s="91"/>
      <c r="AH12" s="91"/>
      <c r="AM12" s="15">
        <v>7</v>
      </c>
      <c r="AN12" s="100" t="s">
        <v>13</v>
      </c>
      <c r="AO12" s="248"/>
      <c r="AP12" s="183"/>
      <c r="AQ12" s="229"/>
      <c r="AR12" s="9"/>
      <c r="AS12" s="9"/>
      <c r="AT12" s="180"/>
      <c r="AU12" s="145">
        <f>SUM(AO6:AP12)</f>
        <v>0</v>
      </c>
      <c r="AX12" s="329"/>
    </row>
    <row r="13" spans="1:53" ht="12.75" customHeight="1" thickBot="1">
      <c r="A13" s="204" t="s">
        <v>144</v>
      </c>
      <c r="B13" s="209">
        <v>2350</v>
      </c>
      <c r="C13" s="375" t="s">
        <v>168</v>
      </c>
      <c r="D13" s="376"/>
      <c r="E13" s="373" t="s">
        <v>158</v>
      </c>
      <c r="F13" s="373"/>
      <c r="G13" s="373"/>
      <c r="H13" s="373"/>
      <c r="I13" s="374"/>
      <c r="J13" s="176"/>
      <c r="K13" s="76"/>
      <c r="L13" s="95"/>
      <c r="M13" s="24"/>
      <c r="O13" s="206" t="s">
        <v>144</v>
      </c>
      <c r="P13" s="209">
        <v>2350</v>
      </c>
      <c r="Q13" s="191" t="s">
        <v>148</v>
      </c>
      <c r="R13" s="192"/>
      <c r="S13" s="503" t="s">
        <v>150</v>
      </c>
      <c r="T13" s="503"/>
      <c r="U13" s="503"/>
      <c r="V13" s="503"/>
      <c r="W13" s="503"/>
      <c r="X13" s="504"/>
      <c r="Y13" s="76"/>
      <c r="Z13" s="175"/>
      <c r="AA13" s="90"/>
      <c r="AC13" s="205" t="s">
        <v>144</v>
      </c>
      <c r="AD13" s="393">
        <v>1950</v>
      </c>
      <c r="AE13" s="461" t="s">
        <v>116</v>
      </c>
      <c r="AF13" s="523"/>
      <c r="AG13" s="523"/>
      <c r="AH13" s="523"/>
      <c r="AI13" s="314">
        <f>AK19*AD13</f>
        <v>0</v>
      </c>
      <c r="AM13" s="88"/>
      <c r="AN13" s="431">
        <v>2200</v>
      </c>
      <c r="AO13" s="436"/>
      <c r="AP13" s="91"/>
      <c r="AR13" s="91"/>
      <c r="AS13" s="24"/>
      <c r="AW13" s="184"/>
      <c r="AX13" s="427">
        <v>1850</v>
      </c>
      <c r="AY13" s="399"/>
      <c r="AZ13" s="91"/>
      <c r="BA13" s="24"/>
    </row>
    <row r="14" spans="1:53" ht="12.75" customHeight="1" thickBot="1">
      <c r="A14" s="203"/>
      <c r="B14" s="194" t="s">
        <v>0</v>
      </c>
      <c r="C14" s="195">
        <v>92</v>
      </c>
      <c r="D14" s="195">
        <v>98</v>
      </c>
      <c r="E14" s="195">
        <v>104</v>
      </c>
      <c r="F14" s="195">
        <v>110</v>
      </c>
      <c r="G14" s="195">
        <v>116</v>
      </c>
      <c r="H14" s="195">
        <v>122</v>
      </c>
      <c r="I14" s="196">
        <v>128</v>
      </c>
      <c r="J14" s="24"/>
      <c r="K14" s="24"/>
      <c r="L14" s="95"/>
      <c r="O14" s="193"/>
      <c r="P14" s="194" t="s">
        <v>0</v>
      </c>
      <c r="Q14" s="195">
        <v>86</v>
      </c>
      <c r="R14" s="195">
        <v>92</v>
      </c>
      <c r="S14" s="195">
        <v>98</v>
      </c>
      <c r="T14" s="195">
        <v>104</v>
      </c>
      <c r="U14" s="195">
        <v>110</v>
      </c>
      <c r="V14" s="195">
        <v>116</v>
      </c>
      <c r="W14" s="195">
        <v>122</v>
      </c>
      <c r="X14" s="196">
        <v>128</v>
      </c>
      <c r="Y14" s="24"/>
      <c r="Z14" s="175"/>
      <c r="AA14" s="9"/>
      <c r="AC14" s="159"/>
      <c r="AD14" s="298" t="s">
        <v>115</v>
      </c>
      <c r="AE14" s="32">
        <v>80</v>
      </c>
      <c r="AF14" s="34">
        <v>86</v>
      </c>
      <c r="AG14" s="34">
        <v>92</v>
      </c>
      <c r="AH14" s="97">
        <v>98</v>
      </c>
      <c r="AI14" s="164"/>
      <c r="AM14" s="205" t="s">
        <v>144</v>
      </c>
      <c r="AN14" s="395">
        <v>1950</v>
      </c>
      <c r="AO14" s="508" t="s">
        <v>155</v>
      </c>
      <c r="AP14" s="510"/>
      <c r="AQ14" s="231"/>
      <c r="AR14" s="311">
        <f>AT23*AN14</f>
        <v>0</v>
      </c>
      <c r="AS14" s="95"/>
      <c r="AW14" s="208" t="s">
        <v>144</v>
      </c>
      <c r="AX14" s="393">
        <v>1350</v>
      </c>
      <c r="AY14" s="498" t="s">
        <v>54</v>
      </c>
      <c r="AZ14" s="500"/>
      <c r="BA14" s="316">
        <f>BA21*AX14</f>
        <v>0</v>
      </c>
    </row>
    <row r="15" spans="1:53" ht="12.75" customHeight="1" thickBot="1">
      <c r="A15" s="197">
        <v>1</v>
      </c>
      <c r="B15" s="198" t="s">
        <v>50</v>
      </c>
      <c r="C15" s="215"/>
      <c r="D15" s="216"/>
      <c r="E15" s="216"/>
      <c r="F15" s="216"/>
      <c r="G15" s="216"/>
      <c r="H15" s="216"/>
      <c r="I15" s="217"/>
      <c r="J15" s="9"/>
      <c r="K15" s="19"/>
      <c r="L15" s="95"/>
      <c r="O15" s="197">
        <v>1</v>
      </c>
      <c r="P15" s="198" t="s">
        <v>102</v>
      </c>
      <c r="Q15" s="215"/>
      <c r="R15" s="31"/>
      <c r="S15" s="216"/>
      <c r="T15" s="31"/>
      <c r="U15" s="216"/>
      <c r="V15" s="216"/>
      <c r="W15" s="216"/>
      <c r="X15" s="217"/>
      <c r="Y15" s="19"/>
      <c r="Z15" s="175"/>
      <c r="AA15" s="19"/>
      <c r="AC15" s="20">
        <v>1</v>
      </c>
      <c r="AD15" s="114" t="s">
        <v>18</v>
      </c>
      <c r="AE15" s="290">
        <v>0</v>
      </c>
      <c r="AF15" s="30"/>
      <c r="AG15" s="30"/>
      <c r="AH15" s="325">
        <v>0</v>
      </c>
      <c r="AI15" s="164"/>
      <c r="AM15" s="159"/>
      <c r="AN15" s="14" t="s">
        <v>43</v>
      </c>
      <c r="AO15" s="32">
        <v>98</v>
      </c>
      <c r="AP15" s="33">
        <v>104</v>
      </c>
      <c r="AQ15" s="230"/>
      <c r="AR15" s="95"/>
      <c r="AS15" s="95"/>
      <c r="AW15" s="161"/>
      <c r="AX15" s="298" t="s">
        <v>42</v>
      </c>
      <c r="AY15" s="453">
        <v>80</v>
      </c>
      <c r="AZ15" s="454"/>
      <c r="BA15" s="170"/>
    </row>
    <row r="16" spans="1:53" ht="12.75" customHeight="1">
      <c r="A16" s="199">
        <v>2</v>
      </c>
      <c r="B16" s="200" t="s">
        <v>9</v>
      </c>
      <c r="C16" s="218"/>
      <c r="D16" s="181"/>
      <c r="E16" s="181"/>
      <c r="F16" s="181"/>
      <c r="G16" s="181"/>
      <c r="H16" s="181"/>
      <c r="I16" s="222"/>
      <c r="J16" s="9"/>
      <c r="K16" s="19"/>
      <c r="L16" s="95"/>
      <c r="O16" s="199">
        <v>2</v>
      </c>
      <c r="P16" s="200" t="s">
        <v>134</v>
      </c>
      <c r="Q16" s="218"/>
      <c r="R16" s="181"/>
      <c r="S16" s="181"/>
      <c r="T16" s="181"/>
      <c r="U16" s="181"/>
      <c r="V16" s="181"/>
      <c r="W16" s="219"/>
      <c r="X16" s="220"/>
      <c r="Y16" s="19"/>
      <c r="Z16" s="175"/>
      <c r="AA16" s="19"/>
      <c r="AC16" s="11">
        <v>2</v>
      </c>
      <c r="AD16" s="115" t="s">
        <v>81</v>
      </c>
      <c r="AE16" s="269"/>
      <c r="AF16" s="28"/>
      <c r="AG16" s="28"/>
      <c r="AH16" s="92"/>
      <c r="AI16" s="164"/>
      <c r="AM16" s="16">
        <v>2</v>
      </c>
      <c r="AN16" s="105" t="s">
        <v>152</v>
      </c>
      <c r="AO16" s="2"/>
      <c r="AP16" s="212">
        <v>0</v>
      </c>
      <c r="AQ16" s="167"/>
      <c r="AR16" s="95"/>
      <c r="AS16" s="95"/>
      <c r="AW16" s="27">
        <v>4</v>
      </c>
      <c r="AX16" s="123" t="s">
        <v>143</v>
      </c>
      <c r="AY16" s="360"/>
      <c r="AZ16" s="361"/>
      <c r="BA16" s="170"/>
    </row>
    <row r="17" spans="1:53" ht="12.75" customHeight="1" thickBot="1">
      <c r="A17" s="199">
        <v>3</v>
      </c>
      <c r="B17" s="200" t="s">
        <v>69</v>
      </c>
      <c r="C17" s="218"/>
      <c r="D17" s="181"/>
      <c r="E17" s="181"/>
      <c r="F17" s="181"/>
      <c r="G17" s="83">
        <v>0</v>
      </c>
      <c r="H17" s="83">
        <v>0</v>
      </c>
      <c r="I17" s="212">
        <v>0</v>
      </c>
      <c r="J17" s="9"/>
      <c r="K17" s="19"/>
      <c r="L17" s="95"/>
      <c r="O17" s="199">
        <v>3</v>
      </c>
      <c r="P17" s="200" t="s">
        <v>59</v>
      </c>
      <c r="Q17" s="218"/>
      <c r="R17" s="181"/>
      <c r="S17" s="181"/>
      <c r="T17" s="181"/>
      <c r="U17" s="181"/>
      <c r="V17" s="83">
        <v>0</v>
      </c>
      <c r="W17" s="181"/>
      <c r="X17" s="220"/>
      <c r="Y17" s="19"/>
      <c r="Z17" s="175"/>
      <c r="AA17" s="19"/>
      <c r="AC17" s="11">
        <v>3</v>
      </c>
      <c r="AD17" s="115" t="s">
        <v>82</v>
      </c>
      <c r="AE17" s="2"/>
      <c r="AF17" s="28"/>
      <c r="AG17" s="28"/>
      <c r="AH17" s="85"/>
      <c r="AI17" s="164"/>
      <c r="AM17" s="16">
        <v>3</v>
      </c>
      <c r="AN17" s="105" t="s">
        <v>25</v>
      </c>
      <c r="AO17" s="2"/>
      <c r="AP17" s="36"/>
      <c r="AQ17" s="167"/>
      <c r="AR17" s="95"/>
      <c r="AS17" s="95"/>
      <c r="AW17" s="17">
        <v>8</v>
      </c>
      <c r="AX17" s="124" t="s">
        <v>14</v>
      </c>
      <c r="AY17" s="548"/>
      <c r="AZ17" s="549"/>
      <c r="BA17" s="170"/>
    </row>
    <row r="18" spans="1:53" ht="12.75" customHeight="1" thickBot="1">
      <c r="A18" s="199">
        <v>4</v>
      </c>
      <c r="B18" s="200" t="s">
        <v>128</v>
      </c>
      <c r="C18" s="218"/>
      <c r="D18" s="181"/>
      <c r="E18" s="181"/>
      <c r="F18" s="181"/>
      <c r="G18" s="181"/>
      <c r="H18" s="181"/>
      <c r="I18" s="220"/>
      <c r="J18" s="9"/>
      <c r="K18" s="9"/>
      <c r="L18" s="95"/>
      <c r="M18" s="24"/>
      <c r="O18" s="199">
        <v>4</v>
      </c>
      <c r="P18" s="200" t="s">
        <v>135</v>
      </c>
      <c r="Q18" s="218"/>
      <c r="R18" s="181"/>
      <c r="S18" s="181"/>
      <c r="T18" s="181"/>
      <c r="U18" s="181"/>
      <c r="V18" s="181"/>
      <c r="W18" s="181"/>
      <c r="X18" s="220"/>
      <c r="Y18" s="9"/>
      <c r="Z18" s="175"/>
      <c r="AA18" s="9"/>
      <c r="AC18" s="11">
        <v>4</v>
      </c>
      <c r="AD18" s="116" t="s">
        <v>83</v>
      </c>
      <c r="AE18" s="68">
        <v>0</v>
      </c>
      <c r="AF18" s="28"/>
      <c r="AG18" s="62"/>
      <c r="AH18" s="274">
        <v>0</v>
      </c>
      <c r="AI18" s="168"/>
      <c r="AK18" s="147">
        <f>AK19*AD12</f>
        <v>0</v>
      </c>
      <c r="AM18" s="16">
        <v>4</v>
      </c>
      <c r="AN18" s="106" t="s">
        <v>4</v>
      </c>
      <c r="AO18" s="69"/>
      <c r="AP18" s="212">
        <v>0</v>
      </c>
      <c r="AQ18" s="167"/>
      <c r="AR18" s="95"/>
      <c r="AS18" s="95"/>
      <c r="BA18" s="329"/>
    </row>
    <row r="19" spans="1:53" ht="12.75" customHeight="1" thickBot="1">
      <c r="A19" s="199">
        <v>5</v>
      </c>
      <c r="B19" s="200" t="s">
        <v>129</v>
      </c>
      <c r="C19" s="218"/>
      <c r="D19" s="181"/>
      <c r="E19" s="181"/>
      <c r="F19" s="181"/>
      <c r="G19" s="181"/>
      <c r="H19" s="83">
        <v>0</v>
      </c>
      <c r="I19" s="212">
        <v>0</v>
      </c>
      <c r="J19" s="9"/>
      <c r="K19" s="19"/>
      <c r="L19" s="93"/>
      <c r="M19" s="165">
        <f>M20*B13</f>
        <v>0</v>
      </c>
      <c r="N19" s="147"/>
      <c r="O19" s="199">
        <v>5</v>
      </c>
      <c r="P19" s="200" t="s">
        <v>136</v>
      </c>
      <c r="Q19" s="218"/>
      <c r="R19" s="181"/>
      <c r="S19" s="181"/>
      <c r="T19" s="181"/>
      <c r="U19" s="181"/>
      <c r="V19" s="83">
        <v>0</v>
      </c>
      <c r="W19" s="181"/>
      <c r="X19" s="220"/>
      <c r="Y19" s="19"/>
      <c r="Z19" s="94"/>
      <c r="AA19" s="149">
        <f>AA20*P13</f>
        <v>0</v>
      </c>
      <c r="AC19" s="15">
        <v>5</v>
      </c>
      <c r="AD19" s="117" t="s">
        <v>84</v>
      </c>
      <c r="AE19" s="82">
        <v>0</v>
      </c>
      <c r="AF19" s="5"/>
      <c r="AG19" s="265">
        <v>0</v>
      </c>
      <c r="AH19" s="292">
        <v>0</v>
      </c>
      <c r="AI19" s="24"/>
      <c r="AK19" s="145">
        <f>SUM(AE15:AH19)</f>
        <v>0</v>
      </c>
      <c r="AM19" s="16">
        <v>5</v>
      </c>
      <c r="AN19" s="105" t="s">
        <v>26</v>
      </c>
      <c r="AO19" s="2"/>
      <c r="AP19" s="212">
        <v>0</v>
      </c>
      <c r="AQ19" s="167"/>
      <c r="AR19" s="95"/>
      <c r="AS19" s="95"/>
      <c r="BA19" s="291"/>
    </row>
    <row r="20" spans="1:55" ht="12.75" customHeight="1" thickBot="1">
      <c r="A20" s="201">
        <v>6</v>
      </c>
      <c r="B20" s="202" t="s">
        <v>130</v>
      </c>
      <c r="C20" s="221"/>
      <c r="D20" s="182"/>
      <c r="E20" s="182"/>
      <c r="F20" s="182"/>
      <c r="G20" s="182"/>
      <c r="H20" s="182"/>
      <c r="I20" s="183"/>
      <c r="J20" s="9"/>
      <c r="K20" s="9"/>
      <c r="L20" s="93"/>
      <c r="M20" s="145">
        <f>SUM(C15:I20)</f>
        <v>0</v>
      </c>
      <c r="O20" s="201">
        <v>6</v>
      </c>
      <c r="P20" s="202" t="s">
        <v>137</v>
      </c>
      <c r="Q20" s="221"/>
      <c r="R20" s="182"/>
      <c r="S20" s="182"/>
      <c r="T20" s="182"/>
      <c r="U20" s="182"/>
      <c r="V20" s="182"/>
      <c r="W20" s="182"/>
      <c r="X20" s="183"/>
      <c r="Y20" s="9"/>
      <c r="Z20" s="9"/>
      <c r="AA20" s="144">
        <f>SUM(Q15:X20)</f>
        <v>0</v>
      </c>
      <c r="AC20" s="232"/>
      <c r="AD20" s="233"/>
      <c r="AE20" s="234"/>
      <c r="AF20" s="234"/>
      <c r="AG20" s="235"/>
      <c r="AH20" s="234"/>
      <c r="AI20" s="24"/>
      <c r="AM20" s="16">
        <v>7</v>
      </c>
      <c r="AN20" s="106" t="s">
        <v>44</v>
      </c>
      <c r="AO20" s="2"/>
      <c r="AP20" s="212">
        <v>0</v>
      </c>
      <c r="AQ20" s="167"/>
      <c r="AR20" s="95"/>
      <c r="AS20" s="95"/>
      <c r="BC20" s="24"/>
    </row>
    <row r="21" spans="29:53" ht="12.75" customHeight="1" thickBot="1">
      <c r="AC21" s="184"/>
      <c r="AD21" s="427">
        <v>2100</v>
      </c>
      <c r="AE21" s="432"/>
      <c r="AF21" s="399"/>
      <c r="AG21" s="91"/>
      <c r="AH21" s="399"/>
      <c r="AI21" s="24"/>
      <c r="AM21" s="17">
        <v>8</v>
      </c>
      <c r="AN21" s="118" t="s">
        <v>27</v>
      </c>
      <c r="AO21" s="4"/>
      <c r="AP21" s="223">
        <v>0</v>
      </c>
      <c r="AQ21" s="19"/>
      <c r="AR21" s="95"/>
      <c r="AS21" s="95"/>
      <c r="AU21" s="142"/>
      <c r="AZ21" s="147">
        <f>BA21*AX13</f>
        <v>0</v>
      </c>
      <c r="BA21" s="145">
        <f>SUM(AY16:AZ17)</f>
        <v>0</v>
      </c>
    </row>
    <row r="22" spans="1:52" ht="12.75" customHeight="1" thickBot="1">
      <c r="A22" s="204" t="s">
        <v>144</v>
      </c>
      <c r="B22" s="209">
        <v>2250</v>
      </c>
      <c r="C22" s="191" t="s">
        <v>169</v>
      </c>
      <c r="D22" s="192"/>
      <c r="E22" s="373" t="s">
        <v>159</v>
      </c>
      <c r="F22" s="373"/>
      <c r="G22" s="373"/>
      <c r="H22" s="373"/>
      <c r="I22" s="374"/>
      <c r="J22" s="76"/>
      <c r="K22" s="76"/>
      <c r="L22" s="95"/>
      <c r="M22" s="24"/>
      <c r="O22" s="205" t="s">
        <v>144</v>
      </c>
      <c r="P22" s="210">
        <v>2350</v>
      </c>
      <c r="Q22" s="84" t="s">
        <v>148</v>
      </c>
      <c r="R22" s="87"/>
      <c r="S22" s="371" t="s">
        <v>149</v>
      </c>
      <c r="T22" s="371"/>
      <c r="U22" s="371"/>
      <c r="V22" s="371"/>
      <c r="W22" s="371"/>
      <c r="X22" s="371"/>
      <c r="Y22" s="372"/>
      <c r="Z22" s="172"/>
      <c r="AA22" s="90"/>
      <c r="AC22" s="205" t="s">
        <v>144</v>
      </c>
      <c r="AD22" s="395">
        <v>1950</v>
      </c>
      <c r="AE22" s="511" t="s">
        <v>117</v>
      </c>
      <c r="AF22" s="512"/>
      <c r="AG22" s="512"/>
      <c r="AH22" s="512"/>
      <c r="AI22" s="447">
        <f>AK30*AD22</f>
        <v>0</v>
      </c>
      <c r="AJ22" s="24"/>
      <c r="AN22" s="166"/>
      <c r="AO22" s="166"/>
      <c r="AQ22" s="19"/>
      <c r="AR22" s="24"/>
      <c r="AS22" s="24"/>
      <c r="AT22" s="147">
        <f>AT23*AN13</f>
        <v>0</v>
      </c>
      <c r="AX22" s="1"/>
      <c r="AY22" s="91"/>
      <c r="AZ22" s="91"/>
    </row>
    <row r="23" spans="1:53" ht="12.75" customHeight="1" thickBot="1">
      <c r="A23" s="203"/>
      <c r="B23" s="366" t="s">
        <v>0</v>
      </c>
      <c r="C23" s="195">
        <v>92</v>
      </c>
      <c r="D23" s="195">
        <v>98</v>
      </c>
      <c r="E23" s="195">
        <v>104</v>
      </c>
      <c r="F23" s="195">
        <v>110</v>
      </c>
      <c r="G23" s="195">
        <v>116</v>
      </c>
      <c r="H23" s="195">
        <v>122</v>
      </c>
      <c r="I23" s="196">
        <v>128</v>
      </c>
      <c r="J23" s="24"/>
      <c r="K23" s="24"/>
      <c r="L23" s="95"/>
      <c r="O23" s="159"/>
      <c r="P23" s="18" t="s">
        <v>0</v>
      </c>
      <c r="Q23" s="55">
        <v>80</v>
      </c>
      <c r="R23" s="46">
        <v>86</v>
      </c>
      <c r="S23" s="46">
        <v>92</v>
      </c>
      <c r="T23" s="46">
        <v>98</v>
      </c>
      <c r="U23" s="46">
        <v>104</v>
      </c>
      <c r="V23" s="46">
        <v>110</v>
      </c>
      <c r="W23" s="46">
        <v>116</v>
      </c>
      <c r="X23" s="46">
        <v>122</v>
      </c>
      <c r="Y23" s="89">
        <v>128</v>
      </c>
      <c r="Z23" s="172"/>
      <c r="AA23" s="9"/>
      <c r="AC23" s="159"/>
      <c r="AD23" s="10" t="s">
        <v>0</v>
      </c>
      <c r="AE23" s="45">
        <v>80</v>
      </c>
      <c r="AF23" s="46">
        <v>86</v>
      </c>
      <c r="AG23" s="46">
        <v>92</v>
      </c>
      <c r="AH23" s="46">
        <v>98</v>
      </c>
      <c r="AI23" s="446">
        <v>110</v>
      </c>
      <c r="AJ23" s="24"/>
      <c r="AM23" s="24"/>
      <c r="AN23" s="24"/>
      <c r="AO23" s="24"/>
      <c r="AQ23" s="19"/>
      <c r="AT23" s="145">
        <f>SUM(AO16:AP21)</f>
        <v>0</v>
      </c>
      <c r="AW23" s="184"/>
      <c r="AX23" s="427">
        <v>1850</v>
      </c>
      <c r="AY23" s="399"/>
      <c r="AZ23" s="91"/>
      <c r="BA23" s="24"/>
    </row>
    <row r="24" spans="1:53" ht="12.75" customHeight="1" thickBot="1">
      <c r="A24" s="197">
        <v>1</v>
      </c>
      <c r="B24" s="198" t="s">
        <v>6</v>
      </c>
      <c r="C24" s="215"/>
      <c r="D24" s="216"/>
      <c r="E24" s="216"/>
      <c r="F24" s="216"/>
      <c r="G24" s="216"/>
      <c r="H24" s="216"/>
      <c r="I24" s="217"/>
      <c r="J24" s="9"/>
      <c r="K24" s="19"/>
      <c r="L24" s="95"/>
      <c r="O24" s="53">
        <v>1</v>
      </c>
      <c r="P24" s="98" t="s">
        <v>2</v>
      </c>
      <c r="Q24" s="56"/>
      <c r="R24" s="31"/>
      <c r="S24" s="31"/>
      <c r="T24" s="31"/>
      <c r="U24" s="31"/>
      <c r="V24" s="267">
        <v>0</v>
      </c>
      <c r="W24" s="267">
        <v>0</v>
      </c>
      <c r="X24" s="31"/>
      <c r="Y24" s="143"/>
      <c r="Z24" s="172"/>
      <c r="AA24" s="19"/>
      <c r="AC24" s="20">
        <v>1</v>
      </c>
      <c r="AD24" s="111" t="s">
        <v>48</v>
      </c>
      <c r="AE24" s="3"/>
      <c r="AF24" s="30"/>
      <c r="AG24" s="224">
        <v>0</v>
      </c>
      <c r="AH24" s="30"/>
      <c r="AI24" s="279">
        <v>0</v>
      </c>
      <c r="AM24" s="184"/>
      <c r="AN24" s="427">
        <v>1950</v>
      </c>
      <c r="AO24" s="432"/>
      <c r="AP24" s="91"/>
      <c r="AW24" s="208" t="s">
        <v>144</v>
      </c>
      <c r="AX24" s="394">
        <v>1100</v>
      </c>
      <c r="AY24" s="532" t="s">
        <v>33</v>
      </c>
      <c r="AZ24" s="533"/>
      <c r="BA24" s="317">
        <f>BA28*AX24</f>
        <v>0</v>
      </c>
    </row>
    <row r="25" spans="1:53" ht="12.75" customHeight="1" thickBot="1">
      <c r="A25" s="199">
        <v>2</v>
      </c>
      <c r="B25" s="200" t="s">
        <v>69</v>
      </c>
      <c r="C25" s="218"/>
      <c r="D25" s="181"/>
      <c r="E25" s="181"/>
      <c r="F25" s="181"/>
      <c r="G25" s="181"/>
      <c r="H25" s="181"/>
      <c r="I25" s="222"/>
      <c r="J25" s="9"/>
      <c r="K25" s="19"/>
      <c r="L25" s="95"/>
      <c r="O25" s="54">
        <v>2</v>
      </c>
      <c r="P25" s="99" t="s">
        <v>138</v>
      </c>
      <c r="Q25" s="57"/>
      <c r="R25" s="28"/>
      <c r="S25" s="28"/>
      <c r="T25" s="28"/>
      <c r="U25" s="28"/>
      <c r="V25" s="28"/>
      <c r="W25" s="62"/>
      <c r="X25" s="28"/>
      <c r="Y25" s="92"/>
      <c r="Z25" s="172"/>
      <c r="AA25" s="19"/>
      <c r="AC25" s="11">
        <v>2</v>
      </c>
      <c r="AD25" s="110" t="s">
        <v>49</v>
      </c>
      <c r="AE25" s="2"/>
      <c r="AF25" s="28"/>
      <c r="AG25" s="28"/>
      <c r="AH25" s="443">
        <v>0</v>
      </c>
      <c r="AI25" s="29"/>
      <c r="AJ25" s="24"/>
      <c r="AM25" s="205" t="s">
        <v>144</v>
      </c>
      <c r="AN25" s="395">
        <v>1850</v>
      </c>
      <c r="AO25" s="400" t="s">
        <v>114</v>
      </c>
      <c r="AP25" s="401"/>
      <c r="AQ25" s="164"/>
      <c r="AR25" s="147">
        <f>AT32*AN25</f>
        <v>0</v>
      </c>
      <c r="AW25" s="161"/>
      <c r="AX25" s="308" t="s">
        <v>32</v>
      </c>
      <c r="AY25" s="451">
        <v>80</v>
      </c>
      <c r="AZ25" s="452"/>
      <c r="BA25" s="171"/>
    </row>
    <row r="26" spans="1:53" ht="12.75" customHeight="1" thickBot="1">
      <c r="A26" s="199">
        <v>3</v>
      </c>
      <c r="B26" s="200" t="s">
        <v>131</v>
      </c>
      <c r="C26" s="218"/>
      <c r="D26" s="181"/>
      <c r="E26" s="181"/>
      <c r="F26" s="181"/>
      <c r="G26" s="181"/>
      <c r="H26" s="181"/>
      <c r="I26" s="326"/>
      <c r="J26" s="9"/>
      <c r="K26" s="19"/>
      <c r="L26" s="95"/>
      <c r="O26" s="54">
        <v>3</v>
      </c>
      <c r="P26" s="99" t="s">
        <v>102</v>
      </c>
      <c r="Q26" s="57"/>
      <c r="R26" s="28"/>
      <c r="S26" s="35"/>
      <c r="T26" s="28"/>
      <c r="U26" s="28"/>
      <c r="V26" s="28"/>
      <c r="W26" s="28"/>
      <c r="X26" s="28"/>
      <c r="Y26" s="92"/>
      <c r="Z26" s="172"/>
      <c r="AA26" s="19"/>
      <c r="AC26" s="11">
        <v>3</v>
      </c>
      <c r="AD26" s="110" t="s">
        <v>80</v>
      </c>
      <c r="AE26" s="2"/>
      <c r="AF26" s="28"/>
      <c r="AG26" s="85"/>
      <c r="AH26" s="444">
        <v>0</v>
      </c>
      <c r="AI26" s="288">
        <v>0</v>
      </c>
      <c r="AJ26" s="24"/>
      <c r="AM26" s="159"/>
      <c r="AN26" s="156" t="s">
        <v>113</v>
      </c>
      <c r="AO26" s="45">
        <v>80</v>
      </c>
      <c r="AP26" s="89">
        <v>86</v>
      </c>
      <c r="AQ26" s="164"/>
      <c r="AW26" s="20">
        <v>1</v>
      </c>
      <c r="AX26" s="101" t="s">
        <v>16</v>
      </c>
      <c r="AY26" s="534"/>
      <c r="AZ26" s="535"/>
      <c r="BA26" s="171"/>
    </row>
    <row r="27" spans="1:53" ht="12.75" customHeight="1" thickBot="1">
      <c r="A27" s="199">
        <v>4</v>
      </c>
      <c r="B27" s="200" t="s">
        <v>9</v>
      </c>
      <c r="C27" s="218"/>
      <c r="D27" s="181"/>
      <c r="E27" s="181"/>
      <c r="F27" s="181"/>
      <c r="G27" s="181"/>
      <c r="H27" s="181"/>
      <c r="I27" s="326"/>
      <c r="J27" s="9"/>
      <c r="K27" s="9"/>
      <c r="L27" s="95"/>
      <c r="O27" s="54">
        <v>4</v>
      </c>
      <c r="P27" s="99" t="s">
        <v>92</v>
      </c>
      <c r="Q27" s="57"/>
      <c r="R27" s="28"/>
      <c r="S27" s="28"/>
      <c r="T27" s="28"/>
      <c r="U27" s="28"/>
      <c r="V27" s="28"/>
      <c r="W27" s="28"/>
      <c r="X27" s="177"/>
      <c r="Y27" s="85"/>
      <c r="Z27" s="172"/>
      <c r="AA27" s="9"/>
      <c r="AC27" s="11">
        <v>4</v>
      </c>
      <c r="AD27" s="110" t="s">
        <v>79</v>
      </c>
      <c r="AE27" s="2"/>
      <c r="AF27" s="28"/>
      <c r="AG27" s="28"/>
      <c r="AH27" s="31"/>
      <c r="AI27" s="280">
        <v>0</v>
      </c>
      <c r="AJ27" s="24"/>
      <c r="AM27" s="26">
        <v>1</v>
      </c>
      <c r="AN27" s="125" t="s">
        <v>142</v>
      </c>
      <c r="AO27" s="251"/>
      <c r="AP27" s="325">
        <v>0</v>
      </c>
      <c r="AQ27" s="164"/>
      <c r="AW27" s="15">
        <v>2</v>
      </c>
      <c r="AX27" s="100" t="s">
        <v>5</v>
      </c>
      <c r="AY27" s="451"/>
      <c r="AZ27" s="452"/>
      <c r="BA27" s="169"/>
    </row>
    <row r="28" spans="1:53" ht="12.75" customHeight="1" thickBot="1">
      <c r="A28" s="199">
        <v>5</v>
      </c>
      <c r="B28" s="200" t="s">
        <v>132</v>
      </c>
      <c r="C28" s="218"/>
      <c r="D28" s="181"/>
      <c r="E28" s="181"/>
      <c r="F28" s="181"/>
      <c r="G28" s="181"/>
      <c r="H28" s="181"/>
      <c r="I28" s="326"/>
      <c r="J28" s="9"/>
      <c r="K28" s="19"/>
      <c r="L28" s="93"/>
      <c r="M28" s="147">
        <f>M29*B22</f>
        <v>0</v>
      </c>
      <c r="O28" s="54">
        <v>5</v>
      </c>
      <c r="P28" s="99" t="s">
        <v>139</v>
      </c>
      <c r="Q28" s="57"/>
      <c r="R28" s="28"/>
      <c r="S28" s="28"/>
      <c r="T28" s="28"/>
      <c r="U28" s="28"/>
      <c r="V28" s="28"/>
      <c r="W28" s="28"/>
      <c r="X28" s="57"/>
      <c r="Y28" s="362">
        <v>0</v>
      </c>
      <c r="Z28" s="167"/>
      <c r="AA28" s="150">
        <f>AA29*P22</f>
        <v>0</v>
      </c>
      <c r="AC28" s="11">
        <v>5</v>
      </c>
      <c r="AD28" s="110" t="s">
        <v>78</v>
      </c>
      <c r="AE28" s="357">
        <v>0</v>
      </c>
      <c r="AF28" s="28"/>
      <c r="AG28" s="80">
        <v>0</v>
      </c>
      <c r="AH28" s="83">
        <v>0</v>
      </c>
      <c r="AI28" s="280">
        <v>0</v>
      </c>
      <c r="AJ28" s="24"/>
      <c r="AK28" s="142"/>
      <c r="AM28" s="27">
        <v>2</v>
      </c>
      <c r="AN28" s="126" t="s">
        <v>38</v>
      </c>
      <c r="AO28" s="247"/>
      <c r="AP28" s="257"/>
      <c r="AQ28" s="164"/>
      <c r="AW28" s="137"/>
      <c r="AX28" s="137"/>
      <c r="AY28" s="137"/>
      <c r="AZ28" s="152">
        <f>BA28*AX23</f>
        <v>0</v>
      </c>
      <c r="BA28" s="145">
        <f>SUM(AY26:AZ27)</f>
        <v>0</v>
      </c>
    </row>
    <row r="29" spans="1:52" ht="12.75" customHeight="1" thickBot="1">
      <c r="A29" s="201">
        <v>6</v>
      </c>
      <c r="B29" s="202" t="s">
        <v>128</v>
      </c>
      <c r="C29" s="221"/>
      <c r="D29" s="182"/>
      <c r="E29" s="182"/>
      <c r="F29" s="182"/>
      <c r="G29" s="182"/>
      <c r="H29" s="182"/>
      <c r="I29" s="183"/>
      <c r="J29" s="9"/>
      <c r="K29" s="9"/>
      <c r="L29" s="93"/>
      <c r="M29" s="145">
        <f>SUM(C24:I29)</f>
        <v>0</v>
      </c>
      <c r="O29" s="15">
        <v>6</v>
      </c>
      <c r="P29" s="117" t="s">
        <v>140</v>
      </c>
      <c r="Q29" s="58"/>
      <c r="R29" s="5"/>
      <c r="S29" s="5"/>
      <c r="T29" s="5"/>
      <c r="U29" s="5"/>
      <c r="V29" s="5"/>
      <c r="W29" s="5"/>
      <c r="X29" s="5"/>
      <c r="Y29" s="6"/>
      <c r="Z29" s="9"/>
      <c r="AA29" s="144">
        <f>SUM(Q24:Y29)</f>
        <v>0</v>
      </c>
      <c r="AC29" s="11">
        <v>6</v>
      </c>
      <c r="AD29" s="110" t="s">
        <v>77</v>
      </c>
      <c r="AE29" s="2"/>
      <c r="AF29" s="28"/>
      <c r="AG29" s="28"/>
      <c r="AH29" s="28"/>
      <c r="AI29" s="445">
        <v>0</v>
      </c>
      <c r="AJ29" s="24"/>
      <c r="AK29" s="147">
        <f>AK30*AD21</f>
        <v>0</v>
      </c>
      <c r="AM29" s="27">
        <v>3</v>
      </c>
      <c r="AN29" s="127" t="s">
        <v>13</v>
      </c>
      <c r="AO29" s="247"/>
      <c r="AP29" s="257"/>
      <c r="AQ29" s="164"/>
      <c r="AW29" s="137"/>
      <c r="AX29" s="404"/>
      <c r="AY29" s="404"/>
      <c r="AZ29" s="91"/>
    </row>
    <row r="30" spans="12:53" ht="12.75" customHeight="1" thickBot="1">
      <c r="L30" s="24"/>
      <c r="M30" s="166"/>
      <c r="O30" s="24"/>
      <c r="P30" s="412"/>
      <c r="Q30" s="88"/>
      <c r="X30" s="166"/>
      <c r="AC30" s="15">
        <v>7</v>
      </c>
      <c r="AD30" s="118" t="s">
        <v>76</v>
      </c>
      <c r="AE30" s="4"/>
      <c r="AF30" s="79">
        <v>0</v>
      </c>
      <c r="AG30" s="66">
        <v>0</v>
      </c>
      <c r="AH30" s="66">
        <v>0</v>
      </c>
      <c r="AI30" s="223">
        <v>0</v>
      </c>
      <c r="AJ30" s="180"/>
      <c r="AK30" s="145">
        <f>SUM(AE24:AI30)</f>
        <v>0</v>
      </c>
      <c r="AM30" s="27">
        <v>4</v>
      </c>
      <c r="AN30" s="126" t="s">
        <v>10</v>
      </c>
      <c r="AO30" s="247"/>
      <c r="AP30" s="257"/>
      <c r="AQ30" s="164"/>
      <c r="AW30" s="137"/>
      <c r="AX30" s="137"/>
      <c r="AY30" s="137"/>
      <c r="AZ30" s="137"/>
      <c r="BA30" s="137"/>
    </row>
    <row r="31" spans="1:53" ht="12.75" customHeight="1" thickBot="1">
      <c r="A31" s="205" t="s">
        <v>144</v>
      </c>
      <c r="B31" s="210">
        <v>2350</v>
      </c>
      <c r="C31" s="84" t="s">
        <v>146</v>
      </c>
      <c r="D31" s="87"/>
      <c r="E31" s="367" t="s">
        <v>147</v>
      </c>
      <c r="F31" s="367"/>
      <c r="G31" s="367"/>
      <c r="H31" s="367"/>
      <c r="I31" s="368"/>
      <c r="J31" s="76"/>
      <c r="K31" s="76"/>
      <c r="L31" s="95"/>
      <c r="M31" s="24"/>
      <c r="O31" s="205" t="s">
        <v>144</v>
      </c>
      <c r="P31" s="395">
        <v>2200</v>
      </c>
      <c r="Q31" s="508" t="s">
        <v>58</v>
      </c>
      <c r="R31" s="509"/>
      <c r="S31" s="509"/>
      <c r="T31" s="509"/>
      <c r="U31" s="509"/>
      <c r="V31" s="509"/>
      <c r="W31" s="510"/>
      <c r="X31" s="176"/>
      <c r="Y31" s="151">
        <f>AA38*P31</f>
        <v>0</v>
      </c>
      <c r="Z31" s="263"/>
      <c r="AA31" s="90"/>
      <c r="AC31" s="88"/>
      <c r="AD31" s="427">
        <v>1950</v>
      </c>
      <c r="AE31" s="418"/>
      <c r="AF31" s="91"/>
      <c r="AG31" s="91"/>
      <c r="AI31" s="24"/>
      <c r="AM31" s="25">
        <v>5</v>
      </c>
      <c r="AN31" s="331" t="s">
        <v>4</v>
      </c>
      <c r="AO31" s="248"/>
      <c r="AP31" s="332"/>
      <c r="AQ31" s="168"/>
      <c r="AT31" s="147">
        <f>AT32*AN24</f>
        <v>0</v>
      </c>
      <c r="AW31" s="137"/>
      <c r="AX31" s="137"/>
      <c r="AY31" s="137"/>
      <c r="AZ31" s="137"/>
      <c r="BA31" s="137"/>
    </row>
    <row r="32" spans="1:53" ht="12.75" customHeight="1" thickBot="1">
      <c r="A32" s="159"/>
      <c r="B32" s="18" t="s">
        <v>0</v>
      </c>
      <c r="C32" s="55">
        <v>80</v>
      </c>
      <c r="D32" s="46">
        <v>86</v>
      </c>
      <c r="E32" s="46">
        <v>92</v>
      </c>
      <c r="F32" s="46">
        <v>98</v>
      </c>
      <c r="G32" s="46">
        <v>104</v>
      </c>
      <c r="H32" s="46">
        <v>110</v>
      </c>
      <c r="I32" s="49">
        <v>116</v>
      </c>
      <c r="J32" s="9"/>
      <c r="K32" s="9"/>
      <c r="L32" s="95"/>
      <c r="M32" s="24"/>
      <c r="O32" s="159"/>
      <c r="P32" s="18" t="s">
        <v>0</v>
      </c>
      <c r="Q32" s="55">
        <v>80</v>
      </c>
      <c r="R32" s="46">
        <v>86</v>
      </c>
      <c r="S32" s="46">
        <v>92</v>
      </c>
      <c r="T32" s="46">
        <v>98</v>
      </c>
      <c r="U32" s="46">
        <v>104</v>
      </c>
      <c r="V32" s="46">
        <v>110</v>
      </c>
      <c r="W32" s="49">
        <v>128</v>
      </c>
      <c r="X32" s="229"/>
      <c r="Y32" s="24"/>
      <c r="Z32" s="263"/>
      <c r="AA32" s="9"/>
      <c r="AC32" s="205" t="s">
        <v>144</v>
      </c>
      <c r="AD32" s="395">
        <v>1850</v>
      </c>
      <c r="AE32" s="498" t="s">
        <v>53</v>
      </c>
      <c r="AF32" s="499"/>
      <c r="AG32" s="500"/>
      <c r="AH32" s="281"/>
      <c r="AI32" s="311">
        <f>AK41*AD32</f>
        <v>0</v>
      </c>
      <c r="AM32" s="8"/>
      <c r="AN32" s="233"/>
      <c r="AO32" s="9"/>
      <c r="AP32" s="8"/>
      <c r="AQ32" s="24"/>
      <c r="AT32" s="145">
        <f>SUM(AO27:AP31)</f>
        <v>0</v>
      </c>
      <c r="AW32" s="137"/>
      <c r="AX32" s="137"/>
      <c r="AY32" s="137"/>
      <c r="AZ32" s="137"/>
      <c r="BA32" s="137"/>
    </row>
    <row r="33" spans="1:53" ht="12.75" customHeight="1" thickBot="1">
      <c r="A33" s="53">
        <v>1</v>
      </c>
      <c r="B33" s="98" t="s">
        <v>69</v>
      </c>
      <c r="C33" s="56"/>
      <c r="D33" s="31"/>
      <c r="E33" s="31"/>
      <c r="F33" s="31"/>
      <c r="G33" s="31"/>
      <c r="H33" s="267">
        <v>0</v>
      </c>
      <c r="I33" s="320">
        <v>0</v>
      </c>
      <c r="J33" s="9"/>
      <c r="K33" s="19"/>
      <c r="L33" s="95"/>
      <c r="M33" s="24"/>
      <c r="O33" s="53">
        <v>1</v>
      </c>
      <c r="P33" s="98" t="s">
        <v>59</v>
      </c>
      <c r="Q33" s="215"/>
      <c r="R33" s="216"/>
      <c r="S33" s="31"/>
      <c r="T33" s="31"/>
      <c r="U33" s="267">
        <v>0</v>
      </c>
      <c r="V33" s="267">
        <v>0</v>
      </c>
      <c r="W33" s="278">
        <v>0</v>
      </c>
      <c r="X33" s="167"/>
      <c r="Y33" s="24"/>
      <c r="Z33" s="263"/>
      <c r="AA33" s="19"/>
      <c r="AC33" s="159"/>
      <c r="AD33" s="13" t="s">
        <v>0</v>
      </c>
      <c r="AE33" s="32">
        <v>80</v>
      </c>
      <c r="AF33" s="34">
        <v>86</v>
      </c>
      <c r="AG33" s="33">
        <v>92</v>
      </c>
      <c r="AH33" s="211"/>
      <c r="AI33" s="95"/>
      <c r="AM33" s="429"/>
      <c r="AN33" s="412">
        <v>1950</v>
      </c>
      <c r="AO33" s="432"/>
      <c r="AP33" s="91"/>
      <c r="AQ33" s="91"/>
      <c r="AR33" s="24"/>
      <c r="AS33" s="310"/>
      <c r="AW33" s="137"/>
      <c r="AX33" s="137"/>
      <c r="AY33" s="137"/>
      <c r="AZ33" s="137"/>
      <c r="BA33" s="137"/>
    </row>
    <row r="34" spans="1:53" ht="12.75" customHeight="1" thickBot="1">
      <c r="A34" s="54">
        <v>2</v>
      </c>
      <c r="B34" s="99" t="s">
        <v>6</v>
      </c>
      <c r="C34" s="57"/>
      <c r="D34" s="28"/>
      <c r="E34" s="28"/>
      <c r="F34" s="28"/>
      <c r="G34" s="83">
        <v>0</v>
      </c>
      <c r="H34" s="83">
        <v>0</v>
      </c>
      <c r="I34" s="212">
        <v>0</v>
      </c>
      <c r="J34" s="9"/>
      <c r="K34" s="19"/>
      <c r="L34" s="95"/>
      <c r="M34" s="24"/>
      <c r="O34" s="54">
        <v>2</v>
      </c>
      <c r="P34" s="99" t="s">
        <v>60</v>
      </c>
      <c r="Q34" s="218"/>
      <c r="R34" s="181"/>
      <c r="S34" s="28"/>
      <c r="T34" s="28"/>
      <c r="U34" s="83">
        <v>0</v>
      </c>
      <c r="V34" s="83">
        <v>0</v>
      </c>
      <c r="W34" s="78">
        <v>0</v>
      </c>
      <c r="X34" s="167"/>
      <c r="Y34" s="24"/>
      <c r="Z34" s="263"/>
      <c r="AA34" s="19"/>
      <c r="AC34" s="20">
        <v>1</v>
      </c>
      <c r="AD34" s="114" t="s">
        <v>8</v>
      </c>
      <c r="AE34" s="3"/>
      <c r="AF34" s="30"/>
      <c r="AG34" s="279">
        <v>0</v>
      </c>
      <c r="AH34" s="19"/>
      <c r="AI34" s="95"/>
      <c r="AM34" s="205" t="s">
        <v>144</v>
      </c>
      <c r="AN34" s="403">
        <v>1850</v>
      </c>
      <c r="AO34" s="461" t="s">
        <v>163</v>
      </c>
      <c r="AP34" s="523"/>
      <c r="AQ34" s="462"/>
      <c r="AR34" s="311">
        <f>AU40*AN34</f>
        <v>0</v>
      </c>
      <c r="AS34" s="24"/>
      <c r="AW34" s="137"/>
      <c r="AX34" s="137"/>
      <c r="AY34" s="137"/>
      <c r="AZ34" s="137"/>
      <c r="BA34" s="137"/>
    </row>
    <row r="35" spans="1:53" ht="12.75" customHeight="1" thickBot="1">
      <c r="A35" s="54">
        <v>3</v>
      </c>
      <c r="B35" s="99" t="s">
        <v>9</v>
      </c>
      <c r="C35" s="57"/>
      <c r="D35" s="28"/>
      <c r="E35" s="35"/>
      <c r="F35" s="28"/>
      <c r="G35" s="28"/>
      <c r="H35" s="28"/>
      <c r="I35" s="212">
        <v>0</v>
      </c>
      <c r="J35" s="9"/>
      <c r="K35" s="19"/>
      <c r="L35" s="95"/>
      <c r="M35" s="24"/>
      <c r="O35" s="54">
        <v>3</v>
      </c>
      <c r="P35" s="99" t="s">
        <v>118</v>
      </c>
      <c r="Q35" s="218"/>
      <c r="R35" s="181"/>
      <c r="S35" s="35"/>
      <c r="T35" s="28"/>
      <c r="U35" s="28"/>
      <c r="V35" s="83">
        <v>0</v>
      </c>
      <c r="W35" s="212">
        <v>0</v>
      </c>
      <c r="X35" s="167"/>
      <c r="Y35" s="24"/>
      <c r="Z35" s="263"/>
      <c r="AA35" s="19"/>
      <c r="AC35" s="11">
        <v>2</v>
      </c>
      <c r="AD35" s="115" t="s">
        <v>9</v>
      </c>
      <c r="AE35" s="2"/>
      <c r="AF35" s="28"/>
      <c r="AG35" s="29"/>
      <c r="AH35" s="19"/>
      <c r="AI35" s="95"/>
      <c r="AM35" s="159"/>
      <c r="AN35" s="298" t="s">
        <v>162</v>
      </c>
      <c r="AO35" s="32">
        <v>80</v>
      </c>
      <c r="AP35" s="34">
        <v>86</v>
      </c>
      <c r="AQ35" s="33">
        <v>92</v>
      </c>
      <c r="AR35" s="95"/>
      <c r="AW35" s="137"/>
      <c r="AX35" s="137"/>
      <c r="AY35" s="137"/>
      <c r="AZ35" s="137"/>
      <c r="BA35" s="137"/>
    </row>
    <row r="36" spans="1:53" ht="12.75" customHeight="1">
      <c r="A36" s="54">
        <v>4</v>
      </c>
      <c r="B36" s="99" t="s">
        <v>128</v>
      </c>
      <c r="C36" s="57"/>
      <c r="D36" s="28"/>
      <c r="E36" s="28"/>
      <c r="F36" s="28"/>
      <c r="G36" s="28"/>
      <c r="H36" s="28"/>
      <c r="I36" s="29"/>
      <c r="J36" s="9"/>
      <c r="K36" s="9"/>
      <c r="L36" s="95"/>
      <c r="M36" s="24"/>
      <c r="O36" s="54">
        <v>4</v>
      </c>
      <c r="P36" s="99" t="s">
        <v>98</v>
      </c>
      <c r="Q36" s="218"/>
      <c r="R36" s="181"/>
      <c r="S36" s="28"/>
      <c r="T36" s="28"/>
      <c r="U36" s="28"/>
      <c r="V36" s="80">
        <v>0</v>
      </c>
      <c r="W36" s="78">
        <v>0</v>
      </c>
      <c r="X36" s="229"/>
      <c r="Y36" s="1"/>
      <c r="Z36" s="263"/>
      <c r="AA36" s="9"/>
      <c r="AC36" s="11">
        <v>3</v>
      </c>
      <c r="AD36" s="115" t="s">
        <v>23</v>
      </c>
      <c r="AE36" s="2"/>
      <c r="AF36" s="28"/>
      <c r="AG36" s="337">
        <v>0</v>
      </c>
      <c r="AH36" s="19"/>
      <c r="AI36" s="95"/>
      <c r="AM36" s="11">
        <v>2</v>
      </c>
      <c r="AN36" s="109" t="s">
        <v>127</v>
      </c>
      <c r="AO36" s="247"/>
      <c r="AP36" s="181"/>
      <c r="AQ36" s="78">
        <v>0</v>
      </c>
      <c r="AR36" s="95"/>
      <c r="AT36" s="24"/>
      <c r="AW36" s="137"/>
      <c r="AX36" s="137"/>
      <c r="AY36" s="137"/>
      <c r="AZ36" s="137"/>
      <c r="BA36" s="137"/>
    </row>
    <row r="37" spans="1:52" ht="12.75" customHeight="1" thickBot="1">
      <c r="A37" s="54">
        <v>5</v>
      </c>
      <c r="B37" s="99" t="s">
        <v>7</v>
      </c>
      <c r="C37" s="57"/>
      <c r="D37" s="28"/>
      <c r="E37" s="28"/>
      <c r="F37" s="28"/>
      <c r="G37" s="28"/>
      <c r="H37" s="83">
        <v>0</v>
      </c>
      <c r="I37" s="29"/>
      <c r="J37" s="9"/>
      <c r="K37" s="19"/>
      <c r="L37" s="93"/>
      <c r="M37" s="147">
        <f>M38*B31</f>
        <v>0</v>
      </c>
      <c r="O37" s="54">
        <v>5</v>
      </c>
      <c r="P37" s="99" t="s">
        <v>99</v>
      </c>
      <c r="Q37" s="218"/>
      <c r="R37" s="181"/>
      <c r="S37" s="28"/>
      <c r="T37" s="28"/>
      <c r="U37" s="28"/>
      <c r="V37" s="28"/>
      <c r="W37" s="29"/>
      <c r="X37" s="167"/>
      <c r="Y37" s="24"/>
      <c r="Z37" s="19"/>
      <c r="AA37" s="150">
        <f>AA38*P30</f>
        <v>0</v>
      </c>
      <c r="AC37" s="11">
        <v>4</v>
      </c>
      <c r="AD37" s="116" t="s">
        <v>39</v>
      </c>
      <c r="AE37" s="2"/>
      <c r="AF37" s="28"/>
      <c r="AG37" s="43">
        <v>0</v>
      </c>
      <c r="AH37" s="19"/>
      <c r="AI37" s="95"/>
      <c r="AM37" s="11">
        <v>3</v>
      </c>
      <c r="AN37" s="109" t="s">
        <v>126</v>
      </c>
      <c r="AO37" s="247"/>
      <c r="AP37" s="181"/>
      <c r="AQ37" s="36"/>
      <c r="AR37" s="95"/>
      <c r="AX37" s="1"/>
      <c r="AY37" s="1"/>
      <c r="AZ37" s="91"/>
    </row>
    <row r="38" spans="1:52" ht="12.75" customHeight="1" thickBot="1">
      <c r="A38" s="52">
        <v>6</v>
      </c>
      <c r="B38" s="100" t="s">
        <v>129</v>
      </c>
      <c r="C38" s="58"/>
      <c r="D38" s="5"/>
      <c r="E38" s="5"/>
      <c r="F38" s="5"/>
      <c r="G38" s="265">
        <v>0</v>
      </c>
      <c r="H38" s="265">
        <v>0</v>
      </c>
      <c r="I38" s="223">
        <v>0</v>
      </c>
      <c r="J38" s="9"/>
      <c r="K38" s="9"/>
      <c r="L38" s="93"/>
      <c r="M38" s="145">
        <f>SUM(C33:I38)</f>
        <v>0</v>
      </c>
      <c r="O38" s="52">
        <v>6</v>
      </c>
      <c r="P38" s="100" t="s">
        <v>61</v>
      </c>
      <c r="Q38" s="221"/>
      <c r="R38" s="182"/>
      <c r="S38" s="5"/>
      <c r="T38" s="5"/>
      <c r="U38" s="265">
        <v>0</v>
      </c>
      <c r="V38" s="265">
        <v>0</v>
      </c>
      <c r="W38" s="223">
        <v>0</v>
      </c>
      <c r="X38" s="9"/>
      <c r="Y38" s="24"/>
      <c r="Z38" s="9"/>
      <c r="AA38" s="144">
        <f>SUM(Q33:W38)</f>
        <v>0</v>
      </c>
      <c r="AC38" s="11">
        <v>5</v>
      </c>
      <c r="AD38" s="115" t="s">
        <v>7</v>
      </c>
      <c r="AE38" s="269"/>
      <c r="AF38" s="41">
        <v>0</v>
      </c>
      <c r="AG38" s="43">
        <v>0</v>
      </c>
      <c r="AH38" s="19"/>
      <c r="AI38" s="95"/>
      <c r="AM38" s="11">
        <v>4</v>
      </c>
      <c r="AN38" s="109" t="s">
        <v>125</v>
      </c>
      <c r="AO38" s="357">
        <v>0</v>
      </c>
      <c r="AP38" s="181"/>
      <c r="AQ38" s="212">
        <v>0</v>
      </c>
      <c r="AR38" s="95"/>
      <c r="AW38" s="184"/>
      <c r="AX38" s="427">
        <v>1850</v>
      </c>
      <c r="AY38" s="399"/>
      <c r="AZ38" s="91"/>
    </row>
    <row r="39" spans="1:53" ht="12.75" customHeight="1" thickBot="1">
      <c r="A39" s="88"/>
      <c r="B39" s="412"/>
      <c r="C39" s="88"/>
      <c r="L39" s="24"/>
      <c r="O39" s="88"/>
      <c r="P39" s="412"/>
      <c r="V39" s="166"/>
      <c r="X39" s="24"/>
      <c r="AC39" s="11">
        <v>6</v>
      </c>
      <c r="AD39" s="115" t="s">
        <v>40</v>
      </c>
      <c r="AE39" s="269"/>
      <c r="AF39" s="41">
        <v>0</v>
      </c>
      <c r="AG39" s="222"/>
      <c r="AH39" s="19"/>
      <c r="AI39" s="95"/>
      <c r="AM39" s="11">
        <v>5</v>
      </c>
      <c r="AN39" s="351" t="s">
        <v>124</v>
      </c>
      <c r="AO39" s="247"/>
      <c r="AP39" s="181"/>
      <c r="AQ39" s="212">
        <v>0</v>
      </c>
      <c r="AR39" s="24"/>
      <c r="AU39" s="147">
        <f>AU40*AN33</f>
        <v>0</v>
      </c>
      <c r="AW39" s="208" t="s">
        <v>144</v>
      </c>
      <c r="AX39" s="394">
        <v>1350</v>
      </c>
      <c r="AY39" s="532" t="s">
        <v>29</v>
      </c>
      <c r="AZ39" s="533"/>
      <c r="BA39" s="316">
        <f>BA44*AX39</f>
        <v>0</v>
      </c>
    </row>
    <row r="40" spans="1:53" ht="12.75" customHeight="1" thickBot="1">
      <c r="A40" s="205" t="s">
        <v>144</v>
      </c>
      <c r="B40" s="402">
        <v>2200</v>
      </c>
      <c r="C40" s="87" t="s">
        <v>62</v>
      </c>
      <c r="D40" s="87"/>
      <c r="E40" s="87"/>
      <c r="F40" s="87"/>
      <c r="G40" s="87"/>
      <c r="H40" s="87"/>
      <c r="I40" s="87"/>
      <c r="J40" s="442"/>
      <c r="K40" s="76"/>
      <c r="L40" s="95"/>
      <c r="M40" s="147">
        <f>M47*B40</f>
        <v>0</v>
      </c>
      <c r="O40" s="205" t="s">
        <v>144</v>
      </c>
      <c r="P40" s="393">
        <v>2200</v>
      </c>
      <c r="Q40" s="536" t="s">
        <v>110</v>
      </c>
      <c r="R40" s="537"/>
      <c r="S40" s="537"/>
      <c r="T40" s="538"/>
      <c r="U40" s="76"/>
      <c r="V40" s="311">
        <f>X47*P40</f>
        <v>0</v>
      </c>
      <c r="AC40" s="11">
        <v>7</v>
      </c>
      <c r="AD40" s="116" t="s">
        <v>21</v>
      </c>
      <c r="AE40" s="2"/>
      <c r="AF40" s="28"/>
      <c r="AG40" s="43">
        <v>0</v>
      </c>
      <c r="AH40" s="19"/>
      <c r="AI40" s="24"/>
      <c r="AK40" s="147">
        <f>AK41*AD31</f>
        <v>0</v>
      </c>
      <c r="AM40" s="349">
        <v>6</v>
      </c>
      <c r="AN40" s="350" t="s">
        <v>11</v>
      </c>
      <c r="AO40" s="352">
        <v>0</v>
      </c>
      <c r="AP40" s="353"/>
      <c r="AQ40" s="354">
        <v>0</v>
      </c>
      <c r="AR40" s="24"/>
      <c r="AU40" s="145">
        <f>SUM(AO36:AQ40)</f>
        <v>0</v>
      </c>
      <c r="AW40" s="335"/>
      <c r="AX40" s="355" t="s">
        <v>35</v>
      </c>
      <c r="AY40" s="451">
        <v>80</v>
      </c>
      <c r="AZ40" s="452"/>
      <c r="BA40" s="170"/>
    </row>
    <row r="41" spans="1:53" ht="12.75" customHeight="1" thickBot="1">
      <c r="A41" s="159"/>
      <c r="B41" s="18" t="s">
        <v>0</v>
      </c>
      <c r="C41" s="55">
        <v>80</v>
      </c>
      <c r="D41" s="46">
        <v>86</v>
      </c>
      <c r="E41" s="46">
        <v>92</v>
      </c>
      <c r="F41" s="46">
        <v>98</v>
      </c>
      <c r="G41" s="46">
        <v>104</v>
      </c>
      <c r="H41" s="46">
        <v>110</v>
      </c>
      <c r="I41" s="46">
        <v>116</v>
      </c>
      <c r="J41" s="49">
        <v>122</v>
      </c>
      <c r="K41" s="9"/>
      <c r="L41" s="95"/>
      <c r="O41" s="159"/>
      <c r="P41" s="298" t="s">
        <v>0</v>
      </c>
      <c r="Q41" s="295">
        <v>86</v>
      </c>
      <c r="R41" s="64">
        <v>92</v>
      </c>
      <c r="S41" s="64">
        <v>98</v>
      </c>
      <c r="T41" s="96">
        <v>104</v>
      </c>
      <c r="U41" s="211"/>
      <c r="V41" s="95"/>
      <c r="AC41" s="15">
        <v>8</v>
      </c>
      <c r="AD41" s="117" t="s">
        <v>24</v>
      </c>
      <c r="AE41" s="4"/>
      <c r="AF41" s="5"/>
      <c r="AG41" s="6"/>
      <c r="AH41" s="9"/>
      <c r="AI41" s="24"/>
      <c r="AK41" s="145">
        <f>SUM(AE34:AG41)</f>
        <v>0</v>
      </c>
      <c r="AM41" s="8"/>
      <c r="AN41" s="322"/>
      <c r="AO41" s="9"/>
      <c r="AP41" s="323"/>
      <c r="AQ41" s="9"/>
      <c r="AR41" s="283"/>
      <c r="AS41" s="24"/>
      <c r="AW41" s="27">
        <v>4</v>
      </c>
      <c r="AX41" s="132" t="s">
        <v>11</v>
      </c>
      <c r="AY41" s="360"/>
      <c r="AZ41" s="361"/>
      <c r="BA41" s="329"/>
    </row>
    <row r="42" spans="1:53" ht="12.75" customHeight="1" thickBot="1">
      <c r="A42" s="53">
        <v>1</v>
      </c>
      <c r="B42" s="38" t="s">
        <v>104</v>
      </c>
      <c r="C42" s="56"/>
      <c r="D42" s="31"/>
      <c r="E42" s="31"/>
      <c r="F42" s="31"/>
      <c r="G42" s="31"/>
      <c r="H42" s="267">
        <v>0</v>
      </c>
      <c r="I42" s="81">
        <v>0</v>
      </c>
      <c r="J42" s="278">
        <v>0</v>
      </c>
      <c r="K42" s="19"/>
      <c r="L42" s="95"/>
      <c r="O42" s="21">
        <v>1</v>
      </c>
      <c r="P42" s="101" t="s">
        <v>63</v>
      </c>
      <c r="Q42" s="215"/>
      <c r="R42" s="31"/>
      <c r="S42" s="31"/>
      <c r="T42" s="320">
        <v>0</v>
      </c>
      <c r="U42" s="9"/>
      <c r="V42" s="95"/>
      <c r="X42" s="24"/>
      <c r="AC42" s="340"/>
      <c r="AD42" s="341"/>
      <c r="AE42" s="340"/>
      <c r="AF42" s="91"/>
      <c r="AG42" s="166"/>
      <c r="AH42" s="24"/>
      <c r="AM42" s="184"/>
      <c r="AN42" s="431">
        <v>1950</v>
      </c>
      <c r="AO42" s="432"/>
      <c r="AP42" s="91"/>
      <c r="AV42" s="180"/>
      <c r="AW42" s="25">
        <v>5</v>
      </c>
      <c r="AX42" s="136" t="s">
        <v>22</v>
      </c>
      <c r="AY42" s="459"/>
      <c r="AZ42" s="460"/>
      <c r="BA42" s="329"/>
    </row>
    <row r="43" spans="1:49" ht="12.75" customHeight="1" thickBot="1">
      <c r="A43" s="54">
        <v>2</v>
      </c>
      <c r="B43" s="23" t="s">
        <v>105</v>
      </c>
      <c r="C43" s="266">
        <v>0</v>
      </c>
      <c r="D43" s="83">
        <v>0</v>
      </c>
      <c r="E43" s="28"/>
      <c r="F43" s="28"/>
      <c r="G43" s="83">
        <v>0</v>
      </c>
      <c r="H43" s="83">
        <v>0</v>
      </c>
      <c r="I43" s="41">
        <v>0</v>
      </c>
      <c r="J43" s="78">
        <v>0</v>
      </c>
      <c r="K43" s="19"/>
      <c r="L43" s="95"/>
      <c r="O43" s="16">
        <v>2</v>
      </c>
      <c r="P43" s="99" t="s">
        <v>64</v>
      </c>
      <c r="Q43" s="218"/>
      <c r="R43" s="28"/>
      <c r="S43" s="28"/>
      <c r="T43" s="29"/>
      <c r="U43" s="9"/>
      <c r="V43" s="95"/>
      <c r="Y43" s="174"/>
      <c r="AC43" s="338"/>
      <c r="AD43" s="339"/>
      <c r="AE43" s="76"/>
      <c r="AF43" s="76"/>
      <c r="AG43" s="95"/>
      <c r="AH43" s="147"/>
      <c r="AJ43" s="24"/>
      <c r="AM43" s="205" t="s">
        <v>144</v>
      </c>
      <c r="AN43" s="395">
        <v>1650</v>
      </c>
      <c r="AO43" s="461" t="s">
        <v>96</v>
      </c>
      <c r="AP43" s="462"/>
      <c r="AQ43" s="164"/>
      <c r="AR43" s="147">
        <f>AR52*AN43</f>
        <v>0</v>
      </c>
      <c r="AV43" s="24"/>
      <c r="AW43" s="166"/>
    </row>
    <row r="44" spans="1:53" ht="12.75" customHeight="1" thickBot="1">
      <c r="A44" s="54">
        <v>3</v>
      </c>
      <c r="B44" s="23" t="s">
        <v>106</v>
      </c>
      <c r="C44" s="57"/>
      <c r="D44" s="28"/>
      <c r="E44" s="35"/>
      <c r="F44" s="28"/>
      <c r="G44" s="28"/>
      <c r="H44" s="28"/>
      <c r="I44" s="83">
        <v>0</v>
      </c>
      <c r="J44" s="29"/>
      <c r="K44" s="19"/>
      <c r="L44" s="95"/>
      <c r="O44" s="16">
        <v>3</v>
      </c>
      <c r="P44" s="99" t="s">
        <v>20</v>
      </c>
      <c r="Q44" s="218"/>
      <c r="R44" s="28"/>
      <c r="S44" s="28"/>
      <c r="T44" s="212">
        <v>0</v>
      </c>
      <c r="U44" s="9"/>
      <c r="V44" s="95"/>
      <c r="AC44" s="184"/>
      <c r="AD44" s="413"/>
      <c r="AE44" s="415"/>
      <c r="AJ44" s="24"/>
      <c r="AM44" s="159"/>
      <c r="AN44" s="13" t="s">
        <v>95</v>
      </c>
      <c r="AO44" s="453">
        <v>80</v>
      </c>
      <c r="AP44" s="454"/>
      <c r="AQ44" s="164"/>
      <c r="AX44" s="24"/>
      <c r="AZ44" s="147">
        <f>BA44*AX38</f>
        <v>0</v>
      </c>
      <c r="BA44" s="145">
        <f>SUM(AY41:AZ42)</f>
        <v>0</v>
      </c>
    </row>
    <row r="45" spans="1:51" ht="12.75" customHeight="1" thickBot="1">
      <c r="A45" s="54">
        <v>4</v>
      </c>
      <c r="B45" s="23" t="s">
        <v>107</v>
      </c>
      <c r="C45" s="57"/>
      <c r="D45" s="28"/>
      <c r="E45" s="181"/>
      <c r="F45" s="28"/>
      <c r="G45" s="28"/>
      <c r="H45" s="83">
        <v>0</v>
      </c>
      <c r="I45" s="83">
        <v>0</v>
      </c>
      <c r="J45" s="212">
        <v>0</v>
      </c>
      <c r="K45" s="9"/>
      <c r="L45" s="95"/>
      <c r="O45" s="16">
        <v>4</v>
      </c>
      <c r="P45" s="102" t="s">
        <v>65</v>
      </c>
      <c r="Q45" s="218"/>
      <c r="R45" s="28"/>
      <c r="S45" s="28"/>
      <c r="T45" s="212">
        <v>0</v>
      </c>
      <c r="U45" s="9"/>
      <c r="V45" s="95"/>
      <c r="AC45" s="205" t="s">
        <v>144</v>
      </c>
      <c r="AD45" s="396">
        <v>1950</v>
      </c>
      <c r="AE45" s="544" t="s">
        <v>154</v>
      </c>
      <c r="AF45" s="544"/>
      <c r="AG45" s="544"/>
      <c r="AH45" s="545"/>
      <c r="AI45" s="310">
        <f>AK51*AD45</f>
        <v>0</v>
      </c>
      <c r="AJ45" s="76"/>
      <c r="AK45" s="76"/>
      <c r="AM45" s="20">
        <v>1</v>
      </c>
      <c r="AN45" s="101" t="s">
        <v>12</v>
      </c>
      <c r="AO45" s="455"/>
      <c r="AP45" s="456"/>
      <c r="AQ45" s="164"/>
      <c r="AX45" s="24"/>
      <c r="AY45" s="153"/>
    </row>
    <row r="46" spans="1:52" ht="12.75" customHeight="1" thickBot="1">
      <c r="A46" s="54">
        <v>5</v>
      </c>
      <c r="B46" s="23" t="s">
        <v>100</v>
      </c>
      <c r="C46" s="57"/>
      <c r="D46" s="28"/>
      <c r="E46" s="28"/>
      <c r="F46" s="28"/>
      <c r="G46" s="28"/>
      <c r="H46" s="181"/>
      <c r="I46" s="28"/>
      <c r="J46" s="29"/>
      <c r="K46" s="19"/>
      <c r="L46" s="93"/>
      <c r="M46" s="147">
        <f>M47*B39</f>
        <v>0</v>
      </c>
      <c r="O46" s="16">
        <v>5</v>
      </c>
      <c r="P46" s="99" t="s">
        <v>66</v>
      </c>
      <c r="Q46" s="218"/>
      <c r="R46" s="28"/>
      <c r="S46" s="28"/>
      <c r="T46" s="29"/>
      <c r="U46" s="19"/>
      <c r="V46" s="24"/>
      <c r="X46" s="147">
        <f>X47*P39</f>
        <v>0</v>
      </c>
      <c r="Y46" s="147"/>
      <c r="AB46" s="24"/>
      <c r="AC46" s="159"/>
      <c r="AD46" s="298" t="s">
        <v>0</v>
      </c>
      <c r="AE46" s="295">
        <v>86</v>
      </c>
      <c r="AF46" s="64">
        <v>92</v>
      </c>
      <c r="AG46" s="546">
        <v>98</v>
      </c>
      <c r="AH46" s="547"/>
      <c r="AI46" s="94"/>
      <c r="AJ46" s="9"/>
      <c r="AK46" s="9"/>
      <c r="AM46" s="11">
        <v>2</v>
      </c>
      <c r="AN46" s="99" t="s">
        <v>94</v>
      </c>
      <c r="AO46" s="457"/>
      <c r="AP46" s="458"/>
      <c r="AQ46" s="164"/>
      <c r="AR46" s="91"/>
      <c r="AW46" s="184"/>
      <c r="AX46" s="431">
        <v>1850</v>
      </c>
      <c r="AY46" s="432"/>
      <c r="AZ46" s="91"/>
    </row>
    <row r="47" spans="1:53" ht="12.75" customHeight="1" thickBot="1">
      <c r="A47" s="52">
        <v>6</v>
      </c>
      <c r="B47" s="72" t="s">
        <v>108</v>
      </c>
      <c r="C47" s="58"/>
      <c r="D47" s="5"/>
      <c r="E47" s="5"/>
      <c r="F47" s="5"/>
      <c r="G47" s="5"/>
      <c r="H47" s="5"/>
      <c r="I47" s="265">
        <v>0</v>
      </c>
      <c r="J47" s="183"/>
      <c r="K47" s="9"/>
      <c r="L47" s="93"/>
      <c r="M47" s="145">
        <f>SUM(C42:J47)</f>
        <v>0</v>
      </c>
      <c r="O47" s="17">
        <v>6</v>
      </c>
      <c r="P47" s="100" t="s">
        <v>67</v>
      </c>
      <c r="Q47" s="221"/>
      <c r="R47" s="5"/>
      <c r="S47" s="5"/>
      <c r="T47" s="289"/>
      <c r="U47" s="19"/>
      <c r="V47" s="24"/>
      <c r="X47" s="145">
        <f>SUM(Q42:T47)</f>
        <v>0</v>
      </c>
      <c r="AB47" s="24"/>
      <c r="AC47" s="20">
        <v>2</v>
      </c>
      <c r="AD47" s="99" t="s">
        <v>97</v>
      </c>
      <c r="AE47" s="57"/>
      <c r="AF47" s="59"/>
      <c r="AG47" s="517"/>
      <c r="AH47" s="518"/>
      <c r="AI47" s="9"/>
      <c r="AJ47" s="9"/>
      <c r="AK47" s="19"/>
      <c r="AM47" s="11">
        <v>3</v>
      </c>
      <c r="AN47" s="99" t="s">
        <v>17</v>
      </c>
      <c r="AO47" s="457"/>
      <c r="AP47" s="458"/>
      <c r="AQ47" s="164"/>
      <c r="AW47" s="208" t="s">
        <v>144</v>
      </c>
      <c r="AX47" s="394">
        <v>1350</v>
      </c>
      <c r="AY47" s="490" t="s">
        <v>31</v>
      </c>
      <c r="AZ47" s="491"/>
      <c r="BA47" s="317">
        <f>BA51*AX47</f>
        <v>0</v>
      </c>
    </row>
    <row r="48" spans="1:53" ht="12.75" customHeight="1" thickBot="1">
      <c r="A48" s="24"/>
      <c r="B48" s="88"/>
      <c r="G48" s="94"/>
      <c r="J48" s="24"/>
      <c r="K48" s="24"/>
      <c r="O48" s="88"/>
      <c r="P48" s="341"/>
      <c r="Q48" s="88"/>
      <c r="R48" s="184"/>
      <c r="S48" s="184"/>
      <c r="T48" s="184"/>
      <c r="U48" s="24"/>
      <c r="V48" s="24"/>
      <c r="AC48" s="11">
        <v>3</v>
      </c>
      <c r="AD48" s="99" t="s">
        <v>9</v>
      </c>
      <c r="AE48" s="57"/>
      <c r="AF48" s="181"/>
      <c r="AG48" s="516"/>
      <c r="AH48" s="450"/>
      <c r="AI48" s="9"/>
      <c r="AJ48" s="9"/>
      <c r="AK48" s="9"/>
      <c r="AM48" s="11">
        <v>4</v>
      </c>
      <c r="AN48" s="102" t="s">
        <v>93</v>
      </c>
      <c r="AO48" s="457"/>
      <c r="AP48" s="458"/>
      <c r="AQ48" s="164"/>
      <c r="AW48" s="161"/>
      <c r="AX48" s="336" t="s">
        <v>30</v>
      </c>
      <c r="AY48" s="496">
        <v>80</v>
      </c>
      <c r="AZ48" s="497"/>
      <c r="BA48" s="171"/>
    </row>
    <row r="49" spans="1:53" ht="12.75" customHeight="1" thickBot="1">
      <c r="A49" s="414"/>
      <c r="B49" s="427">
        <v>1950</v>
      </c>
      <c r="C49" s="275"/>
      <c r="D49" s="275"/>
      <c r="E49" s="275"/>
      <c r="F49" s="275"/>
      <c r="G49" s="275"/>
      <c r="H49" s="76"/>
      <c r="I49" s="76"/>
      <c r="J49" s="76"/>
      <c r="K49" s="76"/>
      <c r="O49" s="205" t="s">
        <v>144</v>
      </c>
      <c r="P49" s="393">
        <v>2200</v>
      </c>
      <c r="Q49" s="539" t="s">
        <v>156</v>
      </c>
      <c r="R49" s="540"/>
      <c r="S49" s="540"/>
      <c r="T49" s="541"/>
      <c r="U49" s="240"/>
      <c r="V49" s="225"/>
      <c r="AC49" s="11">
        <v>5</v>
      </c>
      <c r="AD49" s="99" t="s">
        <v>68</v>
      </c>
      <c r="AE49" s="266">
        <v>0</v>
      </c>
      <c r="AF49" s="28"/>
      <c r="AG49" s="514">
        <v>0</v>
      </c>
      <c r="AH49" s="515"/>
      <c r="AI49" s="9"/>
      <c r="AJ49" s="9"/>
      <c r="AK49" s="19"/>
      <c r="AM49" s="11">
        <v>5</v>
      </c>
      <c r="AN49" s="99" t="s">
        <v>11</v>
      </c>
      <c r="AO49" s="457"/>
      <c r="AP49" s="458"/>
      <c r="AQ49" s="164"/>
      <c r="AV49" s="180"/>
      <c r="AW49" s="27">
        <v>3</v>
      </c>
      <c r="AX49" s="185" t="s">
        <v>11</v>
      </c>
      <c r="AY49" s="463"/>
      <c r="AZ49" s="464"/>
      <c r="BA49" s="276"/>
    </row>
    <row r="50" spans="1:53" ht="12.75" customHeight="1" thickBot="1">
      <c r="A50" s="205" t="s">
        <v>144</v>
      </c>
      <c r="B50" s="424">
        <v>1390</v>
      </c>
      <c r="C50" s="498" t="s">
        <v>88</v>
      </c>
      <c r="D50" s="499"/>
      <c r="E50" s="499"/>
      <c r="F50" s="499"/>
      <c r="G50" s="500"/>
      <c r="H50" s="293"/>
      <c r="I50" s="281"/>
      <c r="J50" s="148">
        <f>J59*B50</f>
        <v>0</v>
      </c>
      <c r="K50" s="9"/>
      <c r="O50" s="207"/>
      <c r="P50" s="298" t="s">
        <v>157</v>
      </c>
      <c r="Q50" s="50">
        <v>80</v>
      </c>
      <c r="R50" s="61">
        <v>86</v>
      </c>
      <c r="S50" s="65">
        <v>92</v>
      </c>
      <c r="T50" s="239">
        <v>98</v>
      </c>
      <c r="U50" s="241"/>
      <c r="V50" s="312">
        <f>X56*P49</f>
        <v>0</v>
      </c>
      <c r="AB50" s="24"/>
      <c r="AC50" s="15">
        <v>7</v>
      </c>
      <c r="AD50" s="296" t="s">
        <v>4</v>
      </c>
      <c r="AE50" s="60"/>
      <c r="AF50" s="61"/>
      <c r="AG50" s="501"/>
      <c r="AH50" s="502"/>
      <c r="AJ50" s="9"/>
      <c r="AK50" s="148">
        <f>AK51*AD44</f>
        <v>0</v>
      </c>
      <c r="AM50" s="11">
        <v>6</v>
      </c>
      <c r="AN50" s="99" t="s">
        <v>92</v>
      </c>
      <c r="AO50" s="457"/>
      <c r="AP50" s="458"/>
      <c r="AQ50" s="164"/>
      <c r="AV50" s="180"/>
      <c r="AW50" s="27">
        <v>4</v>
      </c>
      <c r="AX50" s="185" t="s">
        <v>1</v>
      </c>
      <c r="AY50" s="463"/>
      <c r="AZ50" s="464"/>
      <c r="BA50" s="165">
        <f>AX46*BA51</f>
        <v>0</v>
      </c>
    </row>
    <row r="51" spans="1:53" ht="12.75" customHeight="1" thickBot="1">
      <c r="A51" s="159"/>
      <c r="B51" s="298" t="s">
        <v>0</v>
      </c>
      <c r="C51" s="32">
        <v>80</v>
      </c>
      <c r="D51" s="34">
        <v>86</v>
      </c>
      <c r="E51" s="34">
        <v>92</v>
      </c>
      <c r="F51" s="34">
        <v>98</v>
      </c>
      <c r="G51" s="33">
        <v>104</v>
      </c>
      <c r="H51" s="167"/>
      <c r="I51" s="9"/>
      <c r="J51" s="9"/>
      <c r="K51" s="19"/>
      <c r="O51" s="157">
        <v>1</v>
      </c>
      <c r="P51" s="98" t="s">
        <v>101</v>
      </c>
      <c r="Q51" s="215"/>
      <c r="R51" s="216"/>
      <c r="S51" s="73"/>
      <c r="T51" s="294">
        <v>0</v>
      </c>
      <c r="U51" s="242"/>
      <c r="V51" s="226"/>
      <c r="W51" s="24"/>
      <c r="AB51" s="24"/>
      <c r="AJ51" s="1"/>
      <c r="AK51" s="146">
        <f>SUM(AE47:AH50)</f>
        <v>0</v>
      </c>
      <c r="AM51" s="11">
        <v>7</v>
      </c>
      <c r="AN51" s="103" t="s">
        <v>21</v>
      </c>
      <c r="AO51" s="457"/>
      <c r="AP51" s="458"/>
      <c r="AR51" s="147">
        <f>AR52*AN42</f>
        <v>0</v>
      </c>
      <c r="AS51" s="186"/>
      <c r="AV51" s="180"/>
      <c r="AW51" s="25">
        <v>5</v>
      </c>
      <c r="AX51" s="356" t="s">
        <v>13</v>
      </c>
      <c r="AY51" s="479"/>
      <c r="AZ51" s="480"/>
      <c r="BA51" s="334">
        <f>SUM(AY49:AZ51)</f>
        <v>0</v>
      </c>
    </row>
    <row r="52" spans="1:53" ht="12.75" customHeight="1" thickBot="1">
      <c r="A52" s="20">
        <v>1</v>
      </c>
      <c r="B52" s="101" t="s">
        <v>18</v>
      </c>
      <c r="C52" s="3"/>
      <c r="D52" s="30"/>
      <c r="E52" s="30"/>
      <c r="F52" s="224">
        <v>0</v>
      </c>
      <c r="G52" s="279">
        <v>0</v>
      </c>
      <c r="H52" s="211"/>
      <c r="I52" s="321"/>
      <c r="J52" s="9"/>
      <c r="K52" s="19"/>
      <c r="O52" s="12">
        <v>2</v>
      </c>
      <c r="P52" s="99" t="s">
        <v>103</v>
      </c>
      <c r="Q52" s="218"/>
      <c r="R52" s="219"/>
      <c r="S52" s="74"/>
      <c r="T52" s="358">
        <v>0</v>
      </c>
      <c r="U52" s="230"/>
      <c r="V52" s="226"/>
      <c r="W52" s="24"/>
      <c r="AB52" s="24"/>
      <c r="AM52" s="37">
        <v>8</v>
      </c>
      <c r="AN52" s="100" t="s">
        <v>91</v>
      </c>
      <c r="AO52" s="459"/>
      <c r="AP52" s="460"/>
      <c r="AR52" s="145">
        <f>SUM(AO45:AP52)</f>
        <v>0</v>
      </c>
      <c r="AS52" s="179"/>
      <c r="AV52" s="24"/>
      <c r="AW52" s="166"/>
      <c r="BA52" s="166"/>
    </row>
    <row r="53" spans="1:52" ht="12.75" customHeight="1" thickBot="1">
      <c r="A53" s="11">
        <v>2</v>
      </c>
      <c r="B53" s="99" t="s">
        <v>9</v>
      </c>
      <c r="C53" s="2"/>
      <c r="D53" s="40">
        <v>0</v>
      </c>
      <c r="E53" s="40">
        <v>0</v>
      </c>
      <c r="F53" s="40">
        <v>0</v>
      </c>
      <c r="G53" s="319">
        <v>0</v>
      </c>
      <c r="H53" s="230"/>
      <c r="I53" s="211"/>
      <c r="J53" s="9"/>
      <c r="O53" s="12">
        <v>3</v>
      </c>
      <c r="P53" s="99" t="s">
        <v>11</v>
      </c>
      <c r="Q53" s="218"/>
      <c r="R53" s="181"/>
      <c r="S53" s="51"/>
      <c r="T53" s="237"/>
      <c r="U53" s="230"/>
      <c r="V53" s="227"/>
      <c r="W53" s="24"/>
      <c r="AD53" s="128"/>
      <c r="AE53" s="24"/>
      <c r="AG53" s="24"/>
      <c r="AM53" s="88"/>
      <c r="AN53" s="431">
        <v>1950</v>
      </c>
      <c r="AO53" s="436"/>
      <c r="AP53" s="91"/>
      <c r="AR53" s="24"/>
      <c r="AS53" s="24"/>
      <c r="AW53" s="24"/>
      <c r="AX53" s="24"/>
      <c r="AZ53" s="24"/>
    </row>
    <row r="54" spans="1:53" ht="12.75" customHeight="1" thickBot="1">
      <c r="A54" s="11">
        <v>3</v>
      </c>
      <c r="B54" s="99" t="s">
        <v>16</v>
      </c>
      <c r="C54" s="2"/>
      <c r="D54" s="28"/>
      <c r="E54" s="28"/>
      <c r="F54" s="28"/>
      <c r="G54" s="29"/>
      <c r="H54" s="211"/>
      <c r="I54" s="211"/>
      <c r="J54" s="9"/>
      <c r="K54" s="9"/>
      <c r="O54" s="12">
        <v>4</v>
      </c>
      <c r="P54" s="99" t="s">
        <v>102</v>
      </c>
      <c r="Q54" s="266">
        <v>0</v>
      </c>
      <c r="R54" s="181"/>
      <c r="S54" s="47"/>
      <c r="T54" s="333">
        <v>0</v>
      </c>
      <c r="U54" s="230"/>
      <c r="V54" s="226"/>
      <c r="W54" s="24"/>
      <c r="AC54" s="430"/>
      <c r="AD54" s="427">
        <v>1950</v>
      </c>
      <c r="AE54" s="417"/>
      <c r="AF54" s="213"/>
      <c r="AG54" s="214"/>
      <c r="AH54" s="1"/>
      <c r="AI54" s="1"/>
      <c r="AM54" s="205" t="s">
        <v>144</v>
      </c>
      <c r="AN54" s="395">
        <v>1650</v>
      </c>
      <c r="AO54" s="465" t="s">
        <v>90</v>
      </c>
      <c r="AP54" s="466"/>
      <c r="AQ54" s="314">
        <f>AR62*AN54</f>
        <v>0</v>
      </c>
      <c r="AR54" s="24"/>
      <c r="AS54" s="24"/>
      <c r="AT54" s="391"/>
      <c r="AU54" s="391"/>
      <c r="AV54" s="391"/>
      <c r="AW54" s="391"/>
      <c r="AX54" s="391"/>
      <c r="AY54" s="391"/>
      <c r="AZ54" s="391"/>
      <c r="BA54" s="391"/>
    </row>
    <row r="55" spans="1:53" ht="12.75" customHeight="1" thickBot="1">
      <c r="A55" s="11">
        <v>4</v>
      </c>
      <c r="B55" s="102" t="s">
        <v>87</v>
      </c>
      <c r="C55" s="2"/>
      <c r="D55" s="28"/>
      <c r="E55" s="28"/>
      <c r="F55" s="83">
        <v>0</v>
      </c>
      <c r="G55" s="320">
        <v>0</v>
      </c>
      <c r="H55" s="230"/>
      <c r="I55" s="211"/>
      <c r="J55" s="9"/>
      <c r="K55" s="19"/>
      <c r="O55" s="27">
        <v>5</v>
      </c>
      <c r="P55" s="305" t="s">
        <v>50</v>
      </c>
      <c r="Q55" s="299"/>
      <c r="R55" s="249"/>
      <c r="S55" s="51"/>
      <c r="T55" s="236"/>
      <c r="U55" s="230"/>
      <c r="V55" s="226"/>
      <c r="W55" s="24"/>
      <c r="X55" s="147">
        <f>X56*P48</f>
        <v>0</v>
      </c>
      <c r="AB55" s="24"/>
      <c r="AC55" s="205" t="s">
        <v>144</v>
      </c>
      <c r="AD55" s="393">
        <v>1550</v>
      </c>
      <c r="AE55" s="397" t="s">
        <v>55</v>
      </c>
      <c r="AF55" s="398"/>
      <c r="AG55" s="164"/>
      <c r="AH55" s="147">
        <f>AI60*AD55</f>
        <v>0</v>
      </c>
      <c r="AM55" s="189"/>
      <c r="AN55" s="187" t="s">
        <v>153</v>
      </c>
      <c r="AO55" s="45">
        <v>80</v>
      </c>
      <c r="AP55" s="196">
        <v>86</v>
      </c>
      <c r="AQ55" s="164"/>
      <c r="AT55" s="391"/>
      <c r="AU55" s="391"/>
      <c r="AV55" s="391"/>
      <c r="AW55" s="391"/>
      <c r="AX55" s="391"/>
      <c r="AY55" s="391"/>
      <c r="AZ55" s="391"/>
      <c r="BA55" s="391"/>
    </row>
    <row r="56" spans="1:53" ht="14.25" customHeight="1" thickBot="1">
      <c r="A56" s="11">
        <v>5</v>
      </c>
      <c r="B56" s="99" t="s">
        <v>86</v>
      </c>
      <c r="C56" s="2"/>
      <c r="D56" s="28"/>
      <c r="E56" s="28"/>
      <c r="F56" s="83">
        <v>0</v>
      </c>
      <c r="G56" s="212">
        <v>0</v>
      </c>
      <c r="H56" s="230"/>
      <c r="I56" s="211"/>
      <c r="J56" s="9"/>
      <c r="K56" s="9"/>
      <c r="L56" s="24"/>
      <c r="O56" s="25">
        <v>6</v>
      </c>
      <c r="P56" s="306" t="s">
        <v>10</v>
      </c>
      <c r="Q56" s="300"/>
      <c r="R56" s="250"/>
      <c r="S56" s="75"/>
      <c r="T56" s="238">
        <v>0</v>
      </c>
      <c r="U56" s="230"/>
      <c r="V56" s="226"/>
      <c r="W56" s="180"/>
      <c r="X56" s="145">
        <f>SUM(Q51:T56)</f>
        <v>0</v>
      </c>
      <c r="AC56" s="159"/>
      <c r="AD56" s="298" t="s">
        <v>56</v>
      </c>
      <c r="AE56" s="32">
        <v>80</v>
      </c>
      <c r="AF56" s="97">
        <v>86</v>
      </c>
      <c r="AG56" s="164"/>
      <c r="AM56" s="188">
        <v>1</v>
      </c>
      <c r="AN56" s="111" t="s">
        <v>41</v>
      </c>
      <c r="AO56" s="258"/>
      <c r="AP56" s="359">
        <v>0</v>
      </c>
      <c r="AQ56" s="164"/>
      <c r="AT56" s="392"/>
      <c r="AU56" s="392"/>
      <c r="AV56" s="392"/>
      <c r="AW56" s="392"/>
      <c r="AX56" s="392"/>
      <c r="AY56" s="392"/>
      <c r="AZ56" s="392"/>
      <c r="BA56" s="392"/>
    </row>
    <row r="57" spans="1:53" ht="15.75" customHeight="1" thickBot="1">
      <c r="A57" s="11">
        <v>6</v>
      </c>
      <c r="B57" s="99" t="s">
        <v>85</v>
      </c>
      <c r="C57" s="2"/>
      <c r="D57" s="28"/>
      <c r="E57" s="40">
        <v>0</v>
      </c>
      <c r="F57" s="40">
        <v>0</v>
      </c>
      <c r="G57" s="243">
        <v>0</v>
      </c>
      <c r="H57" s="211"/>
      <c r="I57" s="211"/>
      <c r="J57" s="1"/>
      <c r="K57" s="1"/>
      <c r="O57" s="24"/>
      <c r="P57" s="427">
        <v>2200</v>
      </c>
      <c r="Q57" s="426"/>
      <c r="R57" s="88"/>
      <c r="S57" s="88"/>
      <c r="T57" s="166"/>
      <c r="V57" s="24"/>
      <c r="AC57" s="11">
        <v>2</v>
      </c>
      <c r="AD57" s="105" t="s">
        <v>24</v>
      </c>
      <c r="AE57" s="2"/>
      <c r="AF57" s="85"/>
      <c r="AG57" s="164"/>
      <c r="AM57" s="11">
        <v>2</v>
      </c>
      <c r="AN57" s="110" t="s">
        <v>17</v>
      </c>
      <c r="AO57" s="259"/>
      <c r="AP57" s="441">
        <v>0</v>
      </c>
      <c r="AQ57" s="164"/>
      <c r="AT57" s="392"/>
      <c r="AU57" s="392"/>
      <c r="AV57" s="392"/>
      <c r="AW57" s="392"/>
      <c r="AX57" s="392"/>
      <c r="AY57" s="392"/>
      <c r="AZ57" s="392"/>
      <c r="BA57" s="392"/>
    </row>
    <row r="58" spans="1:43" ht="15.75" thickBot="1">
      <c r="A58" s="11">
        <v>7</v>
      </c>
      <c r="B58" s="103" t="s">
        <v>2</v>
      </c>
      <c r="C58" s="270"/>
      <c r="D58" s="271"/>
      <c r="E58" s="67">
        <v>0</v>
      </c>
      <c r="F58" s="67">
        <v>0</v>
      </c>
      <c r="G58" s="318">
        <v>0</v>
      </c>
      <c r="H58" s="230"/>
      <c r="I58" s="211"/>
      <c r="J58" s="151">
        <f>J59*B49</f>
        <v>0</v>
      </c>
      <c r="K58" s="76"/>
      <c r="O58" s="205" t="s">
        <v>144</v>
      </c>
      <c r="P58" s="393">
        <v>1890</v>
      </c>
      <c r="Q58" s="498" t="s">
        <v>161</v>
      </c>
      <c r="R58" s="499"/>
      <c r="S58" s="499"/>
      <c r="T58" s="500"/>
      <c r="U58" s="277"/>
      <c r="V58" s="311">
        <f>X64*P58</f>
        <v>0</v>
      </c>
      <c r="AC58" s="342">
        <v>3</v>
      </c>
      <c r="AD58" s="106" t="s">
        <v>9</v>
      </c>
      <c r="AE58" s="343"/>
      <c r="AF58" s="344"/>
      <c r="AG58" s="164"/>
      <c r="AM58" s="11">
        <v>3</v>
      </c>
      <c r="AN58" s="110" t="s">
        <v>11</v>
      </c>
      <c r="AO58" s="259"/>
      <c r="AP58" s="441">
        <v>0</v>
      </c>
      <c r="AQ58" s="164"/>
    </row>
    <row r="59" spans="1:53" ht="15.75" thickBot="1">
      <c r="A59" s="15">
        <v>8</v>
      </c>
      <c r="B59" s="117" t="s">
        <v>7</v>
      </c>
      <c r="C59" s="58"/>
      <c r="D59" s="5"/>
      <c r="E59" s="5"/>
      <c r="F59" s="265">
        <v>0</v>
      </c>
      <c r="G59" s="246">
        <v>0</v>
      </c>
      <c r="H59" s="230"/>
      <c r="I59" s="211"/>
      <c r="J59" s="144">
        <f>SUM(C52:H59)</f>
        <v>0</v>
      </c>
      <c r="K59" s="9"/>
      <c r="O59" s="159"/>
      <c r="P59" s="298" t="s">
        <v>160</v>
      </c>
      <c r="Q59" s="301">
        <v>80</v>
      </c>
      <c r="R59" s="77">
        <v>86</v>
      </c>
      <c r="S59" s="77">
        <v>92</v>
      </c>
      <c r="T59" s="284">
        <v>98</v>
      </c>
      <c r="U59" s="211"/>
      <c r="V59" s="95"/>
      <c r="AC59" s="345">
        <v>7</v>
      </c>
      <c r="AD59" s="100" t="s">
        <v>6</v>
      </c>
      <c r="AE59" s="346"/>
      <c r="AF59" s="348">
        <v>0</v>
      </c>
      <c r="AG59" s="164"/>
      <c r="AI59" s="147">
        <f>AI60*AD54</f>
        <v>0</v>
      </c>
      <c r="AM59" s="11">
        <v>5</v>
      </c>
      <c r="AN59" s="110" t="s">
        <v>13</v>
      </c>
      <c r="AO59" s="260"/>
      <c r="AP59" s="363"/>
      <c r="AQ59" s="164"/>
      <c r="AT59" s="473" t="s">
        <v>170</v>
      </c>
      <c r="AU59" s="474"/>
      <c r="AV59" s="474"/>
      <c r="AW59" s="474"/>
      <c r="AX59" s="474"/>
      <c r="AY59" s="474"/>
      <c r="AZ59" s="474"/>
      <c r="BA59" s="475"/>
    </row>
    <row r="60" spans="1:53" ht="15.75" thickBot="1">
      <c r="A60" s="8"/>
      <c r="B60" s="412"/>
      <c r="C60" s="9"/>
      <c r="D60" s="9"/>
      <c r="E60" s="9"/>
      <c r="F60" s="9"/>
      <c r="G60" s="9"/>
      <c r="H60" s="9"/>
      <c r="I60" s="9"/>
      <c r="J60" s="9"/>
      <c r="K60" s="19"/>
      <c r="O60" s="21">
        <v>1</v>
      </c>
      <c r="P60" s="101" t="s">
        <v>119</v>
      </c>
      <c r="Q60" s="256"/>
      <c r="R60" s="252"/>
      <c r="S60" s="224">
        <v>0</v>
      </c>
      <c r="T60" s="279">
        <v>0</v>
      </c>
      <c r="U60" s="9"/>
      <c r="V60" s="95"/>
      <c r="AC60" s="330"/>
      <c r="AD60" s="178"/>
      <c r="AE60" s="347"/>
      <c r="AF60" s="347"/>
      <c r="AG60" s="95"/>
      <c r="AI60" s="145">
        <f>SUM(AE57:AF59)</f>
        <v>0</v>
      </c>
      <c r="AM60" s="27">
        <v>6</v>
      </c>
      <c r="AN60" s="112" t="s">
        <v>141</v>
      </c>
      <c r="AO60" s="261"/>
      <c r="AP60" s="364"/>
      <c r="AQ60" s="164"/>
      <c r="AT60" s="476"/>
      <c r="AU60" s="477"/>
      <c r="AV60" s="477"/>
      <c r="AW60" s="477"/>
      <c r="AX60" s="477"/>
      <c r="AY60" s="477"/>
      <c r="AZ60" s="477"/>
      <c r="BA60" s="478"/>
    </row>
    <row r="61" spans="1:53" ht="13.5" customHeight="1" thickBot="1">
      <c r="A61" s="205" t="s">
        <v>144</v>
      </c>
      <c r="B61" s="395">
        <v>1950</v>
      </c>
      <c r="C61" s="550" t="s">
        <v>112</v>
      </c>
      <c r="D61" s="551"/>
      <c r="E61" s="552"/>
      <c r="F61" s="328"/>
      <c r="G61" s="175"/>
      <c r="H61" s="148">
        <f>J70*B61</f>
        <v>0</v>
      </c>
      <c r="I61" s="8"/>
      <c r="J61" s="9"/>
      <c r="K61" s="9"/>
      <c r="O61" s="16">
        <v>2</v>
      </c>
      <c r="P61" s="99" t="s">
        <v>123</v>
      </c>
      <c r="Q61" s="302"/>
      <c r="R61" s="181"/>
      <c r="S61" s="83">
        <v>0</v>
      </c>
      <c r="T61" s="287">
        <v>0</v>
      </c>
      <c r="U61" s="19"/>
      <c r="V61" s="95"/>
      <c r="AC61" s="24"/>
      <c r="AD61" s="24"/>
      <c r="AE61" s="24"/>
      <c r="AF61" s="24"/>
      <c r="AG61" s="24"/>
      <c r="AM61" s="27">
        <v>7</v>
      </c>
      <c r="AN61" s="112" t="s">
        <v>89</v>
      </c>
      <c r="AO61" s="261"/>
      <c r="AP61" s="244">
        <v>0</v>
      </c>
      <c r="AQ61" s="163"/>
      <c r="AR61" s="147">
        <f>AR62*AN53</f>
        <v>0</v>
      </c>
      <c r="AS61" s="186"/>
      <c r="AT61" s="467">
        <f>M40+AI45+J50+H61+T68+AR34+V58+V50+V40+Y31+AI4+AI13+AI22+AI32+AH43+AH55+AH63+AQ64+AQ54+AR43+AR25+AR14+AS4+BA4+BA14+BA24+BA31+BA39+BA47+M19+M28+M37+AA19+AA28+M9+AA9</f>
        <v>0</v>
      </c>
      <c r="AU61" s="468"/>
      <c r="AV61" s="468"/>
      <c r="AW61" s="468"/>
      <c r="AX61" s="468"/>
      <c r="AY61" s="468"/>
      <c r="AZ61" s="468"/>
      <c r="BA61" s="469"/>
    </row>
    <row r="62" spans="1:53" ht="15.75" thickBot="1">
      <c r="A62" s="159"/>
      <c r="B62" s="297" t="s">
        <v>111</v>
      </c>
      <c r="C62" s="63">
        <v>80</v>
      </c>
      <c r="D62" s="64">
        <v>86</v>
      </c>
      <c r="E62" s="439">
        <v>92</v>
      </c>
      <c r="F62" s="211"/>
      <c r="G62" s="175"/>
      <c r="H62" s="9"/>
      <c r="I62" s="9"/>
      <c r="J62" s="9"/>
      <c r="K62" s="19"/>
      <c r="O62" s="27">
        <v>3</v>
      </c>
      <c r="P62" s="185" t="s">
        <v>120</v>
      </c>
      <c r="Q62" s="303"/>
      <c r="R62" s="254"/>
      <c r="S62" s="285">
        <v>0</v>
      </c>
      <c r="T62" s="268">
        <v>0</v>
      </c>
      <c r="U62" s="264"/>
      <c r="V62" s="95"/>
      <c r="AC62" s="429"/>
      <c r="AD62" s="428">
        <v>1950</v>
      </c>
      <c r="AE62" s="399"/>
      <c r="AF62" s="91"/>
      <c r="AH62" s="24"/>
      <c r="AM62" s="25">
        <v>8</v>
      </c>
      <c r="AN62" s="113" t="s">
        <v>3</v>
      </c>
      <c r="AO62" s="262"/>
      <c r="AP62" s="365"/>
      <c r="AR62" s="145">
        <f>SUM(AO56:AP62)</f>
        <v>0</v>
      </c>
      <c r="AS62" s="179"/>
      <c r="AT62" s="470"/>
      <c r="AU62" s="471"/>
      <c r="AV62" s="471"/>
      <c r="AW62" s="471"/>
      <c r="AX62" s="471"/>
      <c r="AY62" s="471"/>
      <c r="AZ62" s="471"/>
      <c r="BA62" s="472"/>
    </row>
    <row r="63" spans="1:43" ht="15.75" thickBot="1">
      <c r="A63" s="20">
        <v>1</v>
      </c>
      <c r="B63" s="104" t="s">
        <v>70</v>
      </c>
      <c r="C63" s="272"/>
      <c r="D63" s="31"/>
      <c r="E63" s="320">
        <v>0</v>
      </c>
      <c r="F63" s="8"/>
      <c r="G63" s="175"/>
      <c r="H63" s="9"/>
      <c r="I63" s="9"/>
      <c r="J63" s="9"/>
      <c r="K63" s="19"/>
      <c r="O63" s="16">
        <v>4</v>
      </c>
      <c r="P63" s="99" t="s">
        <v>51</v>
      </c>
      <c r="Q63" s="266">
        <v>0</v>
      </c>
      <c r="R63" s="181"/>
      <c r="S63" s="80">
        <v>0</v>
      </c>
      <c r="T63" s="288">
        <v>0</v>
      </c>
      <c r="U63" s="9"/>
      <c r="V63" s="24"/>
      <c r="W63" s="24"/>
      <c r="X63" s="147">
        <f>X64*P57</f>
        <v>0</v>
      </c>
      <c r="Y63" s="147"/>
      <c r="AC63" s="205" t="s">
        <v>144</v>
      </c>
      <c r="AD63" s="393">
        <v>1390</v>
      </c>
      <c r="AE63" s="559" t="s">
        <v>166</v>
      </c>
      <c r="AF63" s="560"/>
      <c r="AG63" s="164"/>
      <c r="AH63" s="147">
        <f>AI72*AD63</f>
        <v>0</v>
      </c>
      <c r="AM63" s="433"/>
      <c r="AN63" s="428">
        <v>1950</v>
      </c>
      <c r="AO63" s="418"/>
      <c r="AP63" s="91"/>
      <c r="AQ63" s="24"/>
    </row>
    <row r="64" spans="1:54" ht="14.25" customHeight="1" thickBot="1">
      <c r="A64" s="11">
        <v>2</v>
      </c>
      <c r="B64" s="105" t="s">
        <v>71</v>
      </c>
      <c r="C64" s="2"/>
      <c r="D64" s="28"/>
      <c r="E64" s="337">
        <v>0</v>
      </c>
      <c r="F64" s="9"/>
      <c r="G64" s="175"/>
      <c r="H64" s="9"/>
      <c r="I64" s="9"/>
      <c r="J64" s="9"/>
      <c r="K64" s="19"/>
      <c r="O64" s="16">
        <v>5</v>
      </c>
      <c r="P64" s="99" t="s">
        <v>121</v>
      </c>
      <c r="Q64" s="266">
        <v>0</v>
      </c>
      <c r="R64" s="181"/>
      <c r="S64" s="83">
        <v>0</v>
      </c>
      <c r="T64" s="280">
        <v>0</v>
      </c>
      <c r="U64" s="9"/>
      <c r="V64" s="24"/>
      <c r="W64" s="180"/>
      <c r="X64" s="145">
        <f>SUM(Q60:T65)</f>
        <v>0</v>
      </c>
      <c r="AC64" s="190"/>
      <c r="AD64" s="324" t="s">
        <v>165</v>
      </c>
      <c r="AE64" s="555">
        <v>80</v>
      </c>
      <c r="AF64" s="556"/>
      <c r="AG64" s="95"/>
      <c r="AH64" s="24"/>
      <c r="AM64" s="205" t="s">
        <v>144</v>
      </c>
      <c r="AN64" s="393">
        <v>1350</v>
      </c>
      <c r="AO64" s="486" t="s">
        <v>45</v>
      </c>
      <c r="AP64" s="487"/>
      <c r="AQ64" s="314">
        <f>AR69*AN64</f>
        <v>0</v>
      </c>
      <c r="AT64" s="388"/>
      <c r="AU64" s="389"/>
      <c r="AV64" s="389"/>
      <c r="AW64" s="389"/>
      <c r="AX64" s="389"/>
      <c r="AY64" s="389"/>
      <c r="AZ64" s="389"/>
      <c r="BA64" s="389"/>
      <c r="BB64" s="387"/>
    </row>
    <row r="65" spans="1:54" ht="13.5" thickBot="1">
      <c r="A65" s="11">
        <v>3</v>
      </c>
      <c r="B65" s="105" t="s">
        <v>72</v>
      </c>
      <c r="C65" s="2"/>
      <c r="D65" s="62"/>
      <c r="E65" s="243">
        <v>0</v>
      </c>
      <c r="F65" s="8"/>
      <c r="G65" s="175"/>
      <c r="H65" s="9"/>
      <c r="I65" s="9"/>
      <c r="J65" s="9"/>
      <c r="K65" s="19"/>
      <c r="O65" s="86">
        <v>6</v>
      </c>
      <c r="P65" s="307" t="s">
        <v>122</v>
      </c>
      <c r="Q65" s="304"/>
      <c r="R65" s="255"/>
      <c r="S65" s="286"/>
      <c r="T65" s="289"/>
      <c r="U65" s="19"/>
      <c r="V65" s="1"/>
      <c r="AC65" s="27">
        <v>2</v>
      </c>
      <c r="AD65" s="132" t="s">
        <v>8</v>
      </c>
      <c r="AE65" s="557"/>
      <c r="AF65" s="558"/>
      <c r="AG65" s="164"/>
      <c r="AM65" s="160"/>
      <c r="AN65" s="309" t="s">
        <v>46</v>
      </c>
      <c r="AO65" s="492">
        <v>80</v>
      </c>
      <c r="AP65" s="493"/>
      <c r="AQ65" s="164"/>
      <c r="AT65" s="389"/>
      <c r="AU65" s="389"/>
      <c r="AV65" s="389"/>
      <c r="AW65" s="389"/>
      <c r="AX65" s="389"/>
      <c r="AY65" s="389"/>
      <c r="AZ65" s="389"/>
      <c r="BA65" s="389"/>
      <c r="BB65" s="387"/>
    </row>
    <row r="66" spans="1:54" ht="13.5" customHeight="1">
      <c r="A66" s="11">
        <v>4</v>
      </c>
      <c r="B66" s="106" t="s">
        <v>73</v>
      </c>
      <c r="C66" s="2"/>
      <c r="D66" s="59"/>
      <c r="E66" s="243">
        <v>0</v>
      </c>
      <c r="F66" s="8"/>
      <c r="G66" s="175"/>
      <c r="P66" s="416"/>
      <c r="Q66" s="24"/>
      <c r="S66" s="95"/>
      <c r="T66" s="24"/>
      <c r="AC66" s="27">
        <v>3</v>
      </c>
      <c r="AD66" s="133" t="s">
        <v>15</v>
      </c>
      <c r="AE66" s="449"/>
      <c r="AF66" s="450"/>
      <c r="AG66" s="164"/>
      <c r="AM66" s="158">
        <v>1</v>
      </c>
      <c r="AN66" s="129" t="s">
        <v>12</v>
      </c>
      <c r="AO66" s="484"/>
      <c r="AP66" s="485"/>
      <c r="AQ66" s="164"/>
      <c r="AT66" s="390"/>
      <c r="AU66" s="390"/>
      <c r="AV66" s="390"/>
      <c r="AW66" s="390"/>
      <c r="AX66" s="390"/>
      <c r="AY66" s="390"/>
      <c r="AZ66" s="390"/>
      <c r="BA66" s="390"/>
      <c r="BB66" s="387"/>
    </row>
    <row r="67" spans="1:54" ht="13.5" customHeight="1">
      <c r="A67" s="11">
        <v>5</v>
      </c>
      <c r="B67" s="105" t="s">
        <v>40</v>
      </c>
      <c r="C67" s="2"/>
      <c r="D67" s="62"/>
      <c r="E67" s="48"/>
      <c r="F67" s="8"/>
      <c r="G67" s="175"/>
      <c r="P67" s="423"/>
      <c r="Q67" s="1"/>
      <c r="R67" s="91"/>
      <c r="S67" s="95"/>
      <c r="AC67" s="39">
        <v>4</v>
      </c>
      <c r="AD67" s="134" t="s">
        <v>4</v>
      </c>
      <c r="AE67" s="553"/>
      <c r="AF67" s="554"/>
      <c r="AG67" s="164"/>
      <c r="AM67" s="70">
        <v>3</v>
      </c>
      <c r="AN67" s="130" t="s">
        <v>11</v>
      </c>
      <c r="AO67" s="494"/>
      <c r="AP67" s="495"/>
      <c r="AQ67" s="164"/>
      <c r="AT67" s="390"/>
      <c r="AU67" s="390"/>
      <c r="AV67" s="390"/>
      <c r="AW67" s="390"/>
      <c r="AX67" s="390"/>
      <c r="AY67" s="390"/>
      <c r="AZ67" s="390"/>
      <c r="BA67" s="390"/>
      <c r="BB67" s="387"/>
    </row>
    <row r="68" spans="1:45" ht="13.5" customHeight="1" thickBot="1">
      <c r="A68" s="11">
        <v>6</v>
      </c>
      <c r="B68" s="105" t="s">
        <v>133</v>
      </c>
      <c r="C68" s="2"/>
      <c r="D68" s="28"/>
      <c r="E68" s="43">
        <v>0</v>
      </c>
      <c r="F68" s="19"/>
      <c r="G68" s="175"/>
      <c r="O68" s="338"/>
      <c r="P68" s="338"/>
      <c r="Q68" s="338"/>
      <c r="R68" s="338"/>
      <c r="S68" s="338"/>
      <c r="T68" s="338"/>
      <c r="U68" s="338"/>
      <c r="V68" s="338"/>
      <c r="W68" s="338"/>
      <c r="AC68" s="27">
        <v>5</v>
      </c>
      <c r="AD68" s="132" t="s">
        <v>7</v>
      </c>
      <c r="AE68" s="449"/>
      <c r="AF68" s="450"/>
      <c r="AG68" s="163"/>
      <c r="AM68" s="71">
        <v>6</v>
      </c>
      <c r="AN68" s="131" t="s">
        <v>47</v>
      </c>
      <c r="AO68" s="488"/>
      <c r="AP68" s="489"/>
      <c r="AR68" s="147">
        <f>AR69*AN63</f>
        <v>0</v>
      </c>
      <c r="AS68" s="186"/>
    </row>
    <row r="69" spans="1:45" ht="13.5" customHeight="1" thickBot="1">
      <c r="A69" s="11">
        <v>7</v>
      </c>
      <c r="B69" s="107" t="s">
        <v>74</v>
      </c>
      <c r="C69" s="2"/>
      <c r="D69" s="59"/>
      <c r="E69" s="222"/>
      <c r="F69" s="9"/>
      <c r="G69" s="24"/>
      <c r="J69" s="147">
        <f>J70*B60</f>
        <v>0</v>
      </c>
      <c r="O69" s="338"/>
      <c r="P69" s="338"/>
      <c r="Q69" s="338"/>
      <c r="R69" s="338"/>
      <c r="S69" s="338"/>
      <c r="T69" s="338"/>
      <c r="U69" s="338"/>
      <c r="V69" s="338"/>
      <c r="W69" s="338"/>
      <c r="Y69" s="24"/>
      <c r="AC69" s="27">
        <v>6</v>
      </c>
      <c r="AD69" s="132" t="s">
        <v>6</v>
      </c>
      <c r="AE69" s="449"/>
      <c r="AF69" s="450"/>
      <c r="AG69" s="91"/>
      <c r="AR69" s="145">
        <f>SUM(AO66:AP68)</f>
        <v>0</v>
      </c>
      <c r="AS69" s="179"/>
    </row>
    <row r="70" spans="1:52" ht="13.5" customHeight="1" thickBot="1">
      <c r="A70" s="37">
        <v>8</v>
      </c>
      <c r="B70" s="108" t="s">
        <v>75</v>
      </c>
      <c r="C70" s="82">
        <v>0</v>
      </c>
      <c r="D70" s="5"/>
      <c r="E70" s="223">
        <v>0</v>
      </c>
      <c r="F70" s="9"/>
      <c r="G70" s="24"/>
      <c r="J70" s="145">
        <f>SUM(C63:E70)</f>
        <v>0</v>
      </c>
      <c r="O70" s="338"/>
      <c r="P70" s="338"/>
      <c r="Q70" s="338"/>
      <c r="R70" s="338"/>
      <c r="S70" s="338"/>
      <c r="T70" s="338"/>
      <c r="U70" s="338"/>
      <c r="V70" s="338"/>
      <c r="W70" s="338"/>
      <c r="AC70" s="27">
        <v>7</v>
      </c>
      <c r="AD70" s="135" t="s">
        <v>2</v>
      </c>
      <c r="AE70" s="449"/>
      <c r="AF70" s="450"/>
      <c r="AU70" s="138"/>
      <c r="AV70" s="138"/>
      <c r="AW70" s="138"/>
      <c r="AX70" s="138"/>
      <c r="AY70" s="138"/>
      <c r="AZ70" s="138"/>
    </row>
    <row r="71" spans="10:52" ht="15.75" thickBot="1">
      <c r="J71" s="7"/>
      <c r="L71" s="24"/>
      <c r="O71" s="338"/>
      <c r="P71" s="338"/>
      <c r="Q71" s="338"/>
      <c r="R71" s="338"/>
      <c r="S71" s="338"/>
      <c r="T71" s="338"/>
      <c r="U71" s="338"/>
      <c r="V71" s="338"/>
      <c r="W71" s="338"/>
      <c r="AC71" s="25">
        <v>8</v>
      </c>
      <c r="AD71" s="136" t="s">
        <v>9</v>
      </c>
      <c r="AE71" s="451"/>
      <c r="AF71" s="452"/>
      <c r="AI71" s="147">
        <f>AI72*AD62</f>
        <v>0</v>
      </c>
      <c r="AT71" s="139" t="s">
        <v>37</v>
      </c>
      <c r="AU71" s="140"/>
      <c r="AV71" s="140"/>
      <c r="AW71" s="140"/>
      <c r="AX71" s="140"/>
      <c r="AY71" s="140"/>
      <c r="AZ71" s="141"/>
    </row>
    <row r="72" spans="15:52" ht="15.75" thickBot="1">
      <c r="O72" s="338"/>
      <c r="P72" s="338"/>
      <c r="Q72" s="338"/>
      <c r="R72" s="338"/>
      <c r="S72" s="338"/>
      <c r="T72" s="338"/>
      <c r="U72" s="338"/>
      <c r="V72" s="338"/>
      <c r="W72" s="338"/>
      <c r="AI72" s="145">
        <f>SUM(AE65:AF71)</f>
        <v>0</v>
      </c>
      <c r="AT72" s="481" t="s">
        <v>36</v>
      </c>
      <c r="AU72" s="482"/>
      <c r="AV72" s="482"/>
      <c r="AW72" s="482"/>
      <c r="AX72" s="482"/>
      <c r="AY72" s="482"/>
      <c r="AZ72" s="483"/>
    </row>
    <row r="73" spans="15:23" ht="12.75">
      <c r="O73" s="338"/>
      <c r="P73" s="338"/>
      <c r="Q73" s="338"/>
      <c r="R73" s="338"/>
      <c r="S73" s="338"/>
      <c r="T73" s="338"/>
      <c r="U73" s="338"/>
      <c r="V73" s="338"/>
      <c r="W73" s="338"/>
    </row>
    <row r="74" spans="15:32" ht="12.75">
      <c r="O74" s="448"/>
      <c r="P74" s="448"/>
      <c r="Q74" s="448"/>
      <c r="R74" s="448"/>
      <c r="S74" s="448"/>
      <c r="T74" s="448"/>
      <c r="AF74" s="24"/>
    </row>
    <row r="75" spans="15:20" ht="12.75">
      <c r="O75" s="448"/>
      <c r="P75" s="448"/>
      <c r="Q75" s="448"/>
      <c r="R75" s="448"/>
      <c r="S75" s="448"/>
      <c r="T75" s="448"/>
    </row>
    <row r="76" spans="15:21" ht="12.75">
      <c r="O76" s="448"/>
      <c r="P76" s="448"/>
      <c r="Q76" s="448"/>
      <c r="R76" s="448"/>
      <c r="S76" s="448"/>
      <c r="T76" s="448"/>
      <c r="U76" s="24"/>
    </row>
    <row r="77" ht="12.75">
      <c r="P77" s="24"/>
    </row>
  </sheetData>
  <sheetProtection/>
  <mergeCells count="77">
    <mergeCell ref="C61:E61"/>
    <mergeCell ref="AE67:AF67"/>
    <mergeCell ref="AE66:AF66"/>
    <mergeCell ref="AE64:AF64"/>
    <mergeCell ref="AE65:AF65"/>
    <mergeCell ref="AE63:AF63"/>
    <mergeCell ref="Q58:T58"/>
    <mergeCell ref="Q40:T40"/>
    <mergeCell ref="Q49:T49"/>
    <mergeCell ref="A1:O1"/>
    <mergeCell ref="P1:AZ1"/>
    <mergeCell ref="AY7:AZ7"/>
    <mergeCell ref="AE45:AH45"/>
    <mergeCell ref="AO14:AP14"/>
    <mergeCell ref="AG46:AH46"/>
    <mergeCell ref="AY17:AZ17"/>
    <mergeCell ref="AY14:AZ14"/>
    <mergeCell ref="AY24:AZ24"/>
    <mergeCell ref="AY27:AZ27"/>
    <mergeCell ref="AY26:AZ26"/>
    <mergeCell ref="AY25:AZ25"/>
    <mergeCell ref="AY40:AZ40"/>
    <mergeCell ref="AY39:AZ39"/>
    <mergeCell ref="AY42:AZ42"/>
    <mergeCell ref="AO34:AQ34"/>
    <mergeCell ref="AE32:AG32"/>
    <mergeCell ref="AN2:AR2"/>
    <mergeCell ref="AO4:AP4"/>
    <mergeCell ref="AY6:AZ6"/>
    <mergeCell ref="AY8:AZ8"/>
    <mergeCell ref="AY5:AZ5"/>
    <mergeCell ref="AY15:AZ15"/>
    <mergeCell ref="AY4:AZ4"/>
    <mergeCell ref="AY9:AZ9"/>
    <mergeCell ref="C2:K2"/>
    <mergeCell ref="AD2:AI2"/>
    <mergeCell ref="AE13:AH13"/>
    <mergeCell ref="C4:G4"/>
    <mergeCell ref="Q4:W4"/>
    <mergeCell ref="C50:G50"/>
    <mergeCell ref="AG50:AH50"/>
    <mergeCell ref="S13:X13"/>
    <mergeCell ref="Q2:Y2"/>
    <mergeCell ref="Q31:W31"/>
    <mergeCell ref="AE4:AH4"/>
    <mergeCell ref="AG49:AH49"/>
    <mergeCell ref="AE22:AH22"/>
    <mergeCell ref="AG48:AH48"/>
    <mergeCell ref="AG47:AH47"/>
    <mergeCell ref="AT72:AZ72"/>
    <mergeCell ref="AO66:AP66"/>
    <mergeCell ref="AO64:AP64"/>
    <mergeCell ref="AO68:AP68"/>
    <mergeCell ref="AY47:AZ47"/>
    <mergeCell ref="AO65:AP65"/>
    <mergeCell ref="AO67:AP67"/>
    <mergeCell ref="AY50:AZ50"/>
    <mergeCell ref="AY48:AZ48"/>
    <mergeCell ref="AO43:AP43"/>
    <mergeCell ref="AY49:AZ49"/>
    <mergeCell ref="AO54:AP54"/>
    <mergeCell ref="AT61:BA62"/>
    <mergeCell ref="AT59:BA60"/>
    <mergeCell ref="AY51:AZ51"/>
    <mergeCell ref="AO50:AP50"/>
    <mergeCell ref="AO48:AP48"/>
    <mergeCell ref="AO46:AP46"/>
    <mergeCell ref="AE69:AF69"/>
    <mergeCell ref="AE71:AF71"/>
    <mergeCell ref="AE70:AF70"/>
    <mergeCell ref="AE68:AF68"/>
    <mergeCell ref="AO44:AP44"/>
    <mergeCell ref="AO45:AP45"/>
    <mergeCell ref="AO47:AP47"/>
    <mergeCell ref="AO49:AP49"/>
    <mergeCell ref="AO51:AP51"/>
    <mergeCell ref="AO52:AP52"/>
  </mergeCells>
  <printOptions/>
  <pageMargins left="0.1968503937007874" right="0.11811023622047245" top="0.2" bottom="0.19" header="0.2" footer="0.19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Lemming</cp:lastModifiedBy>
  <cp:lastPrinted>2018-02-06T12:53:28Z</cp:lastPrinted>
  <dcterms:created xsi:type="dcterms:W3CDTF">2007-03-22T11:56:00Z</dcterms:created>
  <dcterms:modified xsi:type="dcterms:W3CDTF">2018-02-09T13:45:48Z</dcterms:modified>
  <cp:category/>
  <cp:version/>
  <cp:contentType/>
  <cp:contentStatus/>
</cp:coreProperties>
</file>