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прайс лист традиция" sheetId="1" r:id="rId1"/>
    <sheet name="РЕКВИЗИТЫ" sheetId="2" r:id="rId2"/>
  </sheets>
  <definedNames>
    <definedName name="_xlnm._FilterDatabase">'прайс лист традиция'!$B$7:$F$87</definedName>
    <definedName name="_xlnm.Criteria">'прайс лист традиция'!#REF!</definedName>
    <definedName name="Excel_BuiltIn__FilterDatabase">'прайс лист традиция'!$B$7:$F$138</definedName>
  </definedNames>
  <calcPr fullCalcOnLoad="1"/>
</workbook>
</file>

<file path=xl/sharedStrings.xml><?xml version="1.0" encoding="utf-8"?>
<sst xmlns="http://schemas.openxmlformats.org/spreadsheetml/2006/main" count="241" uniqueCount="147">
  <si>
    <r>
      <t xml:space="preserve">      </t>
    </r>
    <r>
      <rPr>
        <sz val="11"/>
        <color indexed="10"/>
        <rFont val="Calibri"/>
        <family val="2"/>
      </rPr>
      <t xml:space="preserve">ВНИМАНИЕ! БЕЗ ЗАПОЛНЕНИЯ ДАННЫХ О ЗАКАЗЧИКЕ, </t>
    </r>
    <r>
      <rPr>
        <b/>
        <sz val="11"/>
        <color indexed="10"/>
        <rFont val="Calibri"/>
        <family val="2"/>
      </rPr>
      <t>НАКЛАДНЫЕ НЕ ОФОРМЛЯЮТСЯ</t>
    </r>
    <r>
      <rPr>
        <sz val="11"/>
        <color indexed="10"/>
        <rFont val="Calibri"/>
        <family val="2"/>
      </rPr>
      <t>!</t>
    </r>
  </si>
  <si>
    <t>ЗАКАЗЧИК:</t>
  </si>
  <si>
    <t>… заполнить</t>
  </si>
  <si>
    <t>ВСЕГО К ОПЛАТЕ:</t>
  </si>
  <si>
    <t>АДРЕС ДОСТАВКИ:</t>
  </si>
  <si>
    <t>…</t>
  </si>
  <si>
    <t>ТЕЛ., E-MAIL</t>
  </si>
  <si>
    <t>без НДС</t>
  </si>
  <si>
    <t xml:space="preserve">  Космет. продукция (кроме брака) возврату не подлежит, обмен согласовывается индивидуально!</t>
  </si>
  <si>
    <r>
      <t>www.milovarenie44.ru</t>
    </r>
    <r>
      <rPr>
        <sz val="11"/>
        <rFont val="Calibri"/>
        <family val="2"/>
      </rPr>
      <t xml:space="preserve">    e-mail: tradiciyam</t>
    </r>
    <r>
      <rPr>
        <b/>
        <sz val="11"/>
        <rFont val="Calibri"/>
        <family val="2"/>
      </rPr>
      <t>@mail.ru</t>
    </r>
    <r>
      <rPr>
        <sz val="11"/>
        <rFont val="Calibri"/>
        <family val="2"/>
      </rPr>
      <t xml:space="preserve">    тел.8 960 741 6080</t>
    </r>
  </si>
  <si>
    <t>наименование</t>
  </si>
  <si>
    <t>фасовка</t>
  </si>
  <si>
    <t>оптовая цена</t>
  </si>
  <si>
    <t>количество</t>
  </si>
  <si>
    <t>сумма</t>
  </si>
  <si>
    <t>Мыло кусковое</t>
  </si>
  <si>
    <t>"Аллепское"(лавровое)</t>
  </si>
  <si>
    <t>80 гр</t>
  </si>
  <si>
    <t>"Кастильское"(оливсковое)</t>
  </si>
  <si>
    <t>"Моё сердечко"(детское)</t>
  </si>
  <si>
    <t>"Липовое с облепихой"</t>
  </si>
  <si>
    <t>"Лавандовое с голубой глиной"</t>
  </si>
  <si>
    <t>"Домашнее вино с роз.глиной"</t>
  </si>
  <si>
    <t>"С лечебной грязью и чер.гл"</t>
  </si>
  <si>
    <t>"Березовая чага"</t>
  </si>
  <si>
    <t>"Льняное"</t>
  </si>
  <si>
    <t>"Деревенское"(с козьим мол)</t>
  </si>
  <si>
    <t>"Березовый дар"(дегтярное)</t>
  </si>
  <si>
    <t>"Молодильное"(на зелен чае)</t>
  </si>
  <si>
    <t>"Березовый уголь с белой гл"</t>
  </si>
  <si>
    <t>"Соляное"</t>
  </si>
  <si>
    <t>"Ромашковое поле"</t>
  </si>
  <si>
    <t>Твердый шампунь</t>
  </si>
  <si>
    <t>"Прополисное"(д/ тела и вол)</t>
  </si>
  <si>
    <t>"Деревенское"( на золе д/в)</t>
  </si>
  <si>
    <t>"Лук с имбирем"(д/ волос)</t>
  </si>
  <si>
    <t>"На сыворотке с алоэ"(д/волос)</t>
  </si>
  <si>
    <t>Итого :</t>
  </si>
  <si>
    <t>Шампуни,бальзамы,мыло</t>
  </si>
  <si>
    <t>шампунь"Крапива, розмарин"</t>
  </si>
  <si>
    <t>300 мл</t>
  </si>
  <si>
    <t>шампунь"С лечебной грязью"</t>
  </si>
  <si>
    <t>шампунь"Березовый с дегтем"</t>
  </si>
  <si>
    <t>шампунь"Ромашка с овсом"</t>
  </si>
  <si>
    <t>шампунь" Оливковый»</t>
  </si>
  <si>
    <t>шампунь"Розовый»</t>
  </si>
  <si>
    <t>300 мл.</t>
  </si>
  <si>
    <t>шампунь"Лавандовый с голубой гл.</t>
  </si>
  <si>
    <t>шампунь"Черный шунгит и сандал»</t>
  </si>
  <si>
    <t>Шампунь « Медовый с пивными др.</t>
  </si>
  <si>
    <t>бальзам д/в"Сосновый бор"</t>
  </si>
  <si>
    <t>бальзам д/в"Разнотравье"</t>
  </si>
  <si>
    <t>бальзамд/в "Лесной доктор"</t>
  </si>
  <si>
    <t>мыло "Монастырская банька"</t>
  </si>
  <si>
    <t>200 гр</t>
  </si>
  <si>
    <t>мыло"Монастырская пасека"</t>
  </si>
  <si>
    <t>мыло "Северная ягода"</t>
  </si>
  <si>
    <t>мыло" Овсяное"</t>
  </si>
  <si>
    <t xml:space="preserve">      Скрабы</t>
  </si>
  <si>
    <t>Скрабы</t>
  </si>
  <si>
    <t>скраб"Монастырская банька"</t>
  </si>
  <si>
    <t>скраб"Молодильный"</t>
  </si>
  <si>
    <t>скраб "С лечебной грязью"</t>
  </si>
  <si>
    <t>скраб-маска"Деревенский"</t>
  </si>
  <si>
    <t>Монастырский бальзам</t>
  </si>
  <si>
    <t>мон.бальзам"Целебный сбор"</t>
  </si>
  <si>
    <t>100 гр</t>
  </si>
  <si>
    <t>мон.бальзам"Целитель"</t>
  </si>
  <si>
    <t>мон.бальзам"Березовый с овс"</t>
  </si>
  <si>
    <t>мон.бальзам"Хвоя,эвкалипт"</t>
  </si>
  <si>
    <t>Масла косметические</t>
  </si>
  <si>
    <t>масло д/волос "Мон.банька"</t>
  </si>
  <si>
    <t>100 мл</t>
  </si>
  <si>
    <t>Репейное масло классическое</t>
  </si>
  <si>
    <t xml:space="preserve">100 мл </t>
  </si>
  <si>
    <t>Реп.м с тысчелист. крапив и хв.</t>
  </si>
  <si>
    <t>Реп.м с еловым масл. и хмелем</t>
  </si>
  <si>
    <t>Масло детск « Мое сердечко»</t>
  </si>
  <si>
    <t>масло д/тела "Совершенство"</t>
  </si>
  <si>
    <t>Скоро в продаже 200мл</t>
  </si>
  <si>
    <t>Крема:</t>
  </si>
  <si>
    <t>крем д/лица"Липа с обл" день</t>
  </si>
  <si>
    <t>50 гр</t>
  </si>
  <si>
    <t>крем д/лица"Липа с обл" ночь</t>
  </si>
  <si>
    <t>крем д/лица"Молодильн" ночь</t>
  </si>
  <si>
    <t>крем д/лица"Молодильн" день</t>
  </si>
  <si>
    <t>кремд/лица"Календула,вин.к"</t>
  </si>
  <si>
    <t>крем д/лица"Деревен.травы"</t>
  </si>
  <si>
    <t>крем д/лица"Ванильн. облако"</t>
  </si>
  <si>
    <t>крем масляный « Молодильн.»</t>
  </si>
  <si>
    <t>50 гр.</t>
  </si>
  <si>
    <t>крем масляный"Молодильн"</t>
  </si>
  <si>
    <t>крем д/лица « Нежный лен»</t>
  </si>
  <si>
    <t>крем д/ рук « Шелковые травы»</t>
  </si>
  <si>
    <t>крем д/ног « Шелковые травы»</t>
  </si>
  <si>
    <t>Душистая вода</t>
  </si>
  <si>
    <t>душистая вода роза</t>
  </si>
  <si>
    <t xml:space="preserve">душистая лавандовая вода </t>
  </si>
  <si>
    <t>душистая розмариновая вода</t>
  </si>
  <si>
    <t>душистая липовая вода</t>
  </si>
  <si>
    <t>душистая шалфейная вода</t>
  </si>
  <si>
    <t>душистая полынная  вода</t>
  </si>
  <si>
    <t xml:space="preserve">душистая вода Василек </t>
  </si>
  <si>
    <t>Итого:</t>
  </si>
  <si>
    <t>Бальзам -маслице</t>
  </si>
  <si>
    <t>маслице"Молодильное"роза</t>
  </si>
  <si>
    <t>10 мл</t>
  </si>
  <si>
    <t>маслице"Молодильное"д/век</t>
  </si>
  <si>
    <t>Скраб-мыло</t>
  </si>
  <si>
    <t xml:space="preserve">Скоро в </t>
  </si>
  <si>
    <t xml:space="preserve">"Розовые лепестки и ладан" </t>
  </si>
  <si>
    <t>200мл</t>
  </si>
  <si>
    <t xml:space="preserve">"Лавандовое" </t>
  </si>
  <si>
    <t xml:space="preserve">"Царское" </t>
  </si>
  <si>
    <t xml:space="preserve">«Жемчужная глина» </t>
  </si>
  <si>
    <t>200мл.</t>
  </si>
  <si>
    <t xml:space="preserve">«Жемчужные озера» </t>
  </si>
  <si>
    <t xml:space="preserve">«Витязь» </t>
  </si>
  <si>
    <t xml:space="preserve">«Барыня» </t>
  </si>
  <si>
    <t xml:space="preserve">« Райские цветы» </t>
  </si>
  <si>
    <t xml:space="preserve">Масла гидрофильные           </t>
  </si>
  <si>
    <t>« Золотой дождь» норм кожа</t>
  </si>
  <si>
    <t>«Золотой дождь» жирная кожа</t>
  </si>
  <si>
    <t>« Золотой дождь» сухая кожа</t>
  </si>
  <si>
    <t>«Искристый водопад» сухая к</t>
  </si>
  <si>
    <t>«Сияющая звезда» жирная к</t>
  </si>
  <si>
    <t>«Цветочная роса» для любой к</t>
  </si>
  <si>
    <t>Скоро в продаже 200 мл</t>
  </si>
  <si>
    <t xml:space="preserve">Гель шампуни </t>
  </si>
  <si>
    <t>« Золотой лен»</t>
  </si>
  <si>
    <t>«Отвар ромашки с овсян мол»</t>
  </si>
  <si>
    <t>«Банный»</t>
  </si>
  <si>
    <t>«Цитрусовый»</t>
  </si>
  <si>
    <t>«Березовый с дегтем»</t>
  </si>
  <si>
    <t>« Крапива, розмарин»</t>
  </si>
  <si>
    <t>«Пихтовый»</t>
  </si>
  <si>
    <t>«С лечебной грязью»</t>
  </si>
  <si>
    <t>«Деревенские травы»</t>
  </si>
  <si>
    <t>Крафт пак. «Дым»19,0х10,0х7,0</t>
  </si>
  <si>
    <t>1 шт.</t>
  </si>
  <si>
    <t>Крафт пак. «Восточный» 19,0х10,0х7,0 см</t>
  </si>
  <si>
    <t>Сумма:</t>
  </si>
  <si>
    <r>
      <t>Набор пробников :</t>
    </r>
    <r>
      <rPr>
        <i/>
        <sz val="8"/>
        <color indexed="16"/>
        <rFont val="Calibri"/>
        <family val="2"/>
      </rPr>
      <t xml:space="preserve">скраб , мыло мягкое , крема , мыло </t>
    </r>
  </si>
  <si>
    <t>1 набор</t>
  </si>
  <si>
    <t xml:space="preserve">Пробник в ассортименте </t>
  </si>
  <si>
    <t xml:space="preserve">Листовка </t>
  </si>
  <si>
    <t>1шт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</si>
</sst>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42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color indexed="2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i/>
      <sz val="14"/>
      <color indexed="12"/>
      <name val="Calibri"/>
      <family val="2"/>
    </font>
    <font>
      <i/>
      <sz val="14"/>
      <color indexed="16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i/>
      <sz val="13"/>
      <color indexed="8"/>
      <name val="Calibri"/>
      <family val="2"/>
    </font>
    <font>
      <sz val="6.8"/>
      <name val="Times New Roman"/>
      <family val="1"/>
    </font>
    <font>
      <sz val="13"/>
      <name val="Calibri"/>
      <family val="2"/>
    </font>
    <font>
      <i/>
      <sz val="12"/>
      <color indexed="58"/>
      <name val="Calibri"/>
      <family val="2"/>
    </font>
    <font>
      <sz val="10"/>
      <color indexed="8"/>
      <name val="Calibri"/>
      <family val="2"/>
    </font>
    <font>
      <b/>
      <i/>
      <sz val="12"/>
      <color indexed="10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b/>
      <sz val="12"/>
      <color indexed="10"/>
      <name val="Calibri"/>
      <family val="2"/>
    </font>
    <font>
      <i/>
      <sz val="12"/>
      <color indexed="16"/>
      <name val="Calibri"/>
      <family val="2"/>
    </font>
    <font>
      <b/>
      <i/>
      <u val="single"/>
      <sz val="12"/>
      <color indexed="10"/>
      <name val="Calibri"/>
      <family val="2"/>
    </font>
    <font>
      <b/>
      <i/>
      <sz val="12"/>
      <color indexed="58"/>
      <name val="Calibri"/>
      <family val="2"/>
    </font>
    <font>
      <b/>
      <i/>
      <sz val="18"/>
      <color indexed="58"/>
      <name val="Calibri"/>
      <family val="2"/>
    </font>
    <font>
      <i/>
      <sz val="8"/>
      <color indexed="16"/>
      <name val="Calibri"/>
      <family val="2"/>
    </font>
    <font>
      <sz val="18"/>
      <color indexed="10"/>
      <name val="Calibri"/>
      <family val="2"/>
    </font>
    <font>
      <b/>
      <i/>
      <sz val="14"/>
      <color indexed="16"/>
      <name val="Arial Cyr"/>
      <family val="2"/>
    </font>
    <font>
      <b/>
      <sz val="10"/>
      <name val="Arial Cyr"/>
      <family val="2"/>
    </font>
    <font>
      <b/>
      <sz val="10"/>
      <color indexed="16"/>
      <name val="Arial Cyr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21">
    <xf numFmtId="164" fontId="0" fillId="0" borderId="0" xfId="0" applyAlignment="1">
      <alignment/>
    </xf>
    <xf numFmtId="164" fontId="1" fillId="0" borderId="0" xfId="21">
      <alignment/>
      <protection/>
    </xf>
    <xf numFmtId="165" fontId="1" fillId="0" borderId="0" xfId="21" applyNumberFormat="1">
      <alignment/>
      <protection/>
    </xf>
    <xf numFmtId="164" fontId="1" fillId="0" borderId="0" xfId="21" applyFill="1" applyBorder="1">
      <alignment/>
      <protection/>
    </xf>
    <xf numFmtId="164" fontId="2" fillId="0" borderId="0" xfId="21" applyFont="1" applyFill="1" applyBorder="1">
      <alignment/>
      <protection/>
    </xf>
    <xf numFmtId="164" fontId="1" fillId="0" borderId="0" xfId="21" applyBorder="1">
      <alignment/>
      <protection/>
    </xf>
    <xf numFmtId="164" fontId="3" fillId="0" borderId="0" xfId="21" applyFont="1" applyBorder="1">
      <alignment/>
      <protection/>
    </xf>
    <xf numFmtId="164" fontId="3" fillId="0" borderId="0" xfId="21" applyFont="1">
      <alignment/>
      <protection/>
    </xf>
    <xf numFmtId="165" fontId="3" fillId="0" borderId="0" xfId="21" applyNumberFormat="1" applyFont="1" applyBorder="1">
      <alignment/>
      <protection/>
    </xf>
    <xf numFmtId="164" fontId="6" fillId="0" borderId="0" xfId="21" applyFont="1">
      <alignment/>
      <protection/>
    </xf>
    <xf numFmtId="164" fontId="7" fillId="2" borderId="1" xfId="21" applyFont="1" applyFill="1" applyBorder="1">
      <alignment/>
      <protection/>
    </xf>
    <xf numFmtId="164" fontId="8" fillId="2" borderId="1" xfId="21" applyFont="1" applyFill="1" applyBorder="1" applyAlignment="1" applyProtection="1">
      <alignment horizontal="center"/>
      <protection locked="0"/>
    </xf>
    <xf numFmtId="164" fontId="6" fillId="2" borderId="1" xfId="21" applyFont="1" applyFill="1" applyBorder="1" applyAlignment="1">
      <alignment horizontal="center" vertical="center" wrapText="1"/>
      <protection/>
    </xf>
    <xf numFmtId="165" fontId="9" fillId="2" borderId="1" xfId="21" applyNumberFormat="1" applyFont="1" applyFill="1" applyBorder="1" applyAlignment="1">
      <alignment horizontal="right"/>
      <protection/>
    </xf>
    <xf numFmtId="164" fontId="6" fillId="0" borderId="0" xfId="21" applyFont="1" applyFill="1" applyBorder="1">
      <alignment/>
      <protection/>
    </xf>
    <xf numFmtId="164" fontId="10" fillId="0" borderId="0" xfId="21" applyFont="1" applyFill="1" applyBorder="1">
      <alignment/>
      <protection/>
    </xf>
    <xf numFmtId="164" fontId="6" fillId="0" borderId="0" xfId="21" applyFont="1" applyBorder="1">
      <alignment/>
      <protection/>
    </xf>
    <xf numFmtId="164" fontId="11" fillId="2" borderId="1" xfId="21" applyFont="1" applyFill="1" applyBorder="1" applyAlignment="1" applyProtection="1">
      <alignment horizontal="center"/>
      <protection locked="0"/>
    </xf>
    <xf numFmtId="164" fontId="12" fillId="2" borderId="1" xfId="21" applyFont="1" applyFill="1" applyBorder="1" applyAlignment="1" applyProtection="1">
      <alignment horizontal="center"/>
      <protection locked="0"/>
    </xf>
    <xf numFmtId="164" fontId="11" fillId="2" borderId="1" xfId="21" applyFont="1" applyFill="1" applyBorder="1">
      <alignment/>
      <protection/>
    </xf>
    <xf numFmtId="165" fontId="11" fillId="2" borderId="1" xfId="21" applyNumberFormat="1" applyFont="1" applyFill="1" applyBorder="1">
      <alignment/>
      <protection/>
    </xf>
    <xf numFmtId="164" fontId="6" fillId="0" borderId="0" xfId="21" applyFont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/>
      <protection/>
    </xf>
    <xf numFmtId="164" fontId="6" fillId="0" borderId="0" xfId="21" applyFont="1" applyFill="1" applyBorder="1" applyAlignment="1">
      <alignment horizontal="center" vertical="center" wrapText="1"/>
      <protection/>
    </xf>
    <xf numFmtId="164" fontId="10" fillId="0" borderId="0" xfId="21" applyFont="1" applyFill="1" applyBorder="1" applyAlignment="1">
      <alignment horizontal="center" vertical="center" wrapText="1"/>
      <protection/>
    </xf>
    <xf numFmtId="164" fontId="6" fillId="0" borderId="0" xfId="21" applyFont="1" applyBorder="1" applyAlignment="1">
      <alignment horizontal="center" vertical="center" wrapText="1"/>
      <protection/>
    </xf>
    <xf numFmtId="164" fontId="10" fillId="3" borderId="1" xfId="21" applyFont="1" applyFill="1" applyBorder="1" applyAlignment="1">
      <alignment horizontal="center"/>
      <protection/>
    </xf>
    <xf numFmtId="164" fontId="3" fillId="3" borderId="2" xfId="21" applyFont="1" applyFill="1" applyBorder="1" applyAlignment="1" applyProtection="1">
      <alignment horizontal="center" vertical="center" wrapText="1"/>
      <protection locked="0"/>
    </xf>
    <xf numFmtId="164" fontId="13" fillId="2" borderId="2" xfId="21" applyFont="1" applyFill="1" applyBorder="1" applyAlignment="1" applyProtection="1">
      <alignment horizontal="center" vertical="center" wrapText="1"/>
      <protection locked="0"/>
    </xf>
    <xf numFmtId="165" fontId="14" fillId="3" borderId="2" xfId="21" applyNumberFormat="1" applyFont="1" applyFill="1" applyBorder="1" applyAlignment="1" applyProtection="1">
      <alignment horizontal="center" vertical="center" wrapText="1"/>
      <protection locked="0"/>
    </xf>
    <xf numFmtId="164" fontId="6" fillId="4" borderId="3" xfId="21" applyFont="1" applyFill="1" applyBorder="1" applyAlignment="1">
      <alignment horizontal="center" vertical="top" wrapText="1"/>
      <protection/>
    </xf>
    <xf numFmtId="164" fontId="15" fillId="4" borderId="4" xfId="21" applyFont="1" applyFill="1" applyBorder="1" applyAlignment="1">
      <alignment horizontal="left"/>
      <protection/>
    </xf>
    <xf numFmtId="164" fontId="3" fillId="0" borderId="0" xfId="21" applyFont="1" applyFill="1" applyBorder="1">
      <alignment/>
      <protection/>
    </xf>
    <xf numFmtId="165" fontId="10" fillId="0" borderId="0" xfId="21" applyNumberFormat="1" applyFont="1" applyFill="1" applyBorder="1">
      <alignment/>
      <protection/>
    </xf>
    <xf numFmtId="164" fontId="3" fillId="0" borderId="0" xfId="21" applyFont="1" applyFill="1">
      <alignment/>
      <protection/>
    </xf>
    <xf numFmtId="164" fontId="3" fillId="4" borderId="5" xfId="21" applyFont="1" applyFill="1" applyBorder="1" applyAlignment="1">
      <alignment vertical="top" wrapText="1"/>
      <protection/>
    </xf>
    <xf numFmtId="164" fontId="3" fillId="4" borderId="5" xfId="21" applyFont="1" applyFill="1" applyBorder="1" applyAlignment="1">
      <alignment horizontal="center" vertical="top" wrapText="1"/>
      <protection/>
    </xf>
    <xf numFmtId="166" fontId="3" fillId="4" borderId="5" xfId="21" applyNumberFormat="1" applyFont="1" applyFill="1" applyBorder="1" applyAlignment="1">
      <alignment horizontal="center" vertical="top" wrapText="1"/>
      <protection/>
    </xf>
    <xf numFmtId="164" fontId="3" fillId="2" borderId="5" xfId="21" applyFont="1" applyFill="1" applyBorder="1" applyProtection="1">
      <alignment/>
      <protection locked="0"/>
    </xf>
    <xf numFmtId="165" fontId="3" fillId="4" borderId="5" xfId="21" applyNumberFormat="1" applyFont="1" applyFill="1" applyBorder="1">
      <alignment/>
      <protection/>
    </xf>
    <xf numFmtId="164" fontId="3" fillId="4" borderId="1" xfId="21" applyFont="1" applyFill="1" applyBorder="1" applyAlignment="1">
      <alignment vertical="top" wrapText="1"/>
      <protection/>
    </xf>
    <xf numFmtId="164" fontId="3" fillId="4" borderId="1" xfId="21" applyFont="1" applyFill="1" applyBorder="1" applyAlignment="1">
      <alignment horizontal="center" vertical="top" wrapText="1"/>
      <protection/>
    </xf>
    <xf numFmtId="166" fontId="3" fillId="4" borderId="1" xfId="21" applyNumberFormat="1" applyFont="1" applyFill="1" applyBorder="1" applyAlignment="1">
      <alignment horizontal="center" vertical="top" wrapText="1"/>
      <protection/>
    </xf>
    <xf numFmtId="164" fontId="3" fillId="2" borderId="1" xfId="21" applyFont="1" applyFill="1" applyBorder="1" applyProtection="1">
      <alignment/>
      <protection locked="0"/>
    </xf>
    <xf numFmtId="165" fontId="3" fillId="4" borderId="1" xfId="21" applyNumberFormat="1" applyFont="1" applyFill="1" applyBorder="1">
      <alignment/>
      <protection/>
    </xf>
    <xf numFmtId="165" fontId="3" fillId="0" borderId="1" xfId="21" applyNumberFormat="1" applyFont="1" applyFill="1" applyBorder="1">
      <alignment/>
      <protection/>
    </xf>
    <xf numFmtId="164" fontId="16" fillId="0" borderId="0" xfId="21" applyFont="1" applyFill="1" applyBorder="1">
      <alignment/>
      <protection/>
    </xf>
    <xf numFmtId="164" fontId="3" fillId="0" borderId="0" xfId="21" applyFont="1" applyFill="1" applyAlignment="1">
      <alignment horizontal="center" vertical="top"/>
      <protection/>
    </xf>
    <xf numFmtId="164" fontId="3" fillId="0" borderId="1" xfId="21" applyFont="1" applyFill="1" applyBorder="1" applyAlignment="1">
      <alignment horizontal="left" vertical="top" wrapText="1"/>
      <protection/>
    </xf>
    <xf numFmtId="164" fontId="3" fillId="0" borderId="1" xfId="21" applyFont="1" applyFill="1" applyBorder="1" applyAlignment="1">
      <alignment horizontal="center" vertical="top" wrapText="1"/>
      <protection/>
    </xf>
    <xf numFmtId="166" fontId="3" fillId="0" borderId="1" xfId="21" applyNumberFormat="1" applyFont="1" applyFill="1" applyBorder="1" applyAlignment="1">
      <alignment horizontal="center" vertical="top" wrapText="1"/>
      <protection/>
    </xf>
    <xf numFmtId="164" fontId="3" fillId="0" borderId="0" xfId="21" applyFont="1" applyFill="1" applyBorder="1" applyAlignment="1">
      <alignment horizontal="center" vertical="top"/>
      <protection/>
    </xf>
    <xf numFmtId="164" fontId="3" fillId="0" borderId="1" xfId="21" applyFont="1" applyFill="1" applyBorder="1" applyAlignment="1">
      <alignment vertical="top" wrapText="1"/>
      <protection/>
    </xf>
    <xf numFmtId="164" fontId="17" fillId="0" borderId="1" xfId="21" applyFont="1" applyFill="1" applyBorder="1" applyAlignment="1">
      <alignment vertical="top" wrapText="1"/>
      <protection/>
    </xf>
    <xf numFmtId="164" fontId="18" fillId="0" borderId="1" xfId="21" applyFont="1" applyFill="1" applyBorder="1" applyAlignment="1">
      <alignment vertical="top" wrapText="1"/>
      <protection/>
    </xf>
    <xf numFmtId="165" fontId="19" fillId="0" borderId="4" xfId="21" applyNumberFormat="1" applyFont="1" applyFill="1" applyBorder="1">
      <alignment/>
      <protection/>
    </xf>
    <xf numFmtId="165" fontId="20" fillId="0" borderId="1" xfId="21" applyNumberFormat="1" applyFont="1" applyFill="1" applyBorder="1">
      <alignment/>
      <protection/>
    </xf>
    <xf numFmtId="164" fontId="21" fillId="4" borderId="1" xfId="21" applyFont="1" applyFill="1" applyBorder="1" applyAlignment="1">
      <alignment vertical="top" wrapText="1"/>
      <protection/>
    </xf>
    <xf numFmtId="165" fontId="3" fillId="0" borderId="4" xfId="21" applyNumberFormat="1" applyFont="1" applyFill="1" applyBorder="1">
      <alignment/>
      <protection/>
    </xf>
    <xf numFmtId="164" fontId="17" fillId="4" borderId="1" xfId="21" applyFont="1" applyFill="1" applyBorder="1" applyAlignment="1">
      <alignment vertical="top" wrapText="1"/>
      <protection/>
    </xf>
    <xf numFmtId="164" fontId="22" fillId="4" borderId="1" xfId="21" applyFont="1" applyFill="1" applyBorder="1" applyAlignment="1">
      <alignment vertical="top" wrapText="1"/>
      <protection/>
    </xf>
    <xf numFmtId="164" fontId="23" fillId="4" borderId="2" xfId="21" applyFont="1" applyFill="1" applyBorder="1" applyAlignment="1">
      <alignment vertical="top" wrapText="1"/>
      <protection/>
    </xf>
    <xf numFmtId="164" fontId="3" fillId="4" borderId="2" xfId="21" applyFont="1" applyFill="1" applyBorder="1" applyAlignment="1">
      <alignment horizontal="center" vertical="top" wrapText="1"/>
      <protection/>
    </xf>
    <xf numFmtId="166" fontId="24" fillId="4" borderId="2" xfId="21" applyNumberFormat="1" applyFont="1" applyFill="1" applyBorder="1" applyAlignment="1">
      <alignment horizontal="center" vertical="top" wrapText="1"/>
      <protection/>
    </xf>
    <xf numFmtId="164" fontId="3" fillId="2" borderId="2" xfId="21" applyFont="1" applyFill="1" applyBorder="1" applyProtection="1">
      <alignment/>
      <protection locked="0"/>
    </xf>
    <xf numFmtId="165" fontId="3" fillId="0" borderId="0" xfId="21" applyNumberFormat="1" applyFont="1" applyFill="1" applyBorder="1">
      <alignment/>
      <protection/>
    </xf>
    <xf numFmtId="164" fontId="17" fillId="4" borderId="2" xfId="21" applyFont="1" applyFill="1" applyBorder="1" applyAlignment="1">
      <alignment vertical="top" wrapText="1"/>
      <protection/>
    </xf>
    <xf numFmtId="166" fontId="3" fillId="4" borderId="2" xfId="21" applyNumberFormat="1" applyFont="1" applyFill="1" applyBorder="1" applyAlignment="1">
      <alignment horizontal="center" vertical="top" wrapText="1"/>
      <protection/>
    </xf>
    <xf numFmtId="164" fontId="3" fillId="4" borderId="1" xfId="21" applyFont="1" applyFill="1" applyBorder="1" applyAlignment="1">
      <alignment vertical="center" wrapText="1"/>
      <protection/>
    </xf>
    <xf numFmtId="164" fontId="3" fillId="4" borderId="1" xfId="21" applyFont="1" applyFill="1" applyBorder="1" applyAlignment="1">
      <alignment horizontal="left" vertical="top" wrapText="1"/>
      <protection/>
    </xf>
    <xf numFmtId="164" fontId="25" fillId="4" borderId="1" xfId="21" applyFont="1" applyFill="1" applyBorder="1" applyAlignment="1">
      <alignment vertical="top" wrapText="1"/>
      <protection/>
    </xf>
    <xf numFmtId="164" fontId="3" fillId="4" borderId="2" xfId="21" applyFont="1" applyFill="1" applyBorder="1" applyAlignment="1">
      <alignment vertical="top" wrapText="1"/>
      <protection/>
    </xf>
    <xf numFmtId="164" fontId="3" fillId="0" borderId="5" xfId="21" applyFont="1" applyFill="1" applyBorder="1" applyAlignment="1">
      <alignment vertical="top" wrapText="1"/>
      <protection/>
    </xf>
    <xf numFmtId="164" fontId="3" fillId="0" borderId="5" xfId="21" applyFont="1" applyFill="1" applyBorder="1" applyAlignment="1">
      <alignment horizontal="center" vertical="top" wrapText="1"/>
      <protection/>
    </xf>
    <xf numFmtId="166" fontId="3" fillId="0" borderId="5" xfId="21" applyNumberFormat="1" applyFont="1" applyFill="1" applyBorder="1" applyAlignment="1">
      <alignment horizontal="center" vertical="top" wrapText="1"/>
      <protection/>
    </xf>
    <xf numFmtId="164" fontId="3" fillId="2" borderId="5" xfId="21" applyFont="1" applyFill="1" applyBorder="1">
      <alignment/>
      <protection/>
    </xf>
    <xf numFmtId="166" fontId="3" fillId="0" borderId="0" xfId="21" applyNumberFormat="1" applyFont="1" applyFill="1" applyBorder="1">
      <alignment/>
      <protection/>
    </xf>
    <xf numFmtId="164" fontId="26" fillId="4" borderId="2" xfId="21" applyFont="1" applyFill="1" applyBorder="1" applyAlignment="1">
      <alignment vertical="top" wrapText="1"/>
      <protection/>
    </xf>
    <xf numFmtId="166" fontId="24" fillId="4" borderId="1" xfId="21" applyNumberFormat="1" applyFont="1" applyFill="1" applyBorder="1" applyAlignment="1">
      <alignment horizontal="center" vertical="top" wrapText="1"/>
      <protection/>
    </xf>
    <xf numFmtId="164" fontId="21" fillId="4" borderId="6" xfId="21" applyFont="1" applyFill="1" applyBorder="1" applyAlignment="1">
      <alignment vertical="top" wrapText="1"/>
      <protection/>
    </xf>
    <xf numFmtId="164" fontId="27" fillId="4" borderId="1" xfId="21" applyFont="1" applyFill="1" applyBorder="1" applyAlignment="1">
      <alignment horizontal="center" vertical="top" wrapText="1"/>
      <protection/>
    </xf>
    <xf numFmtId="166" fontId="27" fillId="4" borderId="1" xfId="21" applyNumberFormat="1" applyFont="1" applyFill="1" applyBorder="1" applyAlignment="1">
      <alignment horizontal="center" vertical="top" wrapText="1"/>
      <protection/>
    </xf>
    <xf numFmtId="164" fontId="27" fillId="2" borderId="1" xfId="21" applyFont="1" applyFill="1" applyBorder="1" applyProtection="1">
      <alignment/>
      <protection locked="0"/>
    </xf>
    <xf numFmtId="165" fontId="3" fillId="4" borderId="2" xfId="21" applyNumberFormat="1" applyFont="1" applyFill="1" applyBorder="1">
      <alignment/>
      <protection/>
    </xf>
    <xf numFmtId="164" fontId="3" fillId="0" borderId="6" xfId="21" applyFont="1" applyFill="1" applyBorder="1">
      <alignment/>
      <protection/>
    </xf>
    <xf numFmtId="165" fontId="3" fillId="4" borderId="4" xfId="21" applyNumberFormat="1" applyFont="1" applyFill="1" applyBorder="1">
      <alignment/>
      <protection/>
    </xf>
    <xf numFmtId="164" fontId="17" fillId="4" borderId="4" xfId="21" applyFont="1" applyFill="1" applyBorder="1" applyAlignment="1">
      <alignment horizontal="left" vertical="top" wrapText="1"/>
      <protection/>
    </xf>
    <xf numFmtId="164" fontId="3" fillId="4" borderId="6" xfId="21" applyFont="1" applyFill="1" applyBorder="1" applyAlignment="1">
      <alignment vertical="top" wrapText="1"/>
      <protection/>
    </xf>
    <xf numFmtId="164" fontId="3" fillId="4" borderId="6" xfId="21" applyFont="1" applyFill="1" applyBorder="1" applyAlignment="1">
      <alignment horizontal="center" vertical="top" wrapText="1"/>
      <protection/>
    </xf>
    <xf numFmtId="166" fontId="3" fillId="4" borderId="6" xfId="21" applyNumberFormat="1" applyFont="1" applyFill="1" applyBorder="1" applyAlignment="1">
      <alignment horizontal="center" vertical="top" wrapText="1"/>
      <protection/>
    </xf>
    <xf numFmtId="164" fontId="3" fillId="2" borderId="6" xfId="21" applyFont="1" applyFill="1" applyBorder="1" applyProtection="1">
      <alignment/>
      <protection locked="0"/>
    </xf>
    <xf numFmtId="165" fontId="3" fillId="4" borderId="6" xfId="21" applyNumberFormat="1" applyFont="1" applyFill="1" applyBorder="1">
      <alignment/>
      <protection/>
    </xf>
    <xf numFmtId="164" fontId="28" fillId="4" borderId="0" xfId="21" applyFont="1" applyFill="1" applyBorder="1" applyAlignment="1">
      <alignment vertical="top" wrapText="1"/>
      <protection/>
    </xf>
    <xf numFmtId="164" fontId="3" fillId="4" borderId="7" xfId="21" applyFont="1" applyFill="1" applyBorder="1" applyAlignment="1">
      <alignment horizontal="center" vertical="top" wrapText="1"/>
      <protection/>
    </xf>
    <xf numFmtId="166" fontId="24" fillId="4" borderId="7" xfId="21" applyNumberFormat="1" applyFont="1" applyFill="1" applyBorder="1" applyAlignment="1">
      <alignment horizontal="center" vertical="top" wrapText="1"/>
      <protection/>
    </xf>
    <xf numFmtId="164" fontId="3" fillId="2" borderId="7" xfId="21" applyFont="1" applyFill="1" applyBorder="1" applyProtection="1">
      <alignment/>
      <protection locked="0"/>
    </xf>
    <xf numFmtId="165" fontId="3" fillId="4" borderId="8" xfId="21" applyNumberFormat="1" applyFont="1" applyFill="1" applyBorder="1">
      <alignment/>
      <protection/>
    </xf>
    <xf numFmtId="164" fontId="29" fillId="4" borderId="9" xfId="21" applyFont="1" applyFill="1" applyBorder="1" applyAlignment="1">
      <alignment horizontal="left" vertical="top" wrapText="1"/>
      <protection/>
    </xf>
    <xf numFmtId="164" fontId="1" fillId="0" borderId="6" xfId="21" applyFont="1" applyBorder="1">
      <alignment/>
      <protection/>
    </xf>
    <xf numFmtId="164" fontId="21" fillId="0" borderId="6" xfId="21" applyFont="1" applyBorder="1">
      <alignment/>
      <protection/>
    </xf>
    <xf numFmtId="164" fontId="1" fillId="0" borderId="0" xfId="21" applyFill="1">
      <alignment/>
      <protection/>
    </xf>
    <xf numFmtId="164" fontId="3" fillId="4" borderId="3" xfId="21" applyFont="1" applyFill="1" applyBorder="1" applyAlignment="1">
      <alignment vertical="top" wrapText="1"/>
      <protection/>
    </xf>
    <xf numFmtId="164" fontId="3" fillId="4" borderId="3" xfId="21" applyFont="1" applyFill="1" applyBorder="1" applyAlignment="1">
      <alignment horizontal="center" vertical="top" wrapText="1"/>
      <protection/>
    </xf>
    <xf numFmtId="166" fontId="3" fillId="4" borderId="3" xfId="21" applyNumberFormat="1" applyFont="1" applyFill="1" applyBorder="1" applyAlignment="1">
      <alignment horizontal="center" vertical="top" wrapText="1"/>
      <protection/>
    </xf>
    <xf numFmtId="164" fontId="30" fillId="4" borderId="4" xfId="21" applyFont="1" applyFill="1" applyBorder="1" applyProtection="1">
      <alignment/>
      <protection locked="0"/>
    </xf>
    <xf numFmtId="164" fontId="32" fillId="4" borderId="6" xfId="21" applyFont="1" applyFill="1" applyBorder="1" applyProtection="1">
      <alignment/>
      <protection locked="0"/>
    </xf>
    <xf numFmtId="164" fontId="11" fillId="4" borderId="6" xfId="21" applyFont="1" applyFill="1" applyBorder="1" applyAlignment="1">
      <alignment horizontal="center" vertical="top" wrapText="1"/>
      <protection/>
    </xf>
    <xf numFmtId="165" fontId="3" fillId="0" borderId="0" xfId="21" applyNumberFormat="1" applyFont="1" applyFill="1">
      <alignment/>
      <protection/>
    </xf>
    <xf numFmtId="164" fontId="33" fillId="0" borderId="0" xfId="20" applyFont="1" applyFill="1">
      <alignment/>
      <protection/>
    </xf>
    <xf numFmtId="164" fontId="34" fillId="0" borderId="0" xfId="20" applyFont="1" applyFill="1">
      <alignment/>
      <protection/>
    </xf>
    <xf numFmtId="164" fontId="1" fillId="0" borderId="0" xfId="20" applyFont="1" applyFill="1">
      <alignment/>
      <protection/>
    </xf>
    <xf numFmtId="164" fontId="35" fillId="0" borderId="0" xfId="20" applyFont="1" applyFill="1">
      <alignment/>
      <protection/>
    </xf>
    <xf numFmtId="164" fontId="1" fillId="0" borderId="0" xfId="20" applyFill="1">
      <alignment/>
      <protection/>
    </xf>
    <xf numFmtId="164" fontId="16" fillId="0" borderId="0" xfId="21" applyFont="1" applyFill="1">
      <alignment/>
      <protection/>
    </xf>
    <xf numFmtId="165" fontId="1" fillId="0" borderId="0" xfId="21" applyNumberFormat="1" applyFill="1">
      <alignment/>
      <protection/>
    </xf>
    <xf numFmtId="164" fontId="36" fillId="0" borderId="0" xfId="21" applyFont="1" applyAlignment="1">
      <alignment horizontal="center"/>
      <protection/>
    </xf>
    <xf numFmtId="164" fontId="37" fillId="0" borderId="0" xfId="21" applyFont="1">
      <alignment/>
      <protection/>
    </xf>
    <xf numFmtId="164" fontId="38" fillId="0" borderId="0" xfId="21" applyFont="1">
      <alignment/>
      <protection/>
    </xf>
    <xf numFmtId="164" fontId="39" fillId="0" borderId="0" xfId="21" applyFont="1">
      <alignment/>
      <protection/>
    </xf>
    <xf numFmtId="164" fontId="40" fillId="0" borderId="0" xfId="21" applyFont="1">
      <alignment/>
      <protection/>
    </xf>
    <xf numFmtId="164" fontId="4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66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211"/>
  <sheetViews>
    <sheetView tabSelected="1" workbookViewId="0" topLeftCell="B1">
      <pane ySplit="9" topLeftCell="A13" activePane="bottomLeft" state="frozen"/>
      <selection pane="topLeft" activeCell="B1" sqref="B1"/>
      <selection pane="bottomLeft" activeCell="F93" sqref="F93"/>
    </sheetView>
  </sheetViews>
  <sheetFormatPr defaultColWidth="9.140625" defaultRowHeight="12.75"/>
  <cols>
    <col min="1" max="1" width="1.57421875" style="1" customWidth="1"/>
    <col min="2" max="2" width="26.421875" style="1" customWidth="1"/>
    <col min="3" max="3" width="9.57421875" style="1" customWidth="1"/>
    <col min="4" max="4" width="10.8515625" style="1" customWidth="1"/>
    <col min="5" max="5" width="9.7109375" style="1" customWidth="1"/>
    <col min="6" max="6" width="13.57421875" style="2" customWidth="1"/>
    <col min="7" max="8" width="9.140625" style="3" customWidth="1"/>
    <col min="9" max="9" width="11.57421875" style="4" customWidth="1"/>
    <col min="10" max="10" width="12.7109375" style="3" customWidth="1"/>
    <col min="11" max="84" width="9.140625" style="3" customWidth="1"/>
    <col min="85" max="255" width="9.140625" style="5" customWidth="1"/>
    <col min="256" max="16384" width="11.57421875" style="0" customWidth="1"/>
  </cols>
  <sheetData>
    <row r="1" spans="2:6" ht="17.25" customHeight="1">
      <c r="B1" s="6" t="s">
        <v>0</v>
      </c>
      <c r="C1" s="6"/>
      <c r="D1" s="7"/>
      <c r="E1" s="7"/>
      <c r="F1" s="8"/>
    </row>
    <row r="2" spans="1:84" s="16" customFormat="1" ht="12.75" customHeight="1">
      <c r="A2" s="9"/>
      <c r="B2" s="10" t="s">
        <v>1</v>
      </c>
      <c r="C2" s="11" t="s">
        <v>2</v>
      </c>
      <c r="D2" s="11"/>
      <c r="E2" s="12" t="s">
        <v>3</v>
      </c>
      <c r="F2" s="13"/>
      <c r="G2" s="14"/>
      <c r="H2" s="14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</row>
    <row r="3" spans="1:84" s="16" customFormat="1" ht="15.75" customHeight="1">
      <c r="A3" s="9"/>
      <c r="B3" s="10" t="s">
        <v>4</v>
      </c>
      <c r="C3" s="17" t="s">
        <v>5</v>
      </c>
      <c r="D3" s="17"/>
      <c r="E3" s="12"/>
      <c r="F3" s="13"/>
      <c r="G3" s="14"/>
      <c r="H3" s="14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</row>
    <row r="4" spans="1:84" s="16" customFormat="1" ht="12.75">
      <c r="A4" s="9"/>
      <c r="B4" s="10" t="s">
        <v>6</v>
      </c>
      <c r="C4" s="18" t="s">
        <v>5</v>
      </c>
      <c r="D4" s="18"/>
      <c r="E4" s="19" t="s">
        <v>7</v>
      </c>
      <c r="F4" s="20"/>
      <c r="G4" s="14"/>
      <c r="H4" s="14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</row>
    <row r="5" spans="1:84" s="25" customFormat="1" ht="12.75" customHeight="1">
      <c r="A5" s="21"/>
      <c r="B5" s="22" t="s">
        <v>8</v>
      </c>
      <c r="C5" s="22"/>
      <c r="D5" s="22"/>
      <c r="E5" s="22"/>
      <c r="F5" s="22"/>
      <c r="G5" s="23"/>
      <c r="H5" s="23"/>
      <c r="I5" s="24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</row>
    <row r="6" spans="1:84" s="25" customFormat="1" ht="12.75" customHeight="1">
      <c r="A6" s="21"/>
      <c r="B6" s="26" t="s">
        <v>9</v>
      </c>
      <c r="C6" s="26"/>
      <c r="D6" s="26"/>
      <c r="E6" s="26"/>
      <c r="F6" s="26"/>
      <c r="G6" s="23"/>
      <c r="H6" s="23"/>
      <c r="I6" s="2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</row>
    <row r="7" spans="1:84" s="25" customFormat="1" ht="19.5" customHeight="1">
      <c r="A7" s="21"/>
      <c r="B7" s="27" t="s">
        <v>10</v>
      </c>
      <c r="C7" s="27" t="s">
        <v>11</v>
      </c>
      <c r="D7" s="27" t="s">
        <v>12</v>
      </c>
      <c r="E7" s="28" t="s">
        <v>13</v>
      </c>
      <c r="F7" s="29" t="s">
        <v>14</v>
      </c>
      <c r="G7" s="23"/>
      <c r="H7" s="23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</row>
    <row r="8" spans="2:6" ht="5.25" customHeight="1">
      <c r="B8" s="30"/>
      <c r="C8" s="30"/>
      <c r="D8" s="30"/>
      <c r="E8" s="30"/>
      <c r="F8" s="30"/>
    </row>
    <row r="9" spans="1:84" s="6" customFormat="1" ht="15.75" customHeight="1">
      <c r="A9" s="7"/>
      <c r="B9" s="31" t="s">
        <v>15</v>
      </c>
      <c r="C9" s="31"/>
      <c r="D9" s="31"/>
      <c r="E9" s="31"/>
      <c r="F9" s="31"/>
      <c r="G9" s="32"/>
      <c r="H9" s="32"/>
      <c r="I9" s="3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9" s="32" customFormat="1" ht="12.75">
      <c r="A10" s="34"/>
      <c r="B10" s="35" t="s">
        <v>16</v>
      </c>
      <c r="C10" s="36" t="s">
        <v>17</v>
      </c>
      <c r="D10" s="37">
        <v>120</v>
      </c>
      <c r="E10" s="38"/>
      <c r="F10" s="39">
        <f>D10*E10</f>
        <v>0</v>
      </c>
      <c r="I10" s="33"/>
    </row>
    <row r="11" spans="1:9" s="32" customFormat="1" ht="12.75">
      <c r="A11" s="34"/>
      <c r="B11" s="40" t="s">
        <v>18</v>
      </c>
      <c r="C11" s="41" t="s">
        <v>17</v>
      </c>
      <c r="D11" s="42">
        <v>120</v>
      </c>
      <c r="E11" s="43"/>
      <c r="F11" s="44">
        <f>D11*E11</f>
        <v>0</v>
      </c>
      <c r="I11" s="33"/>
    </row>
    <row r="12" spans="1:9" s="32" customFormat="1" ht="12.75">
      <c r="A12" s="34"/>
      <c r="B12" s="40" t="s">
        <v>19</v>
      </c>
      <c r="C12" s="41" t="s">
        <v>17</v>
      </c>
      <c r="D12" s="42">
        <v>120</v>
      </c>
      <c r="E12" s="43"/>
      <c r="F12" s="44">
        <f>D12*E12</f>
        <v>0</v>
      </c>
      <c r="I12" s="33"/>
    </row>
    <row r="13" spans="1:9" s="32" customFormat="1" ht="12.75">
      <c r="A13" s="34"/>
      <c r="B13" s="40" t="s">
        <v>20</v>
      </c>
      <c r="C13" s="41" t="s">
        <v>17</v>
      </c>
      <c r="D13" s="42">
        <v>120</v>
      </c>
      <c r="E13" s="43"/>
      <c r="F13" s="44">
        <f>D13*E13</f>
        <v>0</v>
      </c>
      <c r="I13" s="33"/>
    </row>
    <row r="14" spans="1:9" s="32" customFormat="1" ht="12.75">
      <c r="A14" s="34"/>
      <c r="B14" s="40" t="s">
        <v>21</v>
      </c>
      <c r="C14" s="41" t="s">
        <v>17</v>
      </c>
      <c r="D14" s="42">
        <v>120</v>
      </c>
      <c r="E14" s="43"/>
      <c r="F14" s="45">
        <f>E14*D14</f>
        <v>0</v>
      </c>
      <c r="G14" s="46"/>
      <c r="I14" s="33"/>
    </row>
    <row r="15" spans="1:9" s="51" customFormat="1" ht="12.75" customHeight="1">
      <c r="A15" s="47"/>
      <c r="B15" s="48" t="s">
        <v>22</v>
      </c>
      <c r="C15" s="49" t="s">
        <v>17</v>
      </c>
      <c r="D15" s="50">
        <v>120</v>
      </c>
      <c r="E15" s="43"/>
      <c r="F15" s="45">
        <f>E15*D15</f>
        <v>0</v>
      </c>
      <c r="H15" s="32"/>
      <c r="I15" s="33"/>
    </row>
    <row r="16" spans="1:9" s="32" customFormat="1" ht="12.75">
      <c r="A16" s="34"/>
      <c r="B16" s="40" t="s">
        <v>23</v>
      </c>
      <c r="C16" s="41" t="s">
        <v>17</v>
      </c>
      <c r="D16" s="42">
        <v>120</v>
      </c>
      <c r="E16" s="43"/>
      <c r="F16" s="45">
        <f>E16*D16</f>
        <v>0</v>
      </c>
      <c r="I16" s="33"/>
    </row>
    <row r="17" spans="1:9" s="32" customFormat="1" ht="12.75">
      <c r="A17" s="34"/>
      <c r="B17" s="40" t="s">
        <v>24</v>
      </c>
      <c r="C17" s="41" t="s">
        <v>17</v>
      </c>
      <c r="D17" s="42">
        <v>120</v>
      </c>
      <c r="E17" s="43"/>
      <c r="F17" s="45">
        <f>E17*D17</f>
        <v>0</v>
      </c>
      <c r="I17" s="33"/>
    </row>
    <row r="18" spans="1:9" s="32" customFormat="1" ht="12.75">
      <c r="A18" s="34"/>
      <c r="B18" s="40" t="s">
        <v>25</v>
      </c>
      <c r="C18" s="41" t="s">
        <v>17</v>
      </c>
      <c r="D18" s="42">
        <v>120</v>
      </c>
      <c r="E18" s="43"/>
      <c r="F18" s="45">
        <f>E18*D18</f>
        <v>0</v>
      </c>
      <c r="I18" s="33"/>
    </row>
    <row r="19" spans="1:9" s="32" customFormat="1" ht="12.75">
      <c r="A19" s="34"/>
      <c r="B19" s="52" t="s">
        <v>26</v>
      </c>
      <c r="C19" s="49" t="s">
        <v>17</v>
      </c>
      <c r="D19" s="50">
        <v>120</v>
      </c>
      <c r="E19" s="43"/>
      <c r="F19" s="45">
        <f>E19*D19</f>
        <v>0</v>
      </c>
      <c r="I19" s="33"/>
    </row>
    <row r="20" spans="1:9" s="32" customFormat="1" ht="12.75">
      <c r="A20" s="34"/>
      <c r="B20" s="52" t="s">
        <v>27</v>
      </c>
      <c r="C20" s="49" t="s">
        <v>17</v>
      </c>
      <c r="D20" s="50">
        <v>120</v>
      </c>
      <c r="E20" s="43"/>
      <c r="F20" s="45">
        <f>E20*D20</f>
        <v>0</v>
      </c>
      <c r="I20" s="33"/>
    </row>
    <row r="21" spans="1:9" s="32" customFormat="1" ht="12.75">
      <c r="A21" s="34"/>
      <c r="B21" s="52" t="s">
        <v>28</v>
      </c>
      <c r="C21" s="49" t="s">
        <v>17</v>
      </c>
      <c r="D21" s="50">
        <v>120</v>
      </c>
      <c r="E21" s="43"/>
      <c r="F21" s="45">
        <f>E21*D21</f>
        <v>0</v>
      </c>
      <c r="I21" s="33"/>
    </row>
    <row r="22" spans="1:9" s="32" customFormat="1" ht="12.75">
      <c r="A22" s="34"/>
      <c r="B22" s="52" t="s">
        <v>29</v>
      </c>
      <c r="C22" s="49" t="s">
        <v>17</v>
      </c>
      <c r="D22" s="50">
        <v>120</v>
      </c>
      <c r="E22" s="43"/>
      <c r="F22" s="45">
        <f>E22*D22</f>
        <v>0</v>
      </c>
      <c r="I22" s="33"/>
    </row>
    <row r="23" spans="1:9" s="32" customFormat="1" ht="12.75">
      <c r="A23" s="34"/>
      <c r="B23" s="52" t="s">
        <v>30</v>
      </c>
      <c r="C23" s="49" t="s">
        <v>17</v>
      </c>
      <c r="D23" s="50">
        <v>120</v>
      </c>
      <c r="E23" s="43"/>
      <c r="F23" s="45">
        <f>E23*D23</f>
        <v>0</v>
      </c>
      <c r="I23" s="33"/>
    </row>
    <row r="24" spans="1:9" s="32" customFormat="1" ht="12.75">
      <c r="A24" s="34"/>
      <c r="B24" s="52" t="s">
        <v>31</v>
      </c>
      <c r="C24" s="49" t="s">
        <v>17</v>
      </c>
      <c r="D24" s="50">
        <v>120</v>
      </c>
      <c r="E24" s="43"/>
      <c r="F24" s="45">
        <f>E24*D24</f>
        <v>0</v>
      </c>
      <c r="I24" s="33"/>
    </row>
    <row r="25" spans="1:9" s="32" customFormat="1" ht="12.75">
      <c r="A25" s="34"/>
      <c r="B25" s="53" t="s">
        <v>32</v>
      </c>
      <c r="C25" s="49"/>
      <c r="D25" s="50"/>
      <c r="E25" s="43"/>
      <c r="F25" s="45"/>
      <c r="I25" s="33"/>
    </row>
    <row r="26" spans="1:9" s="32" customFormat="1" ht="12.75">
      <c r="A26" s="34"/>
      <c r="B26" s="52" t="s">
        <v>33</v>
      </c>
      <c r="C26" s="49" t="s">
        <v>17</v>
      </c>
      <c r="D26" s="50">
        <v>120</v>
      </c>
      <c r="E26" s="43"/>
      <c r="F26" s="45">
        <f>E26*D26</f>
        <v>0</v>
      </c>
      <c r="I26" s="33"/>
    </row>
    <row r="27" spans="1:9" s="32" customFormat="1" ht="12.75">
      <c r="A27" s="34"/>
      <c r="B27" s="52" t="s">
        <v>34</v>
      </c>
      <c r="C27" s="49" t="s">
        <v>17</v>
      </c>
      <c r="D27" s="50">
        <v>120</v>
      </c>
      <c r="E27" s="43"/>
      <c r="F27" s="45">
        <f>E27*D27</f>
        <v>0</v>
      </c>
      <c r="I27" s="33"/>
    </row>
    <row r="28" spans="1:9" s="32" customFormat="1" ht="12.75">
      <c r="A28" s="34"/>
      <c r="B28" s="52" t="s">
        <v>35</v>
      </c>
      <c r="C28" s="49" t="s">
        <v>17</v>
      </c>
      <c r="D28" s="50">
        <v>120</v>
      </c>
      <c r="E28" s="43"/>
      <c r="F28" s="45">
        <f>E28*D28</f>
        <v>0</v>
      </c>
      <c r="I28" s="33"/>
    </row>
    <row r="29" spans="1:9" s="32" customFormat="1" ht="12.75">
      <c r="A29" s="34"/>
      <c r="B29" s="52" t="s">
        <v>36</v>
      </c>
      <c r="C29" s="49" t="s">
        <v>17</v>
      </c>
      <c r="D29" s="50">
        <v>120</v>
      </c>
      <c r="E29" s="43"/>
      <c r="F29" s="45">
        <f>E29*D29</f>
        <v>0</v>
      </c>
      <c r="I29" s="33"/>
    </row>
    <row r="30" spans="1:9" s="32" customFormat="1" ht="12.75">
      <c r="A30" s="34"/>
      <c r="B30" s="54" t="s">
        <v>37</v>
      </c>
      <c r="C30" s="49"/>
      <c r="D30" s="50"/>
      <c r="E30" s="43"/>
      <c r="F30" s="55">
        <f>SUM(D10*E10,D11*E11,D12*E12,D13*E13,D14*E14,D15*E15,D16*E16,D17*E17,D18*E18,D19*E19,D20*E20,D21*E21,D22*E22,D23*E23,D24*E24,D26*E26,D27*E27,D28*E28,D29*E29)</f>
        <v>0</v>
      </c>
      <c r="I30" s="33"/>
    </row>
    <row r="31" spans="1:9" s="32" customFormat="1" ht="18" customHeight="1">
      <c r="A31" s="34"/>
      <c r="B31" s="53" t="s">
        <v>38</v>
      </c>
      <c r="C31" s="49"/>
      <c r="D31" s="50"/>
      <c r="E31" s="43"/>
      <c r="F31" s="45"/>
      <c r="I31" s="33"/>
    </row>
    <row r="32" spans="1:9" s="32" customFormat="1" ht="13.5" customHeight="1">
      <c r="A32" s="34"/>
      <c r="B32" s="52" t="s">
        <v>39</v>
      </c>
      <c r="C32" s="49" t="s">
        <v>40</v>
      </c>
      <c r="D32" s="50">
        <v>242</v>
      </c>
      <c r="E32" s="43"/>
      <c r="F32" s="45">
        <f>D32*E32</f>
        <v>0</v>
      </c>
      <c r="I32" s="33"/>
    </row>
    <row r="33" spans="1:9" s="32" customFormat="1" ht="12.75">
      <c r="A33" s="34"/>
      <c r="B33" s="52" t="s">
        <v>41</v>
      </c>
      <c r="C33" s="49" t="s">
        <v>40</v>
      </c>
      <c r="D33" s="50">
        <v>242</v>
      </c>
      <c r="E33" s="43"/>
      <c r="F33" s="45">
        <f>D33*E33</f>
        <v>0</v>
      </c>
      <c r="I33" s="33"/>
    </row>
    <row r="34" spans="1:9" s="32" customFormat="1" ht="12.75">
      <c r="A34" s="34"/>
      <c r="B34" s="52" t="s">
        <v>42</v>
      </c>
      <c r="C34" s="49" t="s">
        <v>40</v>
      </c>
      <c r="D34" s="50">
        <v>242</v>
      </c>
      <c r="E34" s="43"/>
      <c r="F34" s="45">
        <f>D34*E34</f>
        <v>0</v>
      </c>
      <c r="I34" s="33"/>
    </row>
    <row r="35" spans="1:9" s="32" customFormat="1" ht="12.75">
      <c r="A35" s="34"/>
      <c r="B35" s="52" t="s">
        <v>43</v>
      </c>
      <c r="C35" s="49" t="s">
        <v>40</v>
      </c>
      <c r="D35" s="50">
        <v>242</v>
      </c>
      <c r="E35" s="43"/>
      <c r="F35" s="56">
        <f>D35*E35</f>
        <v>0</v>
      </c>
      <c r="I35" s="33"/>
    </row>
    <row r="36" spans="1:9" s="32" customFormat="1" ht="12.75">
      <c r="A36" s="34"/>
      <c r="B36" s="40" t="s">
        <v>44</v>
      </c>
      <c r="C36" s="41" t="s">
        <v>40</v>
      </c>
      <c r="D36" s="42">
        <v>242</v>
      </c>
      <c r="E36" s="43"/>
      <c r="F36" s="45">
        <f>D36*E36</f>
        <v>0</v>
      </c>
      <c r="I36" s="33"/>
    </row>
    <row r="37" spans="1:9" s="32" customFormat="1" ht="12.75">
      <c r="A37" s="34"/>
      <c r="B37" s="40" t="s">
        <v>45</v>
      </c>
      <c r="C37" s="41" t="s">
        <v>46</v>
      </c>
      <c r="D37" s="42">
        <v>242</v>
      </c>
      <c r="E37" s="43"/>
      <c r="F37" s="45">
        <f>D37*E37</f>
        <v>0</v>
      </c>
      <c r="I37" s="33"/>
    </row>
    <row r="38" spans="1:9" s="32" customFormat="1" ht="12.75">
      <c r="A38" s="34"/>
      <c r="B38" s="40" t="s">
        <v>47</v>
      </c>
      <c r="C38" s="41" t="s">
        <v>40</v>
      </c>
      <c r="D38" s="42">
        <v>242</v>
      </c>
      <c r="E38" s="43"/>
      <c r="F38" s="45">
        <f>D38*E38</f>
        <v>0</v>
      </c>
      <c r="I38" s="33"/>
    </row>
    <row r="39" spans="1:9" s="32" customFormat="1" ht="12.75">
      <c r="A39" s="34"/>
      <c r="B39" s="40" t="s">
        <v>48</v>
      </c>
      <c r="C39" s="41" t="s">
        <v>46</v>
      </c>
      <c r="D39" s="42">
        <v>242</v>
      </c>
      <c r="E39" s="43"/>
      <c r="F39" s="45">
        <f>D39*E39</f>
        <v>0</v>
      </c>
      <c r="I39" s="33"/>
    </row>
    <row r="40" spans="1:9" s="32" customFormat="1" ht="12.75">
      <c r="A40" s="34"/>
      <c r="B40" s="40" t="s">
        <v>49</v>
      </c>
      <c r="C40" s="41" t="s">
        <v>46</v>
      </c>
      <c r="D40" s="42">
        <v>242</v>
      </c>
      <c r="E40" s="43"/>
      <c r="F40" s="45">
        <f>D40*E40</f>
        <v>0</v>
      </c>
      <c r="I40" s="33"/>
    </row>
    <row r="41" spans="1:9" s="32" customFormat="1" ht="12.75">
      <c r="A41" s="34"/>
      <c r="B41" s="57" t="s">
        <v>37</v>
      </c>
      <c r="C41" s="41"/>
      <c r="D41" s="42"/>
      <c r="E41" s="43"/>
      <c r="F41" s="58">
        <f>SUM(D32*E32,D33*E33,D34*E34,D35*E35,D36*E36,D37*E37,D38*E38,D39*E39,D40*E40)</f>
        <v>0</v>
      </c>
      <c r="I41" s="33"/>
    </row>
    <row r="42" spans="1:9" s="32" customFormat="1" ht="12.75">
      <c r="A42" s="34"/>
      <c r="B42" s="40" t="s">
        <v>50</v>
      </c>
      <c r="C42" s="41" t="s">
        <v>40</v>
      </c>
      <c r="D42" s="42">
        <v>240</v>
      </c>
      <c r="E42" s="43"/>
      <c r="F42" s="45">
        <f>E42*D42</f>
        <v>0</v>
      </c>
      <c r="I42" s="33"/>
    </row>
    <row r="43" spans="1:9" s="32" customFormat="1" ht="12.75">
      <c r="A43" s="34"/>
      <c r="B43" s="40" t="s">
        <v>51</v>
      </c>
      <c r="C43" s="41" t="s">
        <v>40</v>
      </c>
      <c r="D43" s="42">
        <v>240</v>
      </c>
      <c r="E43" s="43"/>
      <c r="F43" s="45">
        <f>E43*D43</f>
        <v>0</v>
      </c>
      <c r="I43" s="33"/>
    </row>
    <row r="44" spans="1:9" s="32" customFormat="1" ht="12.75">
      <c r="A44" s="34"/>
      <c r="B44" s="40" t="s">
        <v>52</v>
      </c>
      <c r="C44" s="41" t="s">
        <v>40</v>
      </c>
      <c r="D44" s="42">
        <v>240</v>
      </c>
      <c r="E44" s="43"/>
      <c r="F44" s="45">
        <f>E44*D44</f>
        <v>0</v>
      </c>
      <c r="I44" s="33"/>
    </row>
    <row r="45" spans="1:9" s="32" customFormat="1" ht="12.75">
      <c r="A45" s="34"/>
      <c r="B45" s="57" t="s">
        <v>37</v>
      </c>
      <c r="C45" s="41"/>
      <c r="D45" s="42"/>
      <c r="E45" s="43"/>
      <c r="F45" s="58">
        <f>SUM(D42*E42,D43*E43,D44*E44)</f>
        <v>0</v>
      </c>
      <c r="I45" s="33"/>
    </row>
    <row r="46" spans="1:9" s="32" customFormat="1" ht="12.75">
      <c r="A46" s="34"/>
      <c r="B46" s="40" t="s">
        <v>53</v>
      </c>
      <c r="C46" s="41" t="s">
        <v>54</v>
      </c>
      <c r="D46" s="42">
        <v>194</v>
      </c>
      <c r="E46" s="43"/>
      <c r="F46" s="45">
        <f>E46*D46</f>
        <v>0</v>
      </c>
      <c r="I46" s="33"/>
    </row>
    <row r="47" spans="1:9" s="32" customFormat="1" ht="12.75">
      <c r="A47" s="34"/>
      <c r="B47" s="40" t="s">
        <v>55</v>
      </c>
      <c r="C47" s="41" t="s">
        <v>54</v>
      </c>
      <c r="D47" s="42">
        <v>194</v>
      </c>
      <c r="E47" s="43"/>
      <c r="F47" s="45">
        <f>E47*D47</f>
        <v>0</v>
      </c>
      <c r="I47" s="33"/>
    </row>
    <row r="48" spans="1:9" s="32" customFormat="1" ht="12.75">
      <c r="A48" s="34"/>
      <c r="B48" s="40" t="s">
        <v>56</v>
      </c>
      <c r="C48" s="41" t="s">
        <v>54</v>
      </c>
      <c r="D48" s="42">
        <v>194</v>
      </c>
      <c r="E48" s="43"/>
      <c r="F48" s="45">
        <f>E48*D48</f>
        <v>0</v>
      </c>
      <c r="I48" s="33"/>
    </row>
    <row r="49" spans="1:9" s="32" customFormat="1" ht="12.75">
      <c r="A49" s="34"/>
      <c r="B49" s="40" t="s">
        <v>57</v>
      </c>
      <c r="C49" s="41" t="s">
        <v>54</v>
      </c>
      <c r="D49" s="42">
        <v>194</v>
      </c>
      <c r="E49" s="43"/>
      <c r="F49" s="45">
        <f>E49*D49</f>
        <v>0</v>
      </c>
      <c r="I49" s="33"/>
    </row>
    <row r="50" spans="1:9" s="32" customFormat="1" ht="12.75">
      <c r="A50" s="34"/>
      <c r="B50" s="57" t="s">
        <v>37</v>
      </c>
      <c r="C50" s="41"/>
      <c r="D50" s="42"/>
      <c r="E50" s="43"/>
      <c r="F50" s="58">
        <f>SUM(D46*E46,D47*E47,D48*E48,D49*E49)</f>
        <v>0</v>
      </c>
      <c r="I50" s="33"/>
    </row>
    <row r="51" spans="1:9" s="32" customFormat="1" ht="12.75">
      <c r="A51" s="34" t="s">
        <v>58</v>
      </c>
      <c r="B51" s="59" t="s">
        <v>59</v>
      </c>
      <c r="C51" s="41"/>
      <c r="D51" s="42"/>
      <c r="E51" s="43"/>
      <c r="F51" s="45"/>
      <c r="I51" s="33"/>
    </row>
    <row r="52" spans="1:9" s="32" customFormat="1" ht="12.75" customHeight="1">
      <c r="A52" s="34"/>
      <c r="B52" s="52" t="s">
        <v>60</v>
      </c>
      <c r="C52" s="49" t="s">
        <v>54</v>
      </c>
      <c r="D52" s="50">
        <v>170</v>
      </c>
      <c r="E52" s="43"/>
      <c r="F52" s="45">
        <f>E52*D52</f>
        <v>0</v>
      </c>
      <c r="I52" s="33"/>
    </row>
    <row r="53" spans="1:9" s="32" customFormat="1" ht="12.75">
      <c r="A53" s="34"/>
      <c r="B53" s="40" t="s">
        <v>61</v>
      </c>
      <c r="C53" s="41" t="s">
        <v>54</v>
      </c>
      <c r="D53" s="42">
        <v>170</v>
      </c>
      <c r="E53" s="43"/>
      <c r="F53" s="45">
        <f>E53*D53</f>
        <v>0</v>
      </c>
      <c r="I53" s="33"/>
    </row>
    <row r="54" spans="1:9" s="32" customFormat="1" ht="12.75">
      <c r="A54" s="34"/>
      <c r="B54" s="40" t="s">
        <v>62</v>
      </c>
      <c r="C54" s="41" t="s">
        <v>54</v>
      </c>
      <c r="D54" s="42">
        <v>170</v>
      </c>
      <c r="E54" s="43"/>
      <c r="F54" s="45">
        <f>E54*D54</f>
        <v>0</v>
      </c>
      <c r="I54" s="33"/>
    </row>
    <row r="55" spans="1:9" s="32" customFormat="1" ht="12.75">
      <c r="A55" s="34"/>
      <c r="B55" s="40" t="s">
        <v>63</v>
      </c>
      <c r="C55" s="41" t="s">
        <v>54</v>
      </c>
      <c r="D55" s="42">
        <v>170</v>
      </c>
      <c r="E55" s="43"/>
      <c r="F55" s="45">
        <f>E55*D55</f>
        <v>0</v>
      </c>
      <c r="I55" s="33"/>
    </row>
    <row r="56" spans="1:9" s="32" customFormat="1" ht="12.75">
      <c r="A56" s="34"/>
      <c r="B56" s="57" t="s">
        <v>37</v>
      </c>
      <c r="C56" s="41"/>
      <c r="D56" s="42"/>
      <c r="E56" s="43"/>
      <c r="F56" s="58">
        <f>SUM(D52*E52,D53*E53,D54*E54,D55*E55)</f>
        <v>0</v>
      </c>
      <c r="I56" s="33"/>
    </row>
    <row r="57" spans="1:9" s="32" customFormat="1" ht="12.75">
      <c r="A57" s="34"/>
      <c r="B57" s="59" t="s">
        <v>64</v>
      </c>
      <c r="C57" s="41"/>
      <c r="D57" s="42"/>
      <c r="E57" s="43"/>
      <c r="F57" s="45"/>
      <c r="I57" s="33"/>
    </row>
    <row r="58" spans="1:9" s="32" customFormat="1" ht="12.75">
      <c r="A58" s="34"/>
      <c r="B58" s="40" t="s">
        <v>65</v>
      </c>
      <c r="C58" s="41" t="s">
        <v>66</v>
      </c>
      <c r="D58" s="42">
        <v>210</v>
      </c>
      <c r="E58" s="43"/>
      <c r="F58" s="45">
        <f>E58*D58</f>
        <v>0</v>
      </c>
      <c r="I58" s="33"/>
    </row>
    <row r="59" spans="1:9" s="32" customFormat="1" ht="12.75">
      <c r="A59" s="34"/>
      <c r="B59" s="40" t="s">
        <v>67</v>
      </c>
      <c r="C59" s="41" t="s">
        <v>66</v>
      </c>
      <c r="D59" s="42">
        <v>173</v>
      </c>
      <c r="E59" s="43"/>
      <c r="F59" s="45">
        <f>E59*D59</f>
        <v>0</v>
      </c>
      <c r="I59" s="33"/>
    </row>
    <row r="60" spans="1:9" s="32" customFormat="1" ht="12.75">
      <c r="A60" s="34"/>
      <c r="B60" s="40" t="s">
        <v>68</v>
      </c>
      <c r="C60" s="41" t="s">
        <v>66</v>
      </c>
      <c r="D60" s="42">
        <v>173</v>
      </c>
      <c r="E60" s="43"/>
      <c r="F60" s="45">
        <f>E60*D60</f>
        <v>0</v>
      </c>
      <c r="I60" s="33"/>
    </row>
    <row r="61" spans="1:9" s="32" customFormat="1" ht="12.75">
      <c r="A61" s="34"/>
      <c r="B61" s="40" t="s">
        <v>69</v>
      </c>
      <c r="C61" s="41" t="s">
        <v>66</v>
      </c>
      <c r="D61" s="42">
        <v>173</v>
      </c>
      <c r="E61" s="43"/>
      <c r="F61" s="45">
        <f>E61*D61</f>
        <v>0</v>
      </c>
      <c r="I61" s="33"/>
    </row>
    <row r="62" spans="1:9" s="32" customFormat="1" ht="12.75">
      <c r="A62" s="34"/>
      <c r="B62" s="57" t="s">
        <v>37</v>
      </c>
      <c r="C62" s="41"/>
      <c r="D62" s="42"/>
      <c r="E62" s="43"/>
      <c r="F62" s="58">
        <f>SUM(D58*E58,D59*E59,D60*E60,D61*E61)</f>
        <v>0</v>
      </c>
      <c r="I62" s="33"/>
    </row>
    <row r="63" spans="1:9" s="32" customFormat="1" ht="12.75">
      <c r="A63" s="34"/>
      <c r="B63" s="59" t="s">
        <v>70</v>
      </c>
      <c r="C63" s="41"/>
      <c r="D63" s="42"/>
      <c r="E63" s="43"/>
      <c r="F63" s="45"/>
      <c r="I63" s="33"/>
    </row>
    <row r="64" spans="1:9" s="32" customFormat="1" ht="12.75">
      <c r="A64" s="34"/>
      <c r="B64" s="60" t="s">
        <v>71</v>
      </c>
      <c r="C64" s="41" t="s">
        <v>72</v>
      </c>
      <c r="D64" s="42">
        <v>160</v>
      </c>
      <c r="E64" s="43"/>
      <c r="F64" s="58">
        <f>E64*D64</f>
        <v>0</v>
      </c>
      <c r="I64" s="33"/>
    </row>
    <row r="65" spans="1:9" s="32" customFormat="1" ht="12.75">
      <c r="A65" s="34"/>
      <c r="B65" s="60" t="s">
        <v>73</v>
      </c>
      <c r="C65" s="41" t="s">
        <v>74</v>
      </c>
      <c r="D65" s="42">
        <v>160</v>
      </c>
      <c r="E65" s="43"/>
      <c r="F65" s="45">
        <f>D65*E65</f>
        <v>0</v>
      </c>
      <c r="I65" s="33"/>
    </row>
    <row r="66" spans="1:9" s="32" customFormat="1" ht="12.75">
      <c r="A66" s="34"/>
      <c r="B66" s="60" t="s">
        <v>75</v>
      </c>
      <c r="C66" s="41" t="s">
        <v>72</v>
      </c>
      <c r="D66" s="42">
        <v>160</v>
      </c>
      <c r="E66" s="43"/>
      <c r="F66" s="45">
        <f>D66*E66</f>
        <v>0</v>
      </c>
      <c r="I66" s="33"/>
    </row>
    <row r="67" spans="1:9" s="32" customFormat="1" ht="12.75">
      <c r="A67" s="34"/>
      <c r="B67" s="60" t="s">
        <v>76</v>
      </c>
      <c r="C67" s="41" t="s">
        <v>72</v>
      </c>
      <c r="D67" s="42">
        <v>160</v>
      </c>
      <c r="E67" s="43"/>
      <c r="F67" s="45">
        <f>D67*E67</f>
        <v>0</v>
      </c>
      <c r="I67" s="33"/>
    </row>
    <row r="68" spans="1:9" s="32" customFormat="1" ht="12.75">
      <c r="A68" s="34"/>
      <c r="B68" s="40" t="s">
        <v>77</v>
      </c>
      <c r="C68" s="41" t="s">
        <v>72</v>
      </c>
      <c r="D68" s="42">
        <v>160</v>
      </c>
      <c r="E68" s="43"/>
      <c r="F68" s="45">
        <f>D68*E68</f>
        <v>0</v>
      </c>
      <c r="I68" s="33"/>
    </row>
    <row r="69" spans="1:9" s="32" customFormat="1" ht="12.75">
      <c r="A69" s="34"/>
      <c r="B69" s="40" t="s">
        <v>78</v>
      </c>
      <c r="C69" s="41" t="s">
        <v>72</v>
      </c>
      <c r="D69" s="42">
        <v>160</v>
      </c>
      <c r="E69" s="43"/>
      <c r="F69" s="45">
        <f>E69*D69</f>
        <v>0</v>
      </c>
      <c r="I69" s="33"/>
    </row>
    <row r="70" spans="1:9" s="32" customFormat="1" ht="12.75">
      <c r="A70" s="34"/>
      <c r="B70" s="57" t="s">
        <v>37</v>
      </c>
      <c r="C70" s="41"/>
      <c r="D70" s="42"/>
      <c r="E70" s="43"/>
      <c r="F70" s="58">
        <f>SUM(D68*E68,D69*E69)</f>
        <v>0</v>
      </c>
      <c r="I70" s="33"/>
    </row>
    <row r="71" spans="1:9" s="32" customFormat="1" ht="12.75">
      <c r="A71" s="34"/>
      <c r="B71" s="61" t="s">
        <v>79</v>
      </c>
      <c r="C71" s="62"/>
      <c r="D71" s="63">
        <v>194</v>
      </c>
      <c r="E71" s="64"/>
      <c r="F71" s="65"/>
      <c r="I71" s="33"/>
    </row>
    <row r="72" spans="1:9" s="32" customFormat="1" ht="12.75">
      <c r="A72" s="34"/>
      <c r="B72" s="66" t="s">
        <v>80</v>
      </c>
      <c r="C72" s="62"/>
      <c r="D72" s="67"/>
      <c r="E72" s="64"/>
      <c r="F72" s="45"/>
      <c r="I72" s="33"/>
    </row>
    <row r="73" spans="1:9" s="32" customFormat="1" ht="12.75">
      <c r="A73" s="34"/>
      <c r="B73" s="35" t="s">
        <v>81</v>
      </c>
      <c r="C73" s="36" t="s">
        <v>82</v>
      </c>
      <c r="D73" s="37">
        <v>200</v>
      </c>
      <c r="E73" s="38"/>
      <c r="F73" s="45">
        <f>E73*D73</f>
        <v>0</v>
      </c>
      <c r="I73" s="33"/>
    </row>
    <row r="74" spans="1:84" s="6" customFormat="1" ht="12.75">
      <c r="A74" s="7"/>
      <c r="B74" s="40" t="s">
        <v>83</v>
      </c>
      <c r="C74" s="41" t="s">
        <v>82</v>
      </c>
      <c r="D74" s="42">
        <v>242</v>
      </c>
      <c r="E74" s="43"/>
      <c r="F74" s="45">
        <f>E74*D74</f>
        <v>0</v>
      </c>
      <c r="G74" s="32"/>
      <c r="H74" s="32"/>
      <c r="I74" s="33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</row>
    <row r="75" spans="1:9" s="32" customFormat="1" ht="12.75">
      <c r="A75" s="34"/>
      <c r="B75" s="68" t="s">
        <v>84</v>
      </c>
      <c r="C75" s="41" t="s">
        <v>82</v>
      </c>
      <c r="D75" s="42">
        <v>242</v>
      </c>
      <c r="E75" s="43"/>
      <c r="F75" s="45">
        <f>E75*D75</f>
        <v>0</v>
      </c>
      <c r="I75" s="33"/>
    </row>
    <row r="76" spans="1:9" s="32" customFormat="1" ht="12.75">
      <c r="A76" s="34"/>
      <c r="B76" s="40" t="s">
        <v>85</v>
      </c>
      <c r="C76" s="41" t="s">
        <v>82</v>
      </c>
      <c r="D76" s="42">
        <v>200</v>
      </c>
      <c r="E76" s="43"/>
      <c r="F76" s="45">
        <f>E76*D76</f>
        <v>0</v>
      </c>
      <c r="I76" s="33"/>
    </row>
    <row r="77" spans="1:9" s="32" customFormat="1" ht="12.75">
      <c r="A77" s="34"/>
      <c r="B77" s="40" t="s">
        <v>86</v>
      </c>
      <c r="C77" s="41" t="s">
        <v>82</v>
      </c>
      <c r="D77" s="42">
        <v>200</v>
      </c>
      <c r="E77" s="43"/>
      <c r="F77" s="45">
        <f>E77*D77</f>
        <v>0</v>
      </c>
      <c r="I77" s="33"/>
    </row>
    <row r="78" spans="1:9" s="32" customFormat="1" ht="12.75">
      <c r="A78" s="34"/>
      <c r="B78" s="69" t="s">
        <v>87</v>
      </c>
      <c r="C78" s="41" t="s">
        <v>82</v>
      </c>
      <c r="D78" s="42">
        <v>200</v>
      </c>
      <c r="E78" s="43"/>
      <c r="F78" s="45">
        <f>E78*D78</f>
        <v>0</v>
      </c>
      <c r="I78" s="33"/>
    </row>
    <row r="79" spans="1:9" s="32" customFormat="1" ht="12.75">
      <c r="A79" s="34"/>
      <c r="B79" s="40" t="s">
        <v>88</v>
      </c>
      <c r="C79" s="41" t="s">
        <v>82</v>
      </c>
      <c r="D79" s="42">
        <v>242</v>
      </c>
      <c r="E79" s="43"/>
      <c r="F79" s="45">
        <f>E79*D79</f>
        <v>0</v>
      </c>
      <c r="I79" s="33"/>
    </row>
    <row r="80" spans="1:9" s="32" customFormat="1" ht="12.75">
      <c r="A80" s="34"/>
      <c r="B80" s="40" t="s">
        <v>89</v>
      </c>
      <c r="C80" s="41" t="s">
        <v>90</v>
      </c>
      <c r="D80" s="42">
        <v>267</v>
      </c>
      <c r="E80" s="43"/>
      <c r="F80" s="45">
        <f>D80*E80</f>
        <v>0</v>
      </c>
      <c r="I80" s="33"/>
    </row>
    <row r="81" spans="1:9" s="32" customFormat="1" ht="12.75">
      <c r="A81" s="34"/>
      <c r="B81" s="40" t="s">
        <v>91</v>
      </c>
      <c r="C81" s="41" t="s">
        <v>66</v>
      </c>
      <c r="D81" s="42">
        <v>350</v>
      </c>
      <c r="E81" s="43"/>
      <c r="F81" s="45">
        <f>E81*D81</f>
        <v>0</v>
      </c>
      <c r="I81" s="33"/>
    </row>
    <row r="82" spans="1:9" s="32" customFormat="1" ht="12.75">
      <c r="A82" s="34"/>
      <c r="B82" s="40" t="s">
        <v>92</v>
      </c>
      <c r="C82" s="41" t="s">
        <v>82</v>
      </c>
      <c r="D82" s="42">
        <v>200</v>
      </c>
      <c r="E82" s="43"/>
      <c r="F82" s="45">
        <f>D82*E82</f>
        <v>0</v>
      </c>
      <c r="I82" s="33"/>
    </row>
    <row r="83" spans="1:9" s="32" customFormat="1" ht="12.75">
      <c r="A83" s="34"/>
      <c r="B83" s="40" t="s">
        <v>93</v>
      </c>
      <c r="C83" s="41" t="s">
        <v>82</v>
      </c>
      <c r="D83" s="42">
        <v>200</v>
      </c>
      <c r="E83" s="43"/>
      <c r="F83" s="45">
        <f>D83*E83</f>
        <v>0</v>
      </c>
      <c r="I83" s="33"/>
    </row>
    <row r="84" spans="1:9" s="32" customFormat="1" ht="12.75">
      <c r="A84" s="34"/>
      <c r="B84" s="40" t="s">
        <v>94</v>
      </c>
      <c r="C84" s="41" t="s">
        <v>82</v>
      </c>
      <c r="D84" s="42">
        <v>240</v>
      </c>
      <c r="E84" s="43"/>
      <c r="F84" s="45">
        <f>D84*E84</f>
        <v>0</v>
      </c>
      <c r="I84" s="33"/>
    </row>
    <row r="85" spans="1:9" s="32" customFormat="1" ht="12.75">
      <c r="A85" s="34"/>
      <c r="B85" s="57" t="s">
        <v>37</v>
      </c>
      <c r="C85" s="41"/>
      <c r="D85" s="42"/>
      <c r="E85" s="43"/>
      <c r="F85" s="58">
        <f>SUM(D73*E73,D74*E74,D75*E75,D76*E76,D77*E77,D78*E78,D79*E79,D80*E80,D81*E81,D82*E82,D83*E83,D84*E84)</f>
        <v>0</v>
      </c>
      <c r="I85" s="33"/>
    </row>
    <row r="86" spans="1:9" s="32" customFormat="1" ht="12.75">
      <c r="A86" s="34"/>
      <c r="B86" s="59" t="s">
        <v>95</v>
      </c>
      <c r="C86" s="41"/>
      <c r="D86" s="42"/>
      <c r="E86" s="43"/>
      <c r="F86" s="45"/>
      <c r="I86" s="33"/>
    </row>
    <row r="87" spans="1:9" s="32" customFormat="1" ht="12.75">
      <c r="A87" s="34"/>
      <c r="B87" s="70" t="s">
        <v>96</v>
      </c>
      <c r="C87" s="41" t="s">
        <v>72</v>
      </c>
      <c r="D87" s="42">
        <v>160</v>
      </c>
      <c r="E87" s="43"/>
      <c r="F87" s="58">
        <f>D87*E87</f>
        <v>0</v>
      </c>
      <c r="I87" s="33"/>
    </row>
    <row r="88" spans="1:9" s="32" customFormat="1" ht="12.75">
      <c r="A88" s="34"/>
      <c r="B88" s="71" t="s">
        <v>97</v>
      </c>
      <c r="C88" s="41" t="s">
        <v>72</v>
      </c>
      <c r="D88" s="67">
        <v>160</v>
      </c>
      <c r="E88" s="64"/>
      <c r="F88" s="45">
        <f>D88*E88</f>
        <v>0</v>
      </c>
      <c r="I88" s="33"/>
    </row>
    <row r="89" spans="1:9" s="32" customFormat="1" ht="12.75">
      <c r="A89" s="34"/>
      <c r="B89" s="72" t="s">
        <v>98</v>
      </c>
      <c r="C89" s="73" t="s">
        <v>72</v>
      </c>
      <c r="D89" s="74">
        <v>160</v>
      </c>
      <c r="E89" s="75"/>
      <c r="F89" s="45">
        <f>E89*D89</f>
        <v>0</v>
      </c>
      <c r="I89" s="33"/>
    </row>
    <row r="90" spans="1:9" s="32" customFormat="1" ht="12.75">
      <c r="A90" s="34"/>
      <c r="B90" s="72" t="s">
        <v>99</v>
      </c>
      <c r="C90" s="73" t="s">
        <v>72</v>
      </c>
      <c r="D90" s="74">
        <v>160</v>
      </c>
      <c r="E90" s="75"/>
      <c r="F90" s="45">
        <f>D90*E90</f>
        <v>0</v>
      </c>
      <c r="I90" s="33"/>
    </row>
    <row r="91" spans="1:10" s="32" customFormat="1" ht="12.75">
      <c r="A91" s="34"/>
      <c r="B91" s="40" t="s">
        <v>100</v>
      </c>
      <c r="C91" s="41" t="s">
        <v>72</v>
      </c>
      <c r="D91" s="42">
        <v>160</v>
      </c>
      <c r="E91" s="43"/>
      <c r="F91" s="45">
        <f>E91*D91</f>
        <v>0</v>
      </c>
      <c r="I91" s="33"/>
      <c r="J91" s="76"/>
    </row>
    <row r="92" spans="1:10" s="32" customFormat="1" ht="12.75">
      <c r="A92" s="34"/>
      <c r="B92" s="40" t="s">
        <v>101</v>
      </c>
      <c r="C92" s="41" t="s">
        <v>72</v>
      </c>
      <c r="D92" s="42">
        <v>160</v>
      </c>
      <c r="E92" s="43"/>
      <c r="F92" s="45">
        <f>E92*D92</f>
        <v>0</v>
      </c>
      <c r="I92" s="33"/>
      <c r="J92" s="76"/>
    </row>
    <row r="93" spans="1:10" s="32" customFormat="1" ht="12.75">
      <c r="A93" s="34"/>
      <c r="B93" s="77" t="s">
        <v>102</v>
      </c>
      <c r="C93" s="41"/>
      <c r="D93" s="78">
        <v>160</v>
      </c>
      <c r="E93" s="43"/>
      <c r="F93" s="65"/>
      <c r="I93" s="33"/>
      <c r="J93" s="76"/>
    </row>
    <row r="94" spans="1:10" s="32" customFormat="1" ht="12.75">
      <c r="A94" s="34"/>
      <c r="B94" s="79" t="s">
        <v>103</v>
      </c>
      <c r="C94" s="41"/>
      <c r="D94" s="42"/>
      <c r="E94" s="43"/>
      <c r="F94" s="58"/>
      <c r="I94" s="33"/>
      <c r="J94" s="76"/>
    </row>
    <row r="95" spans="1:10" s="32" customFormat="1" ht="12.75">
      <c r="A95" s="34"/>
      <c r="B95" s="59" t="s">
        <v>104</v>
      </c>
      <c r="C95" s="41"/>
      <c r="D95" s="42"/>
      <c r="E95" s="43"/>
      <c r="F95" s="45"/>
      <c r="I95" s="33"/>
      <c r="J95" s="76"/>
    </row>
    <row r="96" spans="1:10" s="32" customFormat="1" ht="12.75">
      <c r="A96" s="34"/>
      <c r="B96" s="40" t="s">
        <v>105</v>
      </c>
      <c r="C96" s="41" t="s">
        <v>106</v>
      </c>
      <c r="D96" s="42">
        <v>136</v>
      </c>
      <c r="E96" s="43"/>
      <c r="F96" s="45">
        <f>E96*D96</f>
        <v>0</v>
      </c>
      <c r="I96" s="33"/>
      <c r="J96" s="76"/>
    </row>
    <row r="97" spans="1:10" s="32" customFormat="1" ht="12.75">
      <c r="A97" s="34"/>
      <c r="B97" s="40" t="s">
        <v>107</v>
      </c>
      <c r="C97" s="41" t="s">
        <v>106</v>
      </c>
      <c r="D97" s="42">
        <v>136</v>
      </c>
      <c r="E97" s="43"/>
      <c r="F97" s="45">
        <f>E97*D97</f>
        <v>0</v>
      </c>
      <c r="I97" s="33"/>
      <c r="J97" s="76"/>
    </row>
    <row r="98" spans="1:10" s="32" customFormat="1" ht="15.75" customHeight="1">
      <c r="A98" s="34"/>
      <c r="B98" s="79" t="s">
        <v>37</v>
      </c>
      <c r="C98" s="41"/>
      <c r="D98" s="42"/>
      <c r="E98" s="43"/>
      <c r="F98" s="58">
        <f>SUM(D96*E96,D97*E97)</f>
        <v>0</v>
      </c>
      <c r="I98" s="33"/>
      <c r="J98" s="76"/>
    </row>
    <row r="99" spans="1:10" s="32" customFormat="1" ht="12.75">
      <c r="A99" s="34"/>
      <c r="B99" s="40"/>
      <c r="C99" s="41"/>
      <c r="D99" s="42"/>
      <c r="E99" s="43"/>
      <c r="F99" s="58"/>
      <c r="I99" s="33"/>
      <c r="J99" s="76"/>
    </row>
    <row r="100" spans="1:84" s="6" customFormat="1" ht="12.75">
      <c r="A100" s="7"/>
      <c r="B100" s="59" t="s">
        <v>108</v>
      </c>
      <c r="C100" s="80" t="s">
        <v>109</v>
      </c>
      <c r="D100" s="81"/>
      <c r="E100" s="82"/>
      <c r="F100" s="44"/>
      <c r="G100" s="32"/>
      <c r="H100" s="32"/>
      <c r="I100" s="33"/>
      <c r="J100" s="76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</row>
    <row r="101" spans="1:84" s="6" customFormat="1" ht="12.75">
      <c r="A101" s="7"/>
      <c r="B101" s="40" t="s">
        <v>110</v>
      </c>
      <c r="C101" s="41" t="s">
        <v>111</v>
      </c>
      <c r="D101" s="42"/>
      <c r="E101" s="43"/>
      <c r="F101" s="44"/>
      <c r="G101" s="32"/>
      <c r="H101" s="32"/>
      <c r="I101" s="33"/>
      <c r="J101" s="76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</row>
    <row r="102" spans="1:10" s="32" customFormat="1" ht="12.75">
      <c r="A102" s="34"/>
      <c r="B102" s="40" t="s">
        <v>112</v>
      </c>
      <c r="C102" s="41" t="s">
        <v>111</v>
      </c>
      <c r="D102" s="42"/>
      <c r="E102" s="43"/>
      <c r="F102" s="44"/>
      <c r="I102" s="33"/>
      <c r="J102" s="76"/>
    </row>
    <row r="103" spans="1:10" s="32" customFormat="1" ht="12.75">
      <c r="A103" s="34"/>
      <c r="B103" s="40" t="s">
        <v>113</v>
      </c>
      <c r="C103" s="41" t="s">
        <v>111</v>
      </c>
      <c r="D103" s="42"/>
      <c r="E103" s="43"/>
      <c r="F103" s="44"/>
      <c r="I103" s="33"/>
      <c r="J103" s="76"/>
    </row>
    <row r="104" spans="1:10" s="32" customFormat="1" ht="26.25" customHeight="1">
      <c r="A104" s="34"/>
      <c r="B104" s="40" t="s">
        <v>114</v>
      </c>
      <c r="C104" s="41" t="s">
        <v>115</v>
      </c>
      <c r="D104" s="42"/>
      <c r="E104" s="43"/>
      <c r="F104" s="44"/>
      <c r="I104" s="33"/>
      <c r="J104" s="76"/>
    </row>
    <row r="105" spans="1:10" s="5" customFormat="1" ht="18" customHeight="1">
      <c r="A105" s="34"/>
      <c r="B105" s="40" t="s">
        <v>116</v>
      </c>
      <c r="C105" s="41" t="s">
        <v>115</v>
      </c>
      <c r="D105" s="42"/>
      <c r="E105" s="43"/>
      <c r="F105" s="44"/>
      <c r="G105" s="3"/>
      <c r="H105" s="32"/>
      <c r="I105" s="33"/>
      <c r="J105" s="76"/>
    </row>
    <row r="106" spans="1:10" s="5" customFormat="1" ht="18" customHeight="1">
      <c r="A106" s="34"/>
      <c r="B106" s="40" t="s">
        <v>117</v>
      </c>
      <c r="C106" s="41" t="s">
        <v>115</v>
      </c>
      <c r="D106" s="42"/>
      <c r="E106" s="43"/>
      <c r="F106" s="44"/>
      <c r="G106" s="3"/>
      <c r="H106" s="32"/>
      <c r="I106" s="33"/>
      <c r="J106" s="76"/>
    </row>
    <row r="107" spans="1:10" s="32" customFormat="1" ht="16.5" customHeight="1">
      <c r="A107" s="34"/>
      <c r="B107" s="40" t="s">
        <v>118</v>
      </c>
      <c r="C107" s="41" t="s">
        <v>115</v>
      </c>
      <c r="D107" s="42"/>
      <c r="E107" s="43"/>
      <c r="F107" s="44"/>
      <c r="I107" s="33"/>
      <c r="J107" s="76"/>
    </row>
    <row r="108" spans="1:13" s="32" customFormat="1" ht="16.5" customHeight="1">
      <c r="A108" s="34"/>
      <c r="B108" s="71" t="s">
        <v>119</v>
      </c>
      <c r="C108" s="62" t="s">
        <v>111</v>
      </c>
      <c r="D108" s="67"/>
      <c r="E108" s="64"/>
      <c r="F108" s="83"/>
      <c r="I108" s="33"/>
      <c r="J108" s="76"/>
      <c r="M108" s="84"/>
    </row>
    <row r="109" spans="1:10" s="32" customFormat="1" ht="18" customHeight="1">
      <c r="A109" s="34"/>
      <c r="B109" s="79" t="s">
        <v>37</v>
      </c>
      <c r="C109" s="62"/>
      <c r="D109" s="67"/>
      <c r="E109" s="64"/>
      <c r="F109" s="85">
        <f>SUM(D101*E101,D102*E102,D103*E103,D104*E104,D105*E105,D106*E106,D107*E107,D108*E108)</f>
        <v>0</v>
      </c>
      <c r="I109" s="33"/>
      <c r="J109" s="76"/>
    </row>
    <row r="110" spans="1:10" s="32" customFormat="1" ht="18" customHeight="1">
      <c r="A110" s="34"/>
      <c r="B110" s="86" t="s">
        <v>120</v>
      </c>
      <c r="C110" s="86"/>
      <c r="D110" s="86"/>
      <c r="E110" s="86"/>
      <c r="F110" s="86"/>
      <c r="I110" s="33"/>
      <c r="J110" s="76"/>
    </row>
    <row r="111" spans="1:10" s="32" customFormat="1" ht="12.75">
      <c r="A111" s="34"/>
      <c r="B111" s="72" t="s">
        <v>121</v>
      </c>
      <c r="C111" s="73" t="s">
        <v>72</v>
      </c>
      <c r="D111" s="67">
        <v>166</v>
      </c>
      <c r="E111" s="38"/>
      <c r="F111" s="83">
        <f>D111*E111</f>
        <v>0</v>
      </c>
      <c r="I111" s="33"/>
      <c r="J111" s="76"/>
    </row>
    <row r="112" spans="1:10" s="32" customFormat="1" ht="12.75">
      <c r="A112" s="34"/>
      <c r="B112" s="71" t="s">
        <v>122</v>
      </c>
      <c r="C112" s="62" t="s">
        <v>72</v>
      </c>
      <c r="D112" s="67">
        <v>166</v>
      </c>
      <c r="E112" s="64"/>
      <c r="F112" s="83">
        <f>D112*E112</f>
        <v>0</v>
      </c>
      <c r="I112" s="33"/>
      <c r="J112" s="76"/>
    </row>
    <row r="113" spans="1:10" s="32" customFormat="1" ht="15.75" customHeight="1">
      <c r="A113" s="34"/>
      <c r="B113" s="87" t="s">
        <v>123</v>
      </c>
      <c r="C113" s="88" t="s">
        <v>72</v>
      </c>
      <c r="D113" s="89">
        <v>166</v>
      </c>
      <c r="E113" s="90"/>
      <c r="F113" s="91">
        <f>D113*E113</f>
        <v>0</v>
      </c>
      <c r="I113" s="33"/>
      <c r="J113" s="76"/>
    </row>
    <row r="114" spans="1:10" s="32" customFormat="1" ht="12.75">
      <c r="A114" s="34"/>
      <c r="B114" s="35" t="s">
        <v>124</v>
      </c>
      <c r="C114" s="36" t="s">
        <v>72</v>
      </c>
      <c r="D114" s="37">
        <v>166</v>
      </c>
      <c r="E114" s="38"/>
      <c r="F114" s="39">
        <f>D114*E114</f>
        <v>0</v>
      </c>
      <c r="I114" s="33"/>
      <c r="J114" s="76"/>
    </row>
    <row r="115" spans="1:10" s="32" customFormat="1" ht="12.75">
      <c r="A115" s="34"/>
      <c r="B115" s="40" t="s">
        <v>125</v>
      </c>
      <c r="C115" s="41" t="s">
        <v>72</v>
      </c>
      <c r="D115" s="42">
        <v>166</v>
      </c>
      <c r="E115" s="43"/>
      <c r="F115" s="39">
        <f>D115*E115</f>
        <v>0</v>
      </c>
      <c r="I115" s="33"/>
      <c r="J115" s="76"/>
    </row>
    <row r="116" spans="1:10" s="32" customFormat="1" ht="12.75">
      <c r="A116" s="34"/>
      <c r="B116" s="40" t="s">
        <v>126</v>
      </c>
      <c r="C116" s="41" t="s">
        <v>72</v>
      </c>
      <c r="D116" s="42">
        <v>166</v>
      </c>
      <c r="E116" s="43"/>
      <c r="F116" s="44">
        <f>D116*E116</f>
        <v>0</v>
      </c>
      <c r="I116" s="33"/>
      <c r="J116" s="76"/>
    </row>
    <row r="117" spans="1:10" s="32" customFormat="1" ht="15" customHeight="1">
      <c r="A117" s="34"/>
      <c r="B117" s="79" t="s">
        <v>37</v>
      </c>
      <c r="C117" s="41"/>
      <c r="D117" s="42">
        <v>166</v>
      </c>
      <c r="E117" s="43"/>
      <c r="F117" s="85">
        <f>SUM(D111*E111,D112*E112,D113*E113,D114*E114,D115*E115,D116*E116)</f>
        <v>0</v>
      </c>
      <c r="I117" s="33"/>
      <c r="J117" s="76"/>
    </row>
    <row r="118" spans="1:10" s="5" customFormat="1" ht="12.75">
      <c r="A118" s="34"/>
      <c r="B118" s="92" t="s">
        <v>127</v>
      </c>
      <c r="C118" s="93"/>
      <c r="D118" s="94">
        <v>199</v>
      </c>
      <c r="E118" s="95"/>
      <c r="F118" s="96"/>
      <c r="G118" s="32"/>
      <c r="H118" s="32"/>
      <c r="I118" s="33"/>
      <c r="J118" s="76"/>
    </row>
    <row r="119" spans="1:10" s="32" customFormat="1" ht="14.25" customHeight="1">
      <c r="A119" s="34"/>
      <c r="B119" s="97" t="s">
        <v>128</v>
      </c>
      <c r="C119" s="97"/>
      <c r="D119" s="97"/>
      <c r="E119" s="97"/>
      <c r="F119" s="97"/>
      <c r="I119" s="33"/>
      <c r="J119" s="76"/>
    </row>
    <row r="120" spans="1:10" s="32" customFormat="1" ht="14.25" customHeight="1">
      <c r="A120" s="34"/>
      <c r="B120" s="98" t="s">
        <v>129</v>
      </c>
      <c r="C120" s="41" t="s">
        <v>111</v>
      </c>
      <c r="D120" s="42">
        <v>194</v>
      </c>
      <c r="E120" s="43"/>
      <c r="F120" s="44"/>
      <c r="I120" s="33"/>
      <c r="J120" s="76"/>
    </row>
    <row r="121" spans="1:10" s="32" customFormat="1" ht="14.25" customHeight="1">
      <c r="A121" s="34"/>
      <c r="B121" s="98" t="s">
        <v>130</v>
      </c>
      <c r="C121" s="41" t="s">
        <v>115</v>
      </c>
      <c r="D121" s="42">
        <v>194</v>
      </c>
      <c r="E121" s="43"/>
      <c r="F121" s="44"/>
      <c r="I121" s="33"/>
      <c r="J121" s="76"/>
    </row>
    <row r="122" spans="1:10" s="32" customFormat="1" ht="14.25" customHeight="1">
      <c r="A122" s="34"/>
      <c r="B122" s="98" t="s">
        <v>131</v>
      </c>
      <c r="C122" s="41" t="s">
        <v>115</v>
      </c>
      <c r="D122" s="42">
        <v>194</v>
      </c>
      <c r="E122" s="43"/>
      <c r="F122" s="44"/>
      <c r="I122" s="33"/>
      <c r="J122" s="76"/>
    </row>
    <row r="123" spans="1:10" s="32" customFormat="1" ht="14.25" customHeight="1">
      <c r="A123" s="34"/>
      <c r="B123" s="98" t="s">
        <v>132</v>
      </c>
      <c r="C123" s="41" t="s">
        <v>111</v>
      </c>
      <c r="D123" s="42">
        <v>194</v>
      </c>
      <c r="E123" s="43"/>
      <c r="F123" s="44"/>
      <c r="I123" s="33"/>
      <c r="J123" s="76"/>
    </row>
    <row r="124" spans="1:10" s="32" customFormat="1" ht="14.25" customHeight="1">
      <c r="A124" s="34"/>
      <c r="B124" s="98" t="s">
        <v>133</v>
      </c>
      <c r="C124" s="41" t="s">
        <v>115</v>
      </c>
      <c r="D124" s="42">
        <v>194</v>
      </c>
      <c r="E124" s="43"/>
      <c r="F124" s="44"/>
      <c r="I124" s="33"/>
      <c r="J124" s="76"/>
    </row>
    <row r="125" spans="1:10" s="32" customFormat="1" ht="14.25" customHeight="1">
      <c r="A125" s="34"/>
      <c r="B125" s="98" t="s">
        <v>134</v>
      </c>
      <c r="C125" s="41" t="s">
        <v>115</v>
      </c>
      <c r="D125" s="42">
        <v>194</v>
      </c>
      <c r="E125" s="43"/>
      <c r="F125" s="44"/>
      <c r="I125" s="33"/>
      <c r="J125" s="76"/>
    </row>
    <row r="126" spans="1:10" s="32" customFormat="1" ht="14.25" customHeight="1">
      <c r="A126" s="34"/>
      <c r="B126" s="98" t="s">
        <v>135</v>
      </c>
      <c r="C126" s="41" t="s">
        <v>111</v>
      </c>
      <c r="D126" s="42">
        <v>194</v>
      </c>
      <c r="E126" s="43"/>
      <c r="F126" s="44"/>
      <c r="I126" s="33"/>
      <c r="J126" s="76"/>
    </row>
    <row r="127" spans="1:10" s="32" customFormat="1" ht="14.25" customHeight="1">
      <c r="A127" s="34"/>
      <c r="B127" s="98" t="s">
        <v>136</v>
      </c>
      <c r="C127" s="41" t="s">
        <v>111</v>
      </c>
      <c r="D127" s="42">
        <v>194</v>
      </c>
      <c r="E127" s="43"/>
      <c r="F127" s="44"/>
      <c r="I127" s="33"/>
      <c r="J127" s="76"/>
    </row>
    <row r="128" spans="1:10" s="32" customFormat="1" ht="14.25" customHeight="1">
      <c r="A128" s="34"/>
      <c r="B128" s="98" t="s">
        <v>137</v>
      </c>
      <c r="C128" s="41" t="s">
        <v>111</v>
      </c>
      <c r="D128" s="42">
        <v>194</v>
      </c>
      <c r="E128" s="43"/>
      <c r="F128" s="44"/>
      <c r="I128" s="33"/>
      <c r="J128" s="76"/>
    </row>
    <row r="129" spans="1:10" s="32" customFormat="1" ht="14.25" customHeight="1">
      <c r="A129" s="34"/>
      <c r="B129" s="99" t="s">
        <v>37</v>
      </c>
      <c r="C129" s="41"/>
      <c r="D129" s="42"/>
      <c r="E129" s="43"/>
      <c r="F129" s="85">
        <f>SUM(D120*E120,D121*E121,D122*E122,D123*E123,D124*E124,D125*E125,D126*E126,D127*E127,D128*E128)</f>
        <v>0</v>
      </c>
      <c r="I129" s="33"/>
      <c r="J129" s="76"/>
    </row>
    <row r="130" spans="1:10" s="32" customFormat="1" ht="14.25" customHeight="1">
      <c r="A130" s="34"/>
      <c r="B130" s="40" t="s">
        <v>138</v>
      </c>
      <c r="C130" s="41" t="s">
        <v>139</v>
      </c>
      <c r="D130" s="42">
        <v>7</v>
      </c>
      <c r="E130" s="43"/>
      <c r="F130" s="44"/>
      <c r="I130" s="33"/>
      <c r="J130" s="76"/>
    </row>
    <row r="131" spans="1:10" s="32" customFormat="1" ht="12.75">
      <c r="A131" s="100"/>
      <c r="B131" s="40" t="s">
        <v>140</v>
      </c>
      <c r="C131" s="41" t="s">
        <v>139</v>
      </c>
      <c r="D131" s="42">
        <v>7</v>
      </c>
      <c r="E131" s="43"/>
      <c r="F131" s="44"/>
      <c r="I131" s="33"/>
      <c r="J131" s="76"/>
    </row>
    <row r="132" spans="1:10" s="32" customFormat="1" ht="12.75">
      <c r="A132" s="100"/>
      <c r="B132" s="40"/>
      <c r="C132" s="41"/>
      <c r="D132" s="42"/>
      <c r="E132" s="43"/>
      <c r="F132" s="85">
        <f>SUM(D130*E130,D131*E131)</f>
        <v>0</v>
      </c>
      <c r="I132" s="33"/>
      <c r="J132" s="76"/>
    </row>
    <row r="133" spans="1:10" s="32" customFormat="1" ht="12.75">
      <c r="A133" s="100"/>
      <c r="B133" s="101"/>
      <c r="C133" s="102"/>
      <c r="D133" s="103"/>
      <c r="E133" s="104" t="s">
        <v>141</v>
      </c>
      <c r="F133" s="85" t="e">
        <f>F30+F41+F45+F50+F56+F62+F64+#REF!+F70+F85+F87+F94+F98+F99+F109+F117+F129+F132</f>
        <v>#REF!</v>
      </c>
      <c r="I133" s="33"/>
      <c r="J133" s="76"/>
    </row>
    <row r="134" spans="1:10" s="5" customFormat="1" ht="12.75">
      <c r="A134" s="34"/>
      <c r="B134" s="79" t="s">
        <v>142</v>
      </c>
      <c r="C134" s="88" t="s">
        <v>143</v>
      </c>
      <c r="D134" s="89">
        <v>35</v>
      </c>
      <c r="E134" s="105"/>
      <c r="F134" s="91">
        <f>D134*E134</f>
        <v>0</v>
      </c>
      <c r="G134" s="32"/>
      <c r="H134" s="32"/>
      <c r="I134" s="33"/>
      <c r="J134" s="76"/>
    </row>
    <row r="135" spans="1:10" s="5" customFormat="1" ht="12.75">
      <c r="A135" s="34"/>
      <c r="B135" s="79" t="s">
        <v>144</v>
      </c>
      <c r="C135" s="88" t="s">
        <v>139</v>
      </c>
      <c r="D135" s="89">
        <v>9</v>
      </c>
      <c r="E135" s="105"/>
      <c r="F135" s="91">
        <f>D135*E135</f>
        <v>0</v>
      </c>
      <c r="G135" s="32"/>
      <c r="H135" s="32"/>
      <c r="I135" s="33"/>
      <c r="J135" s="76"/>
    </row>
    <row r="136" spans="1:10" s="5" customFormat="1" ht="12.75">
      <c r="A136" s="34"/>
      <c r="B136" s="79" t="s">
        <v>145</v>
      </c>
      <c r="C136" s="88" t="s">
        <v>146</v>
      </c>
      <c r="D136" s="89">
        <v>8</v>
      </c>
      <c r="E136" s="105"/>
      <c r="F136" s="91">
        <f>D136*E136</f>
        <v>0</v>
      </c>
      <c r="G136" s="32"/>
      <c r="H136" s="32"/>
      <c r="I136" s="33"/>
      <c r="J136" s="76"/>
    </row>
    <row r="137" spans="1:10" s="5" customFormat="1" ht="15.75" customHeight="1">
      <c r="A137" s="34"/>
      <c r="B137" s="106"/>
      <c r="C137" s="106"/>
      <c r="D137" s="106"/>
      <c r="E137" s="106"/>
      <c r="F137" s="106"/>
      <c r="G137" s="32"/>
      <c r="H137" s="32"/>
      <c r="I137" s="33"/>
      <c r="J137" s="76"/>
    </row>
    <row r="138" spans="1:10" s="5" customFormat="1" ht="15.75" customHeight="1">
      <c r="A138" s="34"/>
      <c r="B138" s="106"/>
      <c r="C138" s="106"/>
      <c r="D138" s="106"/>
      <c r="E138" s="106"/>
      <c r="F138" s="106"/>
      <c r="G138" s="32"/>
      <c r="H138" s="32"/>
      <c r="I138" s="33"/>
      <c r="J138" s="76"/>
    </row>
    <row r="139" spans="1:10" s="32" customFormat="1" ht="16.5" customHeight="1">
      <c r="A139" s="34"/>
      <c r="B139" s="34"/>
      <c r="C139" s="34"/>
      <c r="D139" s="34"/>
      <c r="E139" s="34"/>
      <c r="F139" s="107"/>
      <c r="I139" s="33"/>
      <c r="J139" s="76"/>
    </row>
    <row r="140" spans="1:10" s="32" customFormat="1" ht="16.5" customHeight="1">
      <c r="A140" s="100"/>
      <c r="B140" s="108"/>
      <c r="C140" s="109"/>
      <c r="D140" s="109"/>
      <c r="E140" s="110"/>
      <c r="F140" s="65"/>
      <c r="I140" s="33"/>
      <c r="J140" s="76"/>
    </row>
    <row r="141" spans="1:10" s="32" customFormat="1" ht="12.75">
      <c r="A141" s="34"/>
      <c r="B141" s="111"/>
      <c r="C141" s="109"/>
      <c r="D141" s="109"/>
      <c r="E141" s="110"/>
      <c r="F141" s="65"/>
      <c r="I141" s="33"/>
      <c r="J141" s="76"/>
    </row>
    <row r="142" spans="1:10" s="32" customFormat="1" ht="12.75">
      <c r="A142" s="34"/>
      <c r="B142" s="109"/>
      <c r="C142" s="109"/>
      <c r="D142" s="109"/>
      <c r="E142" s="112"/>
      <c r="F142" s="107"/>
      <c r="I142" s="33"/>
      <c r="J142" s="76"/>
    </row>
    <row r="143" spans="1:10" s="32" customFormat="1" ht="12.75">
      <c r="A143" s="34"/>
      <c r="B143" s="109"/>
      <c r="C143" s="109"/>
      <c r="D143" s="109"/>
      <c r="E143" s="112"/>
      <c r="F143" s="107"/>
      <c r="I143" s="33"/>
      <c r="J143" s="76"/>
    </row>
    <row r="144" spans="1:10" s="32" customFormat="1" ht="12.75">
      <c r="A144" s="34"/>
      <c r="B144" s="113"/>
      <c r="C144" s="34"/>
      <c r="D144" s="34"/>
      <c r="E144" s="34"/>
      <c r="F144" s="107"/>
      <c r="I144" s="33"/>
      <c r="J144" s="76"/>
    </row>
    <row r="145" spans="1:10" s="5" customFormat="1" ht="15.75" customHeight="1">
      <c r="A145" s="34"/>
      <c r="B145" s="113"/>
      <c r="C145" s="34"/>
      <c r="D145" s="34"/>
      <c r="E145" s="34"/>
      <c r="F145" s="107"/>
      <c r="G145" s="3"/>
      <c r="H145" s="32"/>
      <c r="I145" s="33"/>
      <c r="J145" s="76"/>
    </row>
    <row r="146" spans="1:10" s="32" customFormat="1" ht="12.75">
      <c r="A146" s="34"/>
      <c r="B146" s="113"/>
      <c r="C146" s="34"/>
      <c r="D146" s="34"/>
      <c r="E146" s="34"/>
      <c r="F146" s="107"/>
      <c r="I146" s="33"/>
      <c r="J146" s="76"/>
    </row>
    <row r="147" spans="1:10" s="32" customFormat="1" ht="12.75">
      <c r="A147" s="5"/>
      <c r="B147" s="113"/>
      <c r="C147" s="34"/>
      <c r="D147" s="34"/>
      <c r="E147" s="34"/>
      <c r="F147" s="107"/>
      <c r="I147" s="33"/>
      <c r="J147" s="76"/>
    </row>
    <row r="148" spans="1:10" s="5" customFormat="1" ht="15.75" customHeight="1">
      <c r="A148" s="34"/>
      <c r="B148" s="34"/>
      <c r="C148" s="34"/>
      <c r="D148" s="34"/>
      <c r="E148" s="34"/>
      <c r="F148" s="107"/>
      <c r="G148" s="3"/>
      <c r="H148" s="32"/>
      <c r="I148" s="33"/>
      <c r="J148" s="76"/>
    </row>
    <row r="149" spans="1:10" s="5" customFormat="1" ht="15.75" customHeight="1">
      <c r="A149" s="34"/>
      <c r="B149" s="34"/>
      <c r="C149" s="34"/>
      <c r="D149" s="34"/>
      <c r="E149" s="34"/>
      <c r="F149" s="107"/>
      <c r="G149" s="3"/>
      <c r="H149" s="32"/>
      <c r="I149" s="33"/>
      <c r="J149" s="76"/>
    </row>
    <row r="150" spans="1:10" s="32" customFormat="1" ht="12.75">
      <c r="A150" s="34"/>
      <c r="B150" s="34"/>
      <c r="C150" s="34"/>
      <c r="D150" s="34"/>
      <c r="E150" s="34"/>
      <c r="F150" s="107"/>
      <c r="I150" s="33"/>
      <c r="J150" s="76"/>
    </row>
    <row r="151" spans="1:9" s="5" customFormat="1" ht="12.75">
      <c r="A151" s="100"/>
      <c r="B151" s="34"/>
      <c r="C151" s="34"/>
      <c r="D151" s="34"/>
      <c r="E151" s="34"/>
      <c r="F151" s="107"/>
      <c r="G151" s="3"/>
      <c r="H151" s="32"/>
      <c r="I151" s="33"/>
    </row>
    <row r="152" spans="1:9" s="5" customFormat="1" ht="12.75">
      <c r="A152" s="100"/>
      <c r="B152" s="34"/>
      <c r="C152" s="34"/>
      <c r="D152" s="34"/>
      <c r="E152" s="34"/>
      <c r="F152" s="107"/>
      <c r="G152" s="3"/>
      <c r="H152" s="32"/>
      <c r="I152" s="33"/>
    </row>
    <row r="153" spans="1:9" s="5" customFormat="1" ht="12.75">
      <c r="A153" s="100"/>
      <c r="B153" s="34"/>
      <c r="C153" s="34"/>
      <c r="D153" s="34"/>
      <c r="E153" s="34"/>
      <c r="F153" s="107"/>
      <c r="G153" s="3"/>
      <c r="H153" s="32"/>
      <c r="I153" s="33"/>
    </row>
    <row r="154" spans="1:9" s="5" customFormat="1" ht="12.75">
      <c r="A154" s="100"/>
      <c r="B154" s="34"/>
      <c r="C154" s="34"/>
      <c r="D154" s="34"/>
      <c r="E154" s="34"/>
      <c r="F154" s="107"/>
      <c r="G154" s="3"/>
      <c r="H154" s="32"/>
      <c r="I154" s="33"/>
    </row>
    <row r="155" spans="1:9" s="5" customFormat="1" ht="12.75">
      <c r="A155" s="100"/>
      <c r="B155" s="34"/>
      <c r="C155" s="34"/>
      <c r="D155" s="34"/>
      <c r="E155" s="34"/>
      <c r="F155" s="107"/>
      <c r="G155" s="3"/>
      <c r="H155" s="32"/>
      <c r="I155" s="33"/>
    </row>
    <row r="156" spans="1:9" s="5" customFormat="1" ht="12.75">
      <c r="A156" s="100"/>
      <c r="B156" s="34"/>
      <c r="C156" s="34"/>
      <c r="D156" s="34"/>
      <c r="E156" s="34"/>
      <c r="F156" s="107"/>
      <c r="G156" s="3"/>
      <c r="H156" s="32"/>
      <c r="I156" s="33"/>
    </row>
    <row r="157" spans="1:9" s="5" customFormat="1" ht="12.75">
      <c r="A157" s="100"/>
      <c r="B157" s="34"/>
      <c r="C157" s="34"/>
      <c r="D157" s="34"/>
      <c r="E157" s="34"/>
      <c r="F157" s="107"/>
      <c r="G157" s="3"/>
      <c r="H157" s="32"/>
      <c r="I157" s="33"/>
    </row>
    <row r="158" spans="1:9" s="5" customFormat="1" ht="12.75">
      <c r="A158" s="100"/>
      <c r="B158" s="34"/>
      <c r="C158" s="34"/>
      <c r="D158" s="34"/>
      <c r="E158" s="34"/>
      <c r="F158" s="107"/>
      <c r="G158" s="3"/>
      <c r="H158" s="32"/>
      <c r="I158" s="33"/>
    </row>
    <row r="159" spans="1:9" s="5" customFormat="1" ht="12.75">
      <c r="A159" s="100"/>
      <c r="B159" s="34"/>
      <c r="C159" s="34"/>
      <c r="D159" s="34"/>
      <c r="E159" s="34"/>
      <c r="F159" s="107"/>
      <c r="G159" s="3"/>
      <c r="H159" s="32"/>
      <c r="I159" s="33"/>
    </row>
    <row r="160" spans="1:9" s="5" customFormat="1" ht="12.75">
      <c r="A160" s="100"/>
      <c r="B160" s="34"/>
      <c r="C160" s="34"/>
      <c r="D160" s="34"/>
      <c r="E160" s="34"/>
      <c r="F160" s="107"/>
      <c r="H160" s="32"/>
      <c r="I160" s="33"/>
    </row>
    <row r="161" spans="1:9" s="5" customFormat="1" ht="12.75">
      <c r="A161" s="100"/>
      <c r="B161" s="34"/>
      <c r="C161" s="34"/>
      <c r="D161" s="34"/>
      <c r="E161" s="34"/>
      <c r="F161" s="107"/>
      <c r="H161" s="32"/>
      <c r="I161" s="33"/>
    </row>
    <row r="162" spans="1:9" s="5" customFormat="1" ht="12.75">
      <c r="A162" s="100"/>
      <c r="B162" s="34"/>
      <c r="C162" s="34"/>
      <c r="D162" s="34"/>
      <c r="E162" s="34"/>
      <c r="F162" s="107"/>
      <c r="H162" s="32"/>
      <c r="I162" s="33"/>
    </row>
    <row r="163" spans="1:9" s="5" customFormat="1" ht="12.75">
      <c r="A163" s="100"/>
      <c r="B163" s="34"/>
      <c r="C163" s="34"/>
      <c r="D163" s="34"/>
      <c r="E163" s="34"/>
      <c r="F163" s="107"/>
      <c r="H163" s="32"/>
      <c r="I163" s="33"/>
    </row>
    <row r="164" spans="1:9" s="5" customFormat="1" ht="12.75">
      <c r="A164" s="100"/>
      <c r="B164" s="34"/>
      <c r="C164" s="34"/>
      <c r="D164" s="34"/>
      <c r="E164" s="34"/>
      <c r="F164" s="107"/>
      <c r="H164" s="32"/>
      <c r="I164" s="33"/>
    </row>
    <row r="165" spans="1:9" s="5" customFormat="1" ht="12.75">
      <c r="A165" s="100"/>
      <c r="B165" s="34"/>
      <c r="C165" s="34"/>
      <c r="D165" s="34"/>
      <c r="E165" s="34"/>
      <c r="F165" s="107"/>
      <c r="H165" s="32"/>
      <c r="I165" s="33"/>
    </row>
    <row r="166" spans="1:9" s="5" customFormat="1" ht="12.75">
      <c r="A166" s="100"/>
      <c r="B166" s="34"/>
      <c r="C166" s="34"/>
      <c r="D166" s="34"/>
      <c r="E166" s="34"/>
      <c r="F166" s="107"/>
      <c r="H166" s="32"/>
      <c r="I166" s="33"/>
    </row>
    <row r="167" spans="1:9" s="5" customFormat="1" ht="12.75">
      <c r="A167" s="100"/>
      <c r="B167" s="100"/>
      <c r="C167" s="100"/>
      <c r="D167" s="100"/>
      <c r="E167" s="100"/>
      <c r="F167" s="114"/>
      <c r="H167" s="32"/>
      <c r="I167" s="33"/>
    </row>
    <row r="168" spans="1:9" s="5" customFormat="1" ht="12.75">
      <c r="A168" s="100"/>
      <c r="B168" s="100"/>
      <c r="C168" s="100"/>
      <c r="D168" s="100"/>
      <c r="E168" s="100"/>
      <c r="F168" s="114"/>
      <c r="H168" s="32"/>
      <c r="I168" s="33"/>
    </row>
    <row r="169" spans="1:9" s="5" customFormat="1" ht="12.75">
      <c r="A169" s="100"/>
      <c r="B169" s="100"/>
      <c r="C169" s="100"/>
      <c r="D169" s="100"/>
      <c r="E169" s="100"/>
      <c r="F169" s="114"/>
      <c r="H169" s="32"/>
      <c r="I169" s="33"/>
    </row>
    <row r="170" spans="1:9" s="5" customFormat="1" ht="12.75">
      <c r="A170" s="100"/>
      <c r="B170" s="1"/>
      <c r="C170" s="1"/>
      <c r="D170" s="1"/>
      <c r="E170" s="1"/>
      <c r="F170" s="2"/>
      <c r="H170" s="32"/>
      <c r="I170" s="33"/>
    </row>
    <row r="171" spans="1:9" s="5" customFormat="1" ht="12.75">
      <c r="A171" s="100"/>
      <c r="B171" s="1"/>
      <c r="C171" s="1"/>
      <c r="D171" s="1"/>
      <c r="E171" s="1"/>
      <c r="F171" s="2"/>
      <c r="H171" s="32"/>
      <c r="I171" s="33"/>
    </row>
    <row r="172" spans="1:9" s="5" customFormat="1" ht="12.75">
      <c r="A172" s="100"/>
      <c r="B172" s="1"/>
      <c r="C172" s="1"/>
      <c r="D172" s="1"/>
      <c r="E172" s="1"/>
      <c r="F172" s="2"/>
      <c r="H172" s="32"/>
      <c r="I172" s="33"/>
    </row>
    <row r="173" spans="1:9" s="5" customFormat="1" ht="12.75">
      <c r="A173" s="100"/>
      <c r="B173" s="1"/>
      <c r="C173" s="1"/>
      <c r="D173" s="1"/>
      <c r="E173" s="1"/>
      <c r="F173" s="2"/>
      <c r="H173" s="32"/>
      <c r="I173" s="33"/>
    </row>
    <row r="174" spans="1:9" s="5" customFormat="1" ht="12.75">
      <c r="A174" s="100"/>
      <c r="B174" s="1"/>
      <c r="C174" s="1"/>
      <c r="D174" s="1"/>
      <c r="E174" s="1"/>
      <c r="F174" s="2"/>
      <c r="H174" s="32"/>
      <c r="I174" s="33"/>
    </row>
    <row r="175" spans="1:9" s="5" customFormat="1" ht="12.75">
      <c r="A175" s="100"/>
      <c r="B175" s="1"/>
      <c r="C175" s="1"/>
      <c r="D175" s="1"/>
      <c r="E175" s="1"/>
      <c r="F175" s="2"/>
      <c r="H175" s="32"/>
      <c r="I175" s="33"/>
    </row>
    <row r="176" spans="1:9" s="5" customFormat="1" ht="12.75">
      <c r="A176" s="100"/>
      <c r="B176" s="1"/>
      <c r="C176" s="1"/>
      <c r="D176" s="1"/>
      <c r="E176" s="1"/>
      <c r="F176" s="2"/>
      <c r="H176" s="32"/>
      <c r="I176" s="33"/>
    </row>
    <row r="177" spans="1:9" s="5" customFormat="1" ht="12.75">
      <c r="A177" s="100"/>
      <c r="B177" s="1"/>
      <c r="C177" s="1"/>
      <c r="D177" s="1"/>
      <c r="E177" s="1"/>
      <c r="F177" s="2"/>
      <c r="H177" s="32"/>
      <c r="I177" s="33"/>
    </row>
    <row r="178" spans="1:9" s="5" customFormat="1" ht="12.75">
      <c r="A178" s="100"/>
      <c r="B178" s="1"/>
      <c r="C178" s="1"/>
      <c r="D178" s="1"/>
      <c r="E178" s="1"/>
      <c r="F178" s="2"/>
      <c r="H178" s="32"/>
      <c r="I178" s="33"/>
    </row>
    <row r="179" spans="1:9" s="5" customFormat="1" ht="12.75">
      <c r="A179" s="100"/>
      <c r="B179" s="1"/>
      <c r="C179" s="1"/>
      <c r="D179" s="1"/>
      <c r="E179" s="1"/>
      <c r="F179" s="2"/>
      <c r="H179" s="32"/>
      <c r="I179" s="33"/>
    </row>
    <row r="180" spans="1:9" s="5" customFormat="1" ht="12.75">
      <c r="A180" s="100"/>
      <c r="B180" s="1"/>
      <c r="C180" s="1"/>
      <c r="D180" s="1"/>
      <c r="E180" s="1"/>
      <c r="F180" s="2"/>
      <c r="H180" s="32"/>
      <c r="I180" s="33"/>
    </row>
    <row r="181" spans="1:9" s="5" customFormat="1" ht="12.75">
      <c r="A181" s="100"/>
      <c r="B181" s="1"/>
      <c r="C181" s="1"/>
      <c r="D181" s="1"/>
      <c r="E181" s="1"/>
      <c r="F181" s="2"/>
      <c r="H181" s="32"/>
      <c r="I181" s="33"/>
    </row>
    <row r="182" spans="1:9" s="5" customFormat="1" ht="12.75">
      <c r="A182" s="100"/>
      <c r="B182" s="1"/>
      <c r="C182" s="1"/>
      <c r="D182" s="1"/>
      <c r="E182" s="1"/>
      <c r="F182" s="2"/>
      <c r="H182" s="32"/>
      <c r="I182" s="33"/>
    </row>
    <row r="183" spans="1:9" s="5" customFormat="1" ht="12.75">
      <c r="A183" s="100"/>
      <c r="B183" s="1"/>
      <c r="C183" s="1"/>
      <c r="D183" s="1"/>
      <c r="E183" s="1"/>
      <c r="F183" s="2"/>
      <c r="H183" s="32"/>
      <c r="I183" s="33"/>
    </row>
    <row r="184" spans="1:9" s="5" customFormat="1" ht="12.75">
      <c r="A184" s="100"/>
      <c r="B184" s="1"/>
      <c r="C184" s="1"/>
      <c r="D184" s="1"/>
      <c r="E184" s="1"/>
      <c r="F184" s="2"/>
      <c r="H184" s="32"/>
      <c r="I184" s="33"/>
    </row>
    <row r="185" spans="1:9" s="5" customFormat="1" ht="12.75">
      <c r="A185" s="100"/>
      <c r="B185" s="1"/>
      <c r="C185" s="1"/>
      <c r="D185" s="1"/>
      <c r="E185" s="1"/>
      <c r="F185" s="2"/>
      <c r="H185" s="32"/>
      <c r="I185" s="33"/>
    </row>
    <row r="186" spans="1:9" s="5" customFormat="1" ht="12.75">
      <c r="A186" s="100"/>
      <c r="B186" s="1"/>
      <c r="C186" s="1"/>
      <c r="D186" s="1"/>
      <c r="E186" s="1"/>
      <c r="F186" s="2"/>
      <c r="H186" s="32"/>
      <c r="I186" s="33"/>
    </row>
    <row r="187" spans="1:9" s="5" customFormat="1" ht="12.75">
      <c r="A187" s="100"/>
      <c r="B187" s="1"/>
      <c r="C187" s="1"/>
      <c r="D187" s="1"/>
      <c r="E187" s="1"/>
      <c r="F187" s="2"/>
      <c r="H187" s="32"/>
      <c r="I187" s="33"/>
    </row>
    <row r="188" spans="1:9" s="5" customFormat="1" ht="12.75">
      <c r="A188" s="100"/>
      <c r="B188" s="1"/>
      <c r="C188" s="1"/>
      <c r="D188" s="1"/>
      <c r="E188" s="1"/>
      <c r="F188" s="2"/>
      <c r="H188" s="32"/>
      <c r="I188" s="33"/>
    </row>
    <row r="189" spans="1:9" s="5" customFormat="1" ht="12.75">
      <c r="A189" s="100"/>
      <c r="B189" s="1"/>
      <c r="C189" s="1"/>
      <c r="D189" s="1"/>
      <c r="E189" s="1"/>
      <c r="F189" s="2"/>
      <c r="H189" s="32"/>
      <c r="I189" s="33"/>
    </row>
    <row r="190" spans="1:9" s="5" customFormat="1" ht="12.75">
      <c r="A190" s="100"/>
      <c r="B190" s="1"/>
      <c r="C190" s="1"/>
      <c r="D190" s="1"/>
      <c r="E190" s="1"/>
      <c r="F190" s="2"/>
      <c r="H190" s="32"/>
      <c r="I190" s="3"/>
    </row>
    <row r="191" spans="1:9" s="5" customFormat="1" ht="12.75">
      <c r="A191" s="100"/>
      <c r="B191" s="1"/>
      <c r="C191" s="1"/>
      <c r="D191" s="1"/>
      <c r="E191" s="1"/>
      <c r="F191" s="2"/>
      <c r="H191" s="32"/>
      <c r="I191" s="3"/>
    </row>
    <row r="192" spans="1:9" s="5" customFormat="1" ht="12.75">
      <c r="A192" s="100"/>
      <c r="B192" s="1"/>
      <c r="C192" s="1"/>
      <c r="D192" s="1"/>
      <c r="E192" s="1"/>
      <c r="F192" s="2"/>
      <c r="H192" s="32"/>
      <c r="I192" s="3"/>
    </row>
    <row r="193" spans="1:9" s="5" customFormat="1" ht="12.75">
      <c r="A193" s="100"/>
      <c r="B193" s="1"/>
      <c r="C193" s="1"/>
      <c r="D193" s="1"/>
      <c r="E193" s="1"/>
      <c r="F193" s="2"/>
      <c r="H193" s="32"/>
      <c r="I193" s="3"/>
    </row>
    <row r="194" spans="1:9" s="5" customFormat="1" ht="12.75">
      <c r="A194" s="100"/>
      <c r="B194" s="1"/>
      <c r="C194" s="1"/>
      <c r="D194" s="1"/>
      <c r="E194" s="1"/>
      <c r="F194" s="2"/>
      <c r="H194" s="32"/>
      <c r="I194" s="3"/>
    </row>
    <row r="195" spans="1:9" s="5" customFormat="1" ht="12.75">
      <c r="A195" s="100"/>
      <c r="B195" s="1"/>
      <c r="C195" s="1"/>
      <c r="D195" s="1"/>
      <c r="E195" s="1"/>
      <c r="F195" s="2"/>
      <c r="H195" s="32"/>
      <c r="I195" s="3"/>
    </row>
    <row r="196" spans="1:9" s="5" customFormat="1" ht="12.75">
      <c r="A196" s="100"/>
      <c r="B196" s="1"/>
      <c r="C196" s="1"/>
      <c r="D196" s="1"/>
      <c r="E196" s="1"/>
      <c r="F196" s="2"/>
      <c r="H196" s="32"/>
      <c r="I196" s="3"/>
    </row>
    <row r="197" spans="1:9" s="5" customFormat="1" ht="12.75">
      <c r="A197" s="100"/>
      <c r="B197" s="1"/>
      <c r="C197" s="1"/>
      <c r="D197" s="1"/>
      <c r="E197" s="1"/>
      <c r="F197" s="2"/>
      <c r="H197" s="32"/>
      <c r="I197" s="3"/>
    </row>
    <row r="198" spans="1:9" s="5" customFormat="1" ht="12.75">
      <c r="A198" s="100"/>
      <c r="B198" s="1"/>
      <c r="C198" s="1"/>
      <c r="D198" s="1"/>
      <c r="E198" s="1"/>
      <c r="F198" s="2"/>
      <c r="H198" s="32"/>
      <c r="I198" s="3"/>
    </row>
    <row r="199" spans="1:9" s="5" customFormat="1" ht="12.75">
      <c r="A199" s="100"/>
      <c r="B199" s="1"/>
      <c r="C199" s="1"/>
      <c r="D199" s="1"/>
      <c r="E199" s="1"/>
      <c r="F199" s="2"/>
      <c r="H199" s="32"/>
      <c r="I199" s="3"/>
    </row>
    <row r="200" spans="1:9" s="5" customFormat="1" ht="12.75">
      <c r="A200" s="100"/>
      <c r="B200" s="1"/>
      <c r="C200" s="1"/>
      <c r="D200" s="1"/>
      <c r="E200" s="1"/>
      <c r="F200" s="2"/>
      <c r="H200" s="32"/>
      <c r="I200" s="3"/>
    </row>
    <row r="201" spans="1:9" s="5" customFormat="1" ht="12.75">
      <c r="A201" s="100"/>
      <c r="B201" s="1"/>
      <c r="C201" s="1"/>
      <c r="D201" s="1"/>
      <c r="E201" s="1"/>
      <c r="F201" s="2"/>
      <c r="H201" s="32"/>
      <c r="I201" s="3"/>
    </row>
    <row r="202" spans="1:9" s="5" customFormat="1" ht="12.75">
      <c r="A202" s="100"/>
      <c r="B202" s="1"/>
      <c r="C202" s="1"/>
      <c r="D202" s="1"/>
      <c r="E202" s="1"/>
      <c r="F202" s="2"/>
      <c r="H202" s="32"/>
      <c r="I202" s="3"/>
    </row>
    <row r="203" spans="1:9" s="5" customFormat="1" ht="12.75">
      <c r="A203" s="100"/>
      <c r="B203" s="1"/>
      <c r="C203" s="1"/>
      <c r="D203" s="1"/>
      <c r="E203" s="1"/>
      <c r="F203" s="2"/>
      <c r="H203" s="32"/>
      <c r="I203" s="3"/>
    </row>
    <row r="204" spans="1:9" s="5" customFormat="1" ht="12.75">
      <c r="A204" s="100"/>
      <c r="B204" s="1"/>
      <c r="C204" s="1"/>
      <c r="D204" s="1"/>
      <c r="E204" s="1"/>
      <c r="F204" s="2"/>
      <c r="H204" s="32"/>
      <c r="I204" s="3"/>
    </row>
    <row r="205" spans="1:9" s="5" customFormat="1" ht="12.75">
      <c r="A205" s="100"/>
      <c r="B205" s="1"/>
      <c r="C205" s="1"/>
      <c r="D205" s="1"/>
      <c r="E205" s="1"/>
      <c r="F205" s="2"/>
      <c r="H205" s="32"/>
      <c r="I205" s="3"/>
    </row>
    <row r="206" spans="1:9" s="5" customFormat="1" ht="12.75">
      <c r="A206" s="100"/>
      <c r="B206" s="1"/>
      <c r="C206" s="1"/>
      <c r="D206" s="1"/>
      <c r="E206" s="1"/>
      <c r="F206" s="2"/>
      <c r="H206" s="32"/>
      <c r="I206" s="3"/>
    </row>
    <row r="207" spans="1:8" ht="12.75">
      <c r="A207" s="100"/>
      <c r="H207" s="32"/>
    </row>
    <row r="208" spans="1:8" ht="12.75">
      <c r="A208" s="100"/>
      <c r="H208" s="32"/>
    </row>
    <row r="209" ht="12.75">
      <c r="H209" s="32"/>
    </row>
    <row r="210" ht="12.75">
      <c r="H210" s="32"/>
    </row>
    <row r="211" ht="12.75">
      <c r="H211" s="32"/>
    </row>
  </sheetData>
  <sheetProtection selectLockedCells="1" selectUnlockedCells="1"/>
  <mergeCells count="13">
    <mergeCell ref="C2:D2"/>
    <mergeCell ref="E2:E3"/>
    <mergeCell ref="F2:F3"/>
    <mergeCell ref="C3:D3"/>
    <mergeCell ref="C4:D4"/>
    <mergeCell ref="B5:F5"/>
    <mergeCell ref="B6:F6"/>
    <mergeCell ref="B8:F8"/>
    <mergeCell ref="B9:F9"/>
    <mergeCell ref="B110:F110"/>
    <mergeCell ref="B119:F119"/>
    <mergeCell ref="B137:F137"/>
    <mergeCell ref="B138:F13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1"/>
  <sheetViews>
    <sheetView workbookViewId="0" topLeftCell="A1">
      <selection activeCell="B3" sqref="B3"/>
    </sheetView>
  </sheetViews>
  <sheetFormatPr defaultColWidth="9.140625" defaultRowHeight="12.75"/>
  <cols>
    <col min="1" max="16384" width="8.7109375" style="1" customWidth="1"/>
  </cols>
  <sheetData>
    <row r="4" ht="12.75">
      <c r="G4" s="115"/>
    </row>
    <row r="5" ht="12.75">
      <c r="B5" s="116"/>
    </row>
    <row r="6" ht="12.75">
      <c r="B6" s="117"/>
    </row>
    <row r="7" ht="12.75">
      <c r="B7" s="118"/>
    </row>
    <row r="8" ht="12.75">
      <c r="B8" s="119"/>
    </row>
    <row r="9" ht="12.75">
      <c r="B9" s="118"/>
    </row>
    <row r="10" ht="12.75">
      <c r="B10" s="120"/>
    </row>
    <row r="11" ht="12.75">
      <c r="B11" s="118"/>
    </row>
    <row r="12" ht="12.75">
      <c r="B12" s="118"/>
    </row>
    <row r="13" ht="12.75">
      <c r="B13" s="118"/>
    </row>
    <row r="14" ht="12.75">
      <c r="B14" s="119"/>
    </row>
    <row r="15" ht="12.75">
      <c r="B15" s="118"/>
    </row>
    <row r="16" ht="12.75">
      <c r="B16" s="118"/>
    </row>
    <row r="17" ht="12.75">
      <c r="B17" s="119"/>
    </row>
    <row r="21" ht="12.75">
      <c r="B21" s="118"/>
    </row>
    <row r="23" s="118" customFormat="1" ht="12.75"/>
    <row r="24" s="118" customFormat="1" ht="12.75"/>
    <row r="25" s="118" customFormat="1" ht="12.75"/>
    <row r="26" s="119" customFormat="1" ht="12.75"/>
    <row r="27" s="119" customFormat="1" ht="12.7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сюткина</cp:lastModifiedBy>
  <cp:lastPrinted>2017-07-24T06:54:53Z</cp:lastPrinted>
  <dcterms:created xsi:type="dcterms:W3CDTF">2017-07-19T08:02:45Z</dcterms:created>
  <dcterms:modified xsi:type="dcterms:W3CDTF">2017-11-07T09:53:09Z</dcterms:modified>
  <cp:category/>
  <cp:version/>
  <cp:contentType/>
  <cp:contentStatus/>
  <cp:revision>3</cp:revision>
</cp:coreProperties>
</file>