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<sst xmlns="http://schemas.openxmlformats.org/spreadsheetml/2006/main" count="600" uniqueCount="133">
  <si>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</si>
  <si>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</si>
  <si>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</si>
  <si>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</si>
  <si>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</si>
  <si>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</si>
  <si>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</si>
  <si>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</si>
  <si>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</si>
  <si>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Ashlen</t>
  </si>
  <si>
    <t>Akwamarina</t>
  </si>
  <si>
    <t>Leluh</t>
  </si>
  <si>
    <t>Летящая</t>
  </si>
  <si>
    <t>Наташа ННФ</t>
  </si>
  <si>
    <t>ОКИГНА</t>
  </si>
  <si>
    <t>Helen_A</t>
  </si>
  <si>
    <t>Miss Grol</t>
  </si>
  <si>
    <t>"Любимая лапочка" с черемухой</t>
  </si>
  <si>
    <t>Ларико</t>
  </si>
  <si>
    <t>Хворост сахарный</t>
  </si>
  <si>
    <t>долг мой/"-"мне</t>
  </si>
  <si>
    <t>Tatyana Fedorova</t>
  </si>
  <si>
    <t>"Коржики Хоттабыча"</t>
  </si>
  <si>
    <t>Динуся 555</t>
  </si>
  <si>
    <t>lelka_z</t>
  </si>
  <si>
    <t>Миралина</t>
  </si>
  <si>
    <t>Светосфера</t>
  </si>
  <si>
    <t>ири$ка83</t>
  </si>
  <si>
    <t>мисс МЧС</t>
  </si>
  <si>
    <t>Флориана</t>
  </si>
  <si>
    <t>ТатьЯнаС</t>
  </si>
  <si>
    <t>"Ассорти Мишки Яки со слив.+Доро Яки с шок.нач."</t>
  </si>
  <si>
    <t>пристрой</t>
  </si>
  <si>
    <t>анель</t>
  </si>
  <si>
    <t>Татьяна Шенк</t>
  </si>
  <si>
    <t>Сахарное "Сладкая россыпь"</t>
  </si>
  <si>
    <t>иниша</t>
  </si>
  <si>
    <t>ANN</t>
  </si>
  <si>
    <t>Jouli23</t>
  </si>
  <si>
    <t>DiJane</t>
  </si>
  <si>
    <t>Котенки</t>
  </si>
  <si>
    <t>Навладия</t>
  </si>
  <si>
    <t>мой долг с СП3</t>
  </si>
  <si>
    <t>"Корзиночка с барбарисом" </t>
  </si>
  <si>
    <t>"Корзинка с черносливом"</t>
  </si>
  <si>
    <t>Необычное</t>
  </si>
  <si>
    <t>Инесик1</t>
  </si>
  <si>
    <t>Инесик</t>
  </si>
  <si>
    <t>"Штрудель с нач." абрикос</t>
  </si>
  <si>
    <t>Рейкъявик</t>
  </si>
  <si>
    <t>Северный Мишка</t>
  </si>
  <si>
    <t>Барнаульская Ромашка</t>
  </si>
  <si>
    <t>"Штрудель с нач." брусн.</t>
  </si>
  <si>
    <t>Сдобное, "Детская утеха"</t>
  </si>
  <si>
    <t>Крошковое, "Симфония Сердца"</t>
  </si>
  <si>
    <t>"Творожное классическое"</t>
  </si>
  <si>
    <t>Аульчанка</t>
  </si>
  <si>
    <t>Амадэй в шоколад.глазури</t>
  </si>
  <si>
    <t>"Восточный сюрприз"</t>
  </si>
  <si>
    <t>"Лейла" со сгущенкой</t>
  </si>
  <si>
    <t>"Лейла" со слив</t>
  </si>
  <si>
    <t>"Цветной микс"</t>
  </si>
  <si>
    <t>BorodinA25</t>
  </si>
  <si>
    <t>зефир ваниль</t>
  </si>
  <si>
    <t>ИриNA88</t>
  </si>
  <si>
    <t>Данди сдобное</t>
  </si>
  <si>
    <t>"Медвежья лапка"</t>
  </si>
  <si>
    <t>"Английское классич.овсяное"</t>
  </si>
  <si>
    <t>Искушение к чаю</t>
  </si>
  <si>
    <t>"Рубиновый перстенек"</t>
  </si>
  <si>
    <t>Детские забавы.вместо укрупненного</t>
  </si>
  <si>
    <t xml:space="preserve">Соломка сладкая </t>
  </si>
  <si>
    <t>Властелина</t>
  </si>
  <si>
    <t>Доро Яки с фукт.нач.</t>
  </si>
  <si>
    <t>Доро Яки с фукт.нач. апельсин</t>
  </si>
  <si>
    <t xml:space="preserve">Доро Яки с фукт.нач. апельсин  </t>
  </si>
  <si>
    <t>Баранка чайная с маком</t>
  </si>
  <si>
    <t>Монпансье</t>
  </si>
  <si>
    <t>Казинаки кунжут</t>
  </si>
  <si>
    <t>Baraguz</t>
  </si>
  <si>
    <t>инесик</t>
  </si>
  <si>
    <t>"Штрудель с нач." бусн.</t>
  </si>
  <si>
    <t>Enygma</t>
  </si>
  <si>
    <t>Мяффка</t>
  </si>
  <si>
    <t>"Симфония Сердца"</t>
  </si>
  <si>
    <t>Goopy</t>
  </si>
  <si>
    <t>Динуся_555</t>
  </si>
  <si>
    <t>Stesha*</t>
  </si>
  <si>
    <t>NATA VASILINA</t>
  </si>
  <si>
    <t>ALIENA</t>
  </si>
  <si>
    <t>Рейкьявик</t>
  </si>
  <si>
    <t>eva-126</t>
  </si>
  <si>
    <r>
      <t> </t>
    </r>
    <r>
      <rPr>
        <b/>
        <sz val="8"/>
        <color indexed="8"/>
        <rFont val="Verdana"/>
        <family val="2"/>
      </rPr>
      <t>"Творожное классическое"</t>
    </r>
  </si>
  <si>
    <t>Selesta</t>
  </si>
  <si>
    <t>Sunny_Cat</t>
  </si>
  <si>
    <t>"Лейла" со сгущенкой </t>
  </si>
  <si>
    <t>бяшик</t>
  </si>
  <si>
    <t>"Лейла" со слив.</t>
  </si>
  <si>
    <t>"Любимая лапочка"</t>
  </si>
  <si>
    <t>Лаурелия</t>
  </si>
  <si>
    <t>мими81</t>
  </si>
  <si>
    <t> "Цветной микс" </t>
  </si>
  <si>
    <t>Ameli22</t>
  </si>
  <si>
    <t>ЗЕФИР ваниль</t>
  </si>
  <si>
    <t> "Данди" сдобное </t>
  </si>
  <si>
    <t>Барнаульская_Ромашка</t>
  </si>
  <si>
    <t>"Английское классич.овсяное" </t>
  </si>
  <si>
    <t>"Корзиночка с барбарисом"</t>
  </si>
  <si>
    <t>ЛОБАН314</t>
  </si>
  <si>
    <t>"Золотой лужок" </t>
  </si>
  <si>
    <t>"Датское с аромат. сыра, кужута и творога"</t>
  </si>
  <si>
    <t>Мармелад желейно-формовой, укрупненный</t>
  </si>
  <si>
    <r>
      <t>Мармелад "желейно-формовой"</t>
    </r>
    <r>
      <rPr>
        <sz val="9"/>
        <color indexed="8"/>
        <rFont val="Verdana"/>
        <family val="2"/>
      </rPr>
      <t> </t>
    </r>
  </si>
  <si>
    <r>
      <t> Мармеладная сказка , 1,4кг ТВ</t>
    </r>
    <r>
      <rPr>
        <sz val="9"/>
        <color indexed="8"/>
        <rFont val="Verdana"/>
        <family val="2"/>
      </rPr>
      <t> </t>
    </r>
  </si>
  <si>
    <t>Соломка сладкая</t>
  </si>
  <si>
    <t>Мария05</t>
  </si>
  <si>
    <t>"Мишки Яки со слив.нач."</t>
  </si>
  <si>
    <t>Мишки Яки шоколадные со слив.нач. </t>
  </si>
  <si>
    <t>kozochka)))</t>
  </si>
  <si>
    <t> Доро Яки с фукт.нач. апельс.</t>
  </si>
  <si>
    <t>"Бисквитное небо"</t>
  </si>
  <si>
    <t>"Бисквитное небо со вкусом шоколада"</t>
  </si>
  <si>
    <t>"Бисквитное небо с черемуховой ноткой" </t>
  </si>
  <si>
    <t>синдирелла</t>
  </si>
  <si>
    <t>Бублик сдобный</t>
  </si>
  <si>
    <t>палочка "Удача" мак</t>
  </si>
  <si>
    <t>Хворост со сгущенкой</t>
  </si>
  <si>
    <t>ирис школьный</t>
  </si>
  <si>
    <t>Щербет ореховый </t>
  </si>
  <si>
    <t>Колбаска сливочная </t>
  </si>
  <si>
    <t>Восточный сюрприз</t>
  </si>
  <si>
    <t>Котофеевна</t>
  </si>
  <si>
    <t>общая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</si>
</sst>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" fontId="3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1" fontId="2" fillId="7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3" fillId="8" borderId="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1" fontId="3" fillId="8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/>
    </xf>
    <xf numFmtId="0" fontId="6" fillId="9" borderId="1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3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/>
    </xf>
    <xf numFmtId="0" fontId="6" fillId="10" borderId="1" xfId="0" applyFont="1" applyFill="1" applyBorder="1" applyAlignment="1">
      <alignment/>
    </xf>
    <xf numFmtId="0" fontId="2" fillId="11" borderId="1" xfId="0" applyFont="1" applyFill="1" applyBorder="1" applyAlignment="1">
      <alignment/>
    </xf>
    <xf numFmtId="0" fontId="5" fillId="11" borderId="1" xfId="0" applyFont="1" applyFill="1" applyBorder="1" applyAlignment="1">
      <alignment/>
    </xf>
    <xf numFmtId="0" fontId="3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/>
    </xf>
    <xf numFmtId="0" fontId="6" fillId="11" borderId="1" xfId="0" applyFont="1" applyFill="1" applyBorder="1" applyAlignment="1">
      <alignment/>
    </xf>
    <xf numFmtId="0" fontId="2" fillId="12" borderId="1" xfId="0" applyFont="1" applyFill="1" applyBorder="1" applyAlignment="1">
      <alignment/>
    </xf>
    <xf numFmtId="0" fontId="5" fillId="12" borderId="1" xfId="0" applyFont="1" applyFill="1" applyBorder="1" applyAlignment="1">
      <alignment/>
    </xf>
    <xf numFmtId="0" fontId="3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/>
    </xf>
    <xf numFmtId="0" fontId="7" fillId="12" borderId="1" xfId="0" applyFont="1" applyFill="1" applyBorder="1" applyAlignment="1">
      <alignment/>
    </xf>
    <xf numFmtId="1" fontId="3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/>
    </xf>
    <xf numFmtId="0" fontId="2" fillId="13" borderId="1" xfId="0" applyFont="1" applyFill="1" applyBorder="1" applyAlignment="1">
      <alignment/>
    </xf>
    <xf numFmtId="0" fontId="7" fillId="13" borderId="1" xfId="0" applyFont="1" applyFill="1" applyBorder="1" applyAlignment="1">
      <alignment/>
    </xf>
    <xf numFmtId="0" fontId="3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1" fontId="2" fillId="13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/>
    </xf>
    <xf numFmtId="0" fontId="6" fillId="13" borderId="1" xfId="0" applyFont="1" applyFill="1" applyBorder="1" applyAlignment="1">
      <alignment/>
    </xf>
    <xf numFmtId="1" fontId="3" fillId="13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1" fontId="3" fillId="9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/>
    </xf>
    <xf numFmtId="0" fontId="5" fillId="14" borderId="1" xfId="0" applyFont="1" applyFill="1" applyBorder="1" applyAlignment="1">
      <alignment/>
    </xf>
    <xf numFmtId="0" fontId="3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" fontId="2" fillId="14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/>
    </xf>
    <xf numFmtId="0" fontId="6" fillId="14" borderId="1" xfId="0" applyFont="1" applyFill="1" applyBorder="1" applyAlignment="1">
      <alignment/>
    </xf>
    <xf numFmtId="1" fontId="3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/>
    </xf>
    <xf numFmtId="0" fontId="5" fillId="15" borderId="1" xfId="0" applyFont="1" applyFill="1" applyBorder="1" applyAlignment="1">
      <alignment/>
    </xf>
    <xf numFmtId="0" fontId="3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/>
    </xf>
    <xf numFmtId="0" fontId="6" fillId="15" borderId="1" xfId="0" applyFont="1" applyFill="1" applyBorder="1" applyAlignment="1">
      <alignment/>
    </xf>
    <xf numFmtId="1" fontId="3" fillId="15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/>
    </xf>
    <xf numFmtId="0" fontId="5" fillId="16" borderId="1" xfId="0" applyFont="1" applyFill="1" applyBorder="1" applyAlignment="1">
      <alignment/>
    </xf>
    <xf numFmtId="0" fontId="3" fillId="16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1" fontId="2" fillId="16" borderId="1" xfId="0" applyNumberFormat="1" applyFont="1" applyFill="1" applyBorder="1" applyAlignment="1">
      <alignment horizontal="center"/>
    </xf>
    <xf numFmtId="0" fontId="3" fillId="16" borderId="1" xfId="0" applyFont="1" applyFill="1" applyBorder="1" applyAlignment="1">
      <alignment/>
    </xf>
    <xf numFmtId="0" fontId="6" fillId="16" borderId="1" xfId="0" applyFont="1" applyFill="1" applyBorder="1" applyAlignment="1">
      <alignment/>
    </xf>
    <xf numFmtId="1" fontId="3" fillId="16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/>
    </xf>
    <xf numFmtId="0" fontId="5" fillId="17" borderId="1" xfId="0" applyFont="1" applyFill="1" applyBorder="1" applyAlignment="1">
      <alignment/>
    </xf>
    <xf numFmtId="0" fontId="3" fillId="17" borderId="1" xfId="0" applyFont="1" applyFill="1" applyBorder="1" applyAlignment="1">
      <alignment horizontal="center"/>
    </xf>
    <xf numFmtId="1" fontId="2" fillId="17" borderId="1" xfId="0" applyNumberFormat="1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2" fillId="18" borderId="1" xfId="0" applyFont="1" applyFill="1" applyBorder="1" applyAlignment="1">
      <alignment/>
    </xf>
    <xf numFmtId="0" fontId="6" fillId="18" borderId="1" xfId="0" applyFont="1" applyFill="1" applyBorder="1" applyAlignment="1">
      <alignment/>
    </xf>
    <xf numFmtId="0" fontId="3" fillId="18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1" fontId="2" fillId="18" borderId="1" xfId="0" applyNumberFormat="1" applyFont="1" applyFill="1" applyBorder="1" applyAlignment="1">
      <alignment horizontal="center"/>
    </xf>
    <xf numFmtId="0" fontId="3" fillId="18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80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center"/>
    </xf>
    <xf numFmtId="180" fontId="3" fillId="1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zoomScaleSheetLayoutView="115" workbookViewId="0" topLeftCell="A153">
      <selection activeCell="A1" sqref="A1:D203"/>
    </sheetView>
  </sheetViews>
  <sheetFormatPr defaultColWidth="9.140625" defaultRowHeight="12.75"/>
  <cols>
    <col min="1" max="1" width="42.00390625" style="17" customWidth="1"/>
    <col min="2" max="2" width="34.28125" style="15" customWidth="1"/>
    <col min="3" max="3" width="7.00390625" style="15" customWidth="1"/>
    <col min="4" max="4" width="7.140625" style="15" customWidth="1"/>
    <col min="5" max="16384" width="9.140625" style="15" customWidth="1"/>
  </cols>
  <sheetData>
    <row r="1" spans="1:4" ht="15.75">
      <c r="A1" s="10" t="s">
        <v>21</v>
      </c>
      <c r="B1" s="14" t="s">
        <v>58</v>
      </c>
      <c r="C1" s="6">
        <v>0.5</v>
      </c>
      <c r="D1" s="6">
        <v>145.9</v>
      </c>
    </row>
    <row r="2" spans="1:4" ht="15.75">
      <c r="A2" s="10"/>
      <c r="B2" s="14" t="s">
        <v>68</v>
      </c>
      <c r="C2" s="6">
        <v>0.5</v>
      </c>
      <c r="D2" s="6">
        <v>116.5</v>
      </c>
    </row>
    <row r="3" spans="1:4" ht="15.75">
      <c r="A3" s="10"/>
      <c r="B3" s="14" t="s">
        <v>31</v>
      </c>
      <c r="C3" s="6">
        <v>0.3</v>
      </c>
      <c r="D3" s="6">
        <v>178.6</v>
      </c>
    </row>
    <row r="4" spans="1:4" ht="15.75">
      <c r="A4" s="10"/>
      <c r="B4" s="14" t="s">
        <v>74</v>
      </c>
      <c r="C4" s="6">
        <v>0.5</v>
      </c>
      <c r="D4" s="6">
        <v>148.9</v>
      </c>
    </row>
    <row r="5" spans="1:4" ht="15.75">
      <c r="A5" s="10"/>
      <c r="B5" s="14"/>
      <c r="C5" s="6"/>
      <c r="D5" s="6"/>
    </row>
    <row r="6" spans="1:4" ht="15.75">
      <c r="A6" s="10" t="s">
        <v>41</v>
      </c>
      <c r="B6" s="14" t="s">
        <v>43</v>
      </c>
      <c r="C6" s="6">
        <v>0.5</v>
      </c>
      <c r="D6" s="6">
        <v>191.3</v>
      </c>
    </row>
    <row r="7" spans="1:4" ht="15.75">
      <c r="A7" s="10"/>
      <c r="B7" s="16" t="s">
        <v>48</v>
      </c>
      <c r="C7" s="6">
        <v>0.5</v>
      </c>
      <c r="D7" s="6">
        <v>134.8</v>
      </c>
    </row>
    <row r="8" spans="1:4" ht="15.75">
      <c r="A8" s="10"/>
      <c r="B8" s="16" t="s">
        <v>22</v>
      </c>
      <c r="C8" s="6">
        <v>0.5</v>
      </c>
      <c r="D8" s="6">
        <v>108.1</v>
      </c>
    </row>
    <row r="9" spans="1:4" ht="15.75">
      <c r="A9" s="10"/>
      <c r="B9" s="16" t="s">
        <v>71</v>
      </c>
      <c r="C9" s="6">
        <v>0.5</v>
      </c>
      <c r="D9" s="6">
        <v>83</v>
      </c>
    </row>
    <row r="10" ht="23.25">
      <c r="C10" s="18"/>
    </row>
    <row r="11" spans="1:4" ht="23.25">
      <c r="A11" s="17" t="s">
        <v>8</v>
      </c>
      <c r="B11" s="15" t="s">
        <v>53</v>
      </c>
      <c r="C11" s="18">
        <v>0.5</v>
      </c>
      <c r="D11" s="15">
        <v>166.6</v>
      </c>
    </row>
    <row r="12" spans="2:4" ht="23.25">
      <c r="B12" s="15" t="s">
        <v>54</v>
      </c>
      <c r="C12" s="18">
        <v>0.5</v>
      </c>
      <c r="D12" s="15">
        <v>127.2</v>
      </c>
    </row>
    <row r="13" spans="2:4" ht="23.25">
      <c r="B13" s="15" t="s">
        <v>65</v>
      </c>
      <c r="C13" s="18">
        <v>0</v>
      </c>
      <c r="D13" s="15">
        <v>133.7</v>
      </c>
    </row>
    <row r="14" spans="2:4" ht="23.25">
      <c r="B14" s="15" t="s">
        <v>66</v>
      </c>
      <c r="C14" s="18">
        <v>0.5</v>
      </c>
      <c r="D14" s="15">
        <v>125.5</v>
      </c>
    </row>
    <row r="15" spans="2:4" ht="23.25">
      <c r="B15" s="15" t="s">
        <v>76</v>
      </c>
      <c r="C15" s="18">
        <v>1</v>
      </c>
      <c r="D15" s="15">
        <v>63.3</v>
      </c>
    </row>
    <row r="16" spans="2:4" ht="23.25">
      <c r="B16" s="15" t="s">
        <v>77</v>
      </c>
      <c r="C16" s="18">
        <v>1</v>
      </c>
      <c r="D16" s="15">
        <v>20</v>
      </c>
    </row>
    <row r="17" ht="23.25">
      <c r="C17" s="18"/>
    </row>
    <row r="18" spans="1:4" ht="23.25">
      <c r="A18" s="17" t="s">
        <v>30</v>
      </c>
      <c r="B18" s="15" t="s">
        <v>57</v>
      </c>
      <c r="C18" s="18">
        <v>0.5</v>
      </c>
      <c r="D18" s="15">
        <v>97.6</v>
      </c>
    </row>
    <row r="19" spans="2:4" ht="23.25">
      <c r="B19" s="15" t="s">
        <v>61</v>
      </c>
      <c r="C19" s="18">
        <v>0.5</v>
      </c>
      <c r="D19" s="15">
        <v>126.4</v>
      </c>
    </row>
    <row r="20" spans="2:4" ht="23.25">
      <c r="B20" s="15" t="s">
        <v>66</v>
      </c>
      <c r="C20" s="18">
        <v>0.5</v>
      </c>
      <c r="D20" s="15">
        <v>125.5</v>
      </c>
    </row>
    <row r="21" spans="2:4" ht="23.25">
      <c r="B21" s="15" t="s">
        <v>19</v>
      </c>
      <c r="C21" s="18">
        <v>1</v>
      </c>
      <c r="D21" s="15">
        <v>145.5</v>
      </c>
    </row>
    <row r="22" ht="23.25">
      <c r="C22" s="18"/>
    </row>
    <row r="23" spans="1:4" ht="23.25">
      <c r="A23" s="17" t="s">
        <v>23</v>
      </c>
      <c r="B23" s="15" t="s">
        <v>45</v>
      </c>
      <c r="C23" s="18">
        <v>0.5</v>
      </c>
      <c r="D23" s="15">
        <v>196.6</v>
      </c>
    </row>
    <row r="24" spans="2:4" ht="23.25">
      <c r="B24" s="15" t="s">
        <v>58</v>
      </c>
      <c r="C24" s="18">
        <v>0.5</v>
      </c>
      <c r="D24" s="15">
        <v>145.9</v>
      </c>
    </row>
    <row r="25" spans="2:4" ht="23.25">
      <c r="B25" s="15" t="s">
        <v>61</v>
      </c>
      <c r="C25" s="18">
        <v>0.5</v>
      </c>
      <c r="D25" s="15">
        <v>126.4</v>
      </c>
    </row>
    <row r="26" spans="2:4" ht="23.25">
      <c r="B26" s="15" t="s">
        <v>67</v>
      </c>
      <c r="C26" s="18">
        <v>1</v>
      </c>
      <c r="D26" s="15">
        <v>66.9</v>
      </c>
    </row>
    <row r="27" ht="23.25">
      <c r="C27" s="18"/>
    </row>
    <row r="28" spans="1:4" ht="23.25">
      <c r="A28" s="17" t="s">
        <v>24</v>
      </c>
      <c r="B28" s="15" t="s">
        <v>22</v>
      </c>
      <c r="C28" s="18">
        <v>1.8</v>
      </c>
      <c r="D28" s="15">
        <v>108.1</v>
      </c>
    </row>
    <row r="29" spans="2:4" ht="23.25">
      <c r="B29" s="15" t="s">
        <v>35</v>
      </c>
      <c r="C29" s="18">
        <v>1.5</v>
      </c>
      <c r="D29" s="15">
        <v>82.8</v>
      </c>
    </row>
    <row r="30" spans="2:4" ht="23.25">
      <c r="B30" s="15" t="s">
        <v>69</v>
      </c>
      <c r="C30" s="18">
        <v>0.5</v>
      </c>
      <c r="D30" s="15">
        <v>117.9</v>
      </c>
    </row>
    <row r="31" ht="23.25">
      <c r="C31" s="18"/>
    </row>
    <row r="32" spans="1:4" ht="23.25">
      <c r="A32" s="17" t="s">
        <v>25</v>
      </c>
      <c r="B32" s="15" t="s">
        <v>55</v>
      </c>
      <c r="C32" s="18">
        <v>0.5</v>
      </c>
      <c r="D32" s="15">
        <v>113.7</v>
      </c>
    </row>
    <row r="33" spans="2:4" ht="23.25">
      <c r="B33" s="15" t="s">
        <v>65</v>
      </c>
      <c r="C33" s="18">
        <v>0.5</v>
      </c>
      <c r="D33" s="15">
        <v>133.7</v>
      </c>
    </row>
    <row r="34" spans="2:4" ht="23.25">
      <c r="B34" s="15" t="s">
        <v>66</v>
      </c>
      <c r="C34" s="18">
        <v>0.5</v>
      </c>
      <c r="D34" s="15">
        <v>125.5</v>
      </c>
    </row>
    <row r="35" spans="2:4" ht="23.25">
      <c r="B35" s="15" t="s">
        <v>67</v>
      </c>
      <c r="C35" s="18">
        <v>1</v>
      </c>
      <c r="D35" s="15">
        <v>66.9</v>
      </c>
    </row>
    <row r="36" spans="2:4" ht="23.25">
      <c r="B36" s="15" t="s">
        <v>71</v>
      </c>
      <c r="C36" s="18">
        <v>1</v>
      </c>
      <c r="D36" s="15">
        <v>83</v>
      </c>
    </row>
    <row r="37" spans="2:4" ht="23.25">
      <c r="B37" s="15" t="s">
        <v>78</v>
      </c>
      <c r="C37" s="18">
        <v>0.5</v>
      </c>
      <c r="D37" s="15">
        <v>159.9</v>
      </c>
    </row>
    <row r="38" ht="23.25">
      <c r="C38" s="18"/>
    </row>
    <row r="39" spans="1:4" ht="23.25">
      <c r="A39" s="17" t="s">
        <v>40</v>
      </c>
      <c r="B39" s="15" t="s">
        <v>44</v>
      </c>
      <c r="C39" s="18">
        <v>0.5</v>
      </c>
      <c r="D39" s="15">
        <v>211.3</v>
      </c>
    </row>
    <row r="40" spans="2:4" ht="23.25">
      <c r="B40" s="15" t="s">
        <v>48</v>
      </c>
      <c r="C40" s="18">
        <v>0.5</v>
      </c>
      <c r="D40" s="15">
        <v>134.8</v>
      </c>
    </row>
    <row r="41" spans="2:4" ht="23.25">
      <c r="B41" s="15" t="s">
        <v>52</v>
      </c>
      <c r="C41" s="18">
        <v>0.5</v>
      </c>
      <c r="D41" s="15">
        <v>134.8</v>
      </c>
    </row>
    <row r="42" spans="2:4" ht="23.25">
      <c r="B42" s="15" t="s">
        <v>53</v>
      </c>
      <c r="C42" s="18">
        <v>0.5</v>
      </c>
      <c r="D42" s="15">
        <v>166.6</v>
      </c>
    </row>
    <row r="43" spans="2:4" ht="23.25">
      <c r="B43" s="15" t="s">
        <v>54</v>
      </c>
      <c r="C43" s="18">
        <v>0.5</v>
      </c>
      <c r="D43" s="15">
        <v>127.2</v>
      </c>
    </row>
    <row r="44" spans="2:4" ht="23.25">
      <c r="B44" s="15" t="s">
        <v>55</v>
      </c>
      <c r="C44" s="18">
        <v>0.5</v>
      </c>
      <c r="D44" s="15">
        <v>113.7</v>
      </c>
    </row>
    <row r="45" spans="2:4" ht="23.25">
      <c r="B45" s="15" t="s">
        <v>35</v>
      </c>
      <c r="C45" s="18">
        <v>1</v>
      </c>
      <c r="D45" s="15">
        <v>82.8</v>
      </c>
    </row>
    <row r="46" spans="2:4" ht="23.25">
      <c r="B46" s="15" t="s">
        <v>66</v>
      </c>
      <c r="C46" s="18">
        <v>0.5</v>
      </c>
      <c r="D46" s="15">
        <v>125.5</v>
      </c>
    </row>
    <row r="47" spans="2:4" ht="23.25">
      <c r="B47" s="15" t="s">
        <v>68</v>
      </c>
      <c r="C47" s="18">
        <v>0.5</v>
      </c>
      <c r="D47" s="15">
        <v>116.5</v>
      </c>
    </row>
    <row r="48" spans="2:4" ht="23.25">
      <c r="B48" s="15" t="s">
        <v>69</v>
      </c>
      <c r="C48" s="18">
        <v>0.5</v>
      </c>
      <c r="D48" s="15">
        <v>117.9</v>
      </c>
    </row>
    <row r="49" spans="2:4" ht="23.25">
      <c r="B49" s="15" t="s">
        <v>19</v>
      </c>
      <c r="C49" s="18">
        <v>0.5</v>
      </c>
      <c r="D49" s="15">
        <v>145.5</v>
      </c>
    </row>
    <row r="50" ht="23.25">
      <c r="C50" s="18"/>
    </row>
    <row r="51" spans="1:4" ht="23.25">
      <c r="A51" s="17" t="s">
        <v>10</v>
      </c>
      <c r="B51" s="15" t="s">
        <v>44</v>
      </c>
      <c r="C51" s="18">
        <v>0.5</v>
      </c>
      <c r="D51" s="15">
        <v>211.3</v>
      </c>
    </row>
    <row r="52" spans="2:4" ht="23.25">
      <c r="B52" s="15" t="s">
        <v>45</v>
      </c>
      <c r="C52" s="18">
        <v>0.5</v>
      </c>
      <c r="D52" s="15">
        <v>196.6</v>
      </c>
    </row>
    <row r="53" spans="2:4" ht="23.25">
      <c r="B53" s="15" t="s">
        <v>35</v>
      </c>
      <c r="C53" s="18">
        <v>0.5</v>
      </c>
      <c r="D53" s="15">
        <v>82.8</v>
      </c>
    </row>
    <row r="54" spans="2:4" ht="23.25">
      <c r="B54" s="15" t="s">
        <v>77</v>
      </c>
      <c r="C54" s="18">
        <v>5</v>
      </c>
      <c r="D54" s="15">
        <v>20</v>
      </c>
    </row>
    <row r="55" ht="23.25">
      <c r="C55" s="18"/>
    </row>
    <row r="56" spans="1:4" ht="23.25">
      <c r="A56" s="17" t="s">
        <v>36</v>
      </c>
      <c r="B56" s="15" t="s">
        <v>22</v>
      </c>
      <c r="C56" s="18">
        <v>1</v>
      </c>
      <c r="D56" s="15">
        <v>108.1</v>
      </c>
    </row>
    <row r="57" spans="2:4" ht="23.25">
      <c r="B57" s="15" t="s">
        <v>66</v>
      </c>
      <c r="C57" s="18">
        <v>1</v>
      </c>
      <c r="D57" s="15">
        <v>125.5</v>
      </c>
    </row>
    <row r="58" spans="2:4" ht="23.25">
      <c r="B58" s="15" t="s">
        <v>31</v>
      </c>
      <c r="C58" s="18">
        <v>1</v>
      </c>
      <c r="D58" s="15">
        <v>178.6</v>
      </c>
    </row>
    <row r="59" spans="2:4" ht="23.25">
      <c r="B59" s="15" t="s">
        <v>78</v>
      </c>
      <c r="C59" s="18">
        <v>1</v>
      </c>
      <c r="D59" s="15">
        <v>159.9</v>
      </c>
    </row>
    <row r="60" ht="23.25">
      <c r="C60" s="18"/>
    </row>
    <row r="61" spans="1:4" ht="23.25">
      <c r="A61" s="17" t="s">
        <v>16</v>
      </c>
      <c r="B61" s="15" t="s">
        <v>57</v>
      </c>
      <c r="C61" s="18">
        <v>1.5</v>
      </c>
      <c r="D61" s="15">
        <v>97.6</v>
      </c>
    </row>
    <row r="62" spans="2:4" ht="23.25">
      <c r="B62" s="15" t="s">
        <v>77</v>
      </c>
      <c r="C62" s="18">
        <v>5</v>
      </c>
      <c r="D62" s="15">
        <v>20</v>
      </c>
    </row>
    <row r="63" ht="23.25">
      <c r="C63" s="18"/>
    </row>
    <row r="64" spans="1:4" ht="23.25">
      <c r="A64" s="17" t="s">
        <v>72</v>
      </c>
      <c r="B64" s="15" t="s">
        <v>31</v>
      </c>
      <c r="C64" s="18">
        <v>1</v>
      </c>
      <c r="D64" s="15">
        <v>178.6</v>
      </c>
    </row>
    <row r="65" ht="23.25">
      <c r="C65" s="18"/>
    </row>
    <row r="66" spans="1:4" ht="23.25">
      <c r="A66" s="17" t="s">
        <v>12</v>
      </c>
      <c r="B66" s="15" t="s">
        <v>43</v>
      </c>
      <c r="C66" s="18">
        <v>1.6</v>
      </c>
      <c r="D66" s="15">
        <v>191.3</v>
      </c>
    </row>
    <row r="67" spans="2:4" ht="23.25">
      <c r="B67" s="15" t="s">
        <v>70</v>
      </c>
      <c r="C67" s="18">
        <v>0</v>
      </c>
      <c r="D67" s="15">
        <v>89.4</v>
      </c>
    </row>
    <row r="68" spans="2:4" ht="23.25">
      <c r="B68" s="15" t="s">
        <v>76</v>
      </c>
      <c r="C68" s="18">
        <v>1</v>
      </c>
      <c r="D68" s="15">
        <v>63.3</v>
      </c>
    </row>
    <row r="69" ht="23.25">
      <c r="C69" s="18"/>
    </row>
    <row r="70" spans="1:4" ht="23.25">
      <c r="A70" s="17" t="s">
        <v>18</v>
      </c>
      <c r="B70" s="15" t="s">
        <v>54</v>
      </c>
      <c r="C70" s="18">
        <v>0.5</v>
      </c>
      <c r="D70" s="15">
        <v>127.2</v>
      </c>
    </row>
    <row r="71" spans="2:4" ht="23.25">
      <c r="B71" s="15" t="s">
        <v>67</v>
      </c>
      <c r="C71" s="18">
        <v>0.5</v>
      </c>
      <c r="D71" s="15">
        <v>66.9</v>
      </c>
    </row>
    <row r="72" ht="23.25">
      <c r="C72" s="18"/>
    </row>
    <row r="73" spans="1:4" ht="23.25">
      <c r="A73" s="17" t="s">
        <v>14</v>
      </c>
      <c r="B73" s="15" t="s">
        <v>22</v>
      </c>
      <c r="C73" s="18">
        <v>1</v>
      </c>
      <c r="D73" s="15">
        <v>108.1</v>
      </c>
    </row>
    <row r="74" spans="2:4" ht="23.25">
      <c r="B74" s="15" t="s">
        <v>66</v>
      </c>
      <c r="C74" s="18">
        <v>0.5</v>
      </c>
      <c r="D74" s="15">
        <v>125.5</v>
      </c>
    </row>
    <row r="75" ht="23.25">
      <c r="C75" s="18"/>
    </row>
    <row r="76" spans="1:4" ht="23.25">
      <c r="A76" s="17" t="s">
        <v>9</v>
      </c>
      <c r="B76" s="15" t="s">
        <v>59</v>
      </c>
      <c r="C76" s="18">
        <v>0.5</v>
      </c>
      <c r="D76" s="15">
        <v>164.5</v>
      </c>
    </row>
    <row r="77" spans="2:4" ht="23.25">
      <c r="B77" s="15" t="s">
        <v>60</v>
      </c>
      <c r="C77" s="18">
        <v>1.7</v>
      </c>
      <c r="D77" s="15">
        <v>173.9</v>
      </c>
    </row>
    <row r="78" spans="2:4" ht="23.25">
      <c r="B78" s="15" t="s">
        <v>17</v>
      </c>
      <c r="C78" s="18">
        <v>1</v>
      </c>
      <c r="D78" s="15">
        <v>192.4</v>
      </c>
    </row>
    <row r="79" spans="2:4" ht="23.25">
      <c r="B79" s="15" t="s">
        <v>61</v>
      </c>
      <c r="C79" s="18">
        <v>1.5</v>
      </c>
      <c r="D79" s="15">
        <v>126.4</v>
      </c>
    </row>
    <row r="80" spans="2:4" ht="23.25">
      <c r="B80" s="15" t="s">
        <v>63</v>
      </c>
      <c r="C80" s="18">
        <v>1.1</v>
      </c>
      <c r="D80" s="15">
        <v>126.3</v>
      </c>
    </row>
    <row r="81" spans="2:4" ht="23.25">
      <c r="B81" s="15" t="s">
        <v>66</v>
      </c>
      <c r="C81" s="18">
        <v>0.5</v>
      </c>
      <c r="D81" s="15">
        <v>125.5</v>
      </c>
    </row>
    <row r="82" spans="2:4" ht="23.25">
      <c r="B82" s="15" t="s">
        <v>70</v>
      </c>
      <c r="C82" s="18">
        <v>0</v>
      </c>
      <c r="D82" s="15">
        <v>89.4</v>
      </c>
    </row>
    <row r="83" spans="2:4" ht="23.25">
      <c r="B83" s="15" t="s">
        <v>31</v>
      </c>
      <c r="C83" s="18">
        <v>1.1</v>
      </c>
      <c r="D83" s="15">
        <v>178.6</v>
      </c>
    </row>
    <row r="84" spans="2:4" ht="23.25">
      <c r="B84" s="15" t="s">
        <v>77</v>
      </c>
      <c r="C84" s="18">
        <v>2</v>
      </c>
      <c r="D84" s="15">
        <v>20</v>
      </c>
    </row>
    <row r="85" ht="23.25">
      <c r="C85" s="18"/>
    </row>
    <row r="86" spans="1:4" ht="23.25">
      <c r="A86" s="17" t="s">
        <v>51</v>
      </c>
      <c r="B86" s="15" t="s">
        <v>48</v>
      </c>
      <c r="C86" s="18">
        <v>0.5</v>
      </c>
      <c r="D86" s="15">
        <v>134.8</v>
      </c>
    </row>
    <row r="87" spans="2:4" ht="23.25">
      <c r="B87" s="15" t="s">
        <v>22</v>
      </c>
      <c r="C87" s="18">
        <v>0.5</v>
      </c>
      <c r="D87" s="15">
        <v>108.1</v>
      </c>
    </row>
    <row r="88" spans="2:4" ht="23.25">
      <c r="B88" s="15" t="s">
        <v>55</v>
      </c>
      <c r="C88" s="15">
        <v>0.6</v>
      </c>
      <c r="D88" s="15">
        <v>113.7</v>
      </c>
    </row>
    <row r="89" spans="2:4" ht="23.25">
      <c r="B89" s="15" t="s">
        <v>63</v>
      </c>
      <c r="C89" s="18">
        <v>0.5</v>
      </c>
      <c r="D89" s="15">
        <v>126.3</v>
      </c>
    </row>
    <row r="90" spans="2:4" ht="23.25">
      <c r="B90" s="15" t="s">
        <v>65</v>
      </c>
      <c r="C90" s="15">
        <v>0</v>
      </c>
      <c r="D90" s="15">
        <v>133.7</v>
      </c>
    </row>
    <row r="91" spans="2:4" ht="23.25">
      <c r="B91" s="15" t="s">
        <v>71</v>
      </c>
      <c r="C91" s="15">
        <v>0.5</v>
      </c>
      <c r="D91" s="15">
        <v>83</v>
      </c>
    </row>
    <row r="93" spans="1:4" ht="23.25">
      <c r="A93" s="17" t="s">
        <v>49</v>
      </c>
      <c r="B93" s="15" t="s">
        <v>48</v>
      </c>
      <c r="C93" s="15">
        <v>0.5</v>
      </c>
      <c r="D93" s="15">
        <v>134.8</v>
      </c>
    </row>
    <row r="94" spans="2:4" ht="23.25">
      <c r="B94" s="15" t="s">
        <v>17</v>
      </c>
      <c r="C94" s="15">
        <v>0.5</v>
      </c>
      <c r="D94" s="15">
        <v>192.4</v>
      </c>
    </row>
    <row r="95" spans="2:4" ht="23.25">
      <c r="B95" s="15" t="s">
        <v>65</v>
      </c>
      <c r="C95" s="15">
        <v>0</v>
      </c>
      <c r="D95" s="15">
        <v>133.7</v>
      </c>
    </row>
    <row r="96" spans="2:4" ht="23.25">
      <c r="B96" s="15" t="s">
        <v>66</v>
      </c>
      <c r="C96" s="15">
        <v>0.5</v>
      </c>
      <c r="D96" s="15">
        <v>125.5</v>
      </c>
    </row>
    <row r="97" spans="2:4" ht="23.25">
      <c r="B97" s="15" t="s">
        <v>70</v>
      </c>
      <c r="C97" s="15">
        <v>0</v>
      </c>
      <c r="D97" s="15">
        <v>89.4</v>
      </c>
    </row>
    <row r="98" spans="2:4" ht="23.25">
      <c r="B98" s="15" t="s">
        <v>31</v>
      </c>
      <c r="C98" s="15">
        <v>2.3</v>
      </c>
      <c r="D98" s="15">
        <v>178.6</v>
      </c>
    </row>
    <row r="99" spans="2:4" ht="23.25">
      <c r="B99" s="15" t="s">
        <v>73</v>
      </c>
      <c r="C99" s="15">
        <v>1</v>
      </c>
      <c r="D99" s="15">
        <v>148.9</v>
      </c>
    </row>
    <row r="101" spans="1:4" ht="23.25">
      <c r="A101" s="17" t="s">
        <v>50</v>
      </c>
      <c r="B101" s="15" t="s">
        <v>48</v>
      </c>
      <c r="C101" s="15">
        <v>0.5</v>
      </c>
      <c r="D101" s="15">
        <v>134.8</v>
      </c>
    </row>
    <row r="102" spans="2:4" ht="23.25">
      <c r="B102" s="15" t="s">
        <v>35</v>
      </c>
      <c r="C102" s="15">
        <v>0.5</v>
      </c>
      <c r="D102" s="15">
        <v>82.8</v>
      </c>
    </row>
    <row r="103" spans="2:4" ht="23.25">
      <c r="B103" s="15" t="s">
        <v>66</v>
      </c>
      <c r="C103" s="15">
        <v>0.5</v>
      </c>
      <c r="D103" s="15">
        <v>125.5</v>
      </c>
    </row>
    <row r="104" spans="2:4" ht="23.25">
      <c r="B104" s="15" t="s">
        <v>77</v>
      </c>
      <c r="C104" s="15">
        <v>1</v>
      </c>
      <c r="D104" s="15">
        <v>20</v>
      </c>
    </row>
    <row r="106" spans="1:4" ht="23.25">
      <c r="A106" s="17" t="s">
        <v>27</v>
      </c>
      <c r="B106" s="15" t="s">
        <v>31</v>
      </c>
      <c r="C106" s="15">
        <v>2.3</v>
      </c>
      <c r="D106" s="15">
        <v>178.6</v>
      </c>
    </row>
    <row r="108" spans="1:4" ht="23.25">
      <c r="A108" s="17" t="s">
        <v>28</v>
      </c>
      <c r="B108" s="15" t="s">
        <v>59</v>
      </c>
      <c r="C108" s="15">
        <v>0.7</v>
      </c>
      <c r="D108" s="15">
        <v>164.5</v>
      </c>
    </row>
    <row r="109" spans="2:4" ht="23.25">
      <c r="B109" s="15" t="s">
        <v>66</v>
      </c>
      <c r="C109" s="15">
        <v>0.5</v>
      </c>
      <c r="D109" s="15">
        <v>125.5</v>
      </c>
    </row>
    <row r="110" spans="2:4" ht="23.25">
      <c r="B110" s="15" t="s">
        <v>68</v>
      </c>
      <c r="C110" s="15">
        <v>0.5</v>
      </c>
      <c r="D110" s="15">
        <v>116.5</v>
      </c>
    </row>
    <row r="111" spans="2:4" ht="23.25">
      <c r="B111" s="15" t="s">
        <v>70</v>
      </c>
      <c r="C111" s="15">
        <v>0</v>
      </c>
      <c r="D111" s="15">
        <v>89.4</v>
      </c>
    </row>
    <row r="112" spans="2:4" ht="23.25">
      <c r="B112" s="15" t="s">
        <v>31</v>
      </c>
      <c r="C112" s="15">
        <v>0.5</v>
      </c>
      <c r="D112" s="15">
        <v>178.6</v>
      </c>
    </row>
    <row r="113" spans="2:4" ht="23.25">
      <c r="B113" s="15" t="s">
        <v>74</v>
      </c>
      <c r="C113" s="15">
        <v>0.5</v>
      </c>
      <c r="D113" s="15">
        <v>148.9</v>
      </c>
    </row>
    <row r="115" spans="1:4" ht="23.25">
      <c r="A115" s="17" t="s">
        <v>11</v>
      </c>
      <c r="B115" s="15" t="s">
        <v>57</v>
      </c>
      <c r="C115" s="15">
        <v>0.5</v>
      </c>
      <c r="D115" s="15">
        <v>97.6</v>
      </c>
    </row>
    <row r="116" spans="2:4" ht="23.25">
      <c r="B116" s="15" t="s">
        <v>63</v>
      </c>
      <c r="C116" s="15">
        <v>1</v>
      </c>
      <c r="D116" s="15">
        <v>126.3</v>
      </c>
    </row>
    <row r="118" spans="1:4" ht="23.25">
      <c r="A118" s="17" t="s">
        <v>39</v>
      </c>
      <c r="B118" s="15" t="s">
        <v>75</v>
      </c>
      <c r="C118" s="15">
        <v>0</v>
      </c>
      <c r="D118" s="15">
        <v>148.9</v>
      </c>
    </row>
    <row r="120" spans="1:4" ht="23.25">
      <c r="A120" s="17" t="s">
        <v>15</v>
      </c>
      <c r="B120" s="15" t="s">
        <v>35</v>
      </c>
      <c r="C120" s="15">
        <v>1</v>
      </c>
      <c r="D120" s="15">
        <v>82.8</v>
      </c>
    </row>
    <row r="121" spans="2:4" ht="23.25">
      <c r="B121" s="15" t="s">
        <v>66</v>
      </c>
      <c r="C121" s="15">
        <v>1</v>
      </c>
      <c r="D121" s="15">
        <v>125.5</v>
      </c>
    </row>
    <row r="122" spans="2:4" ht="23.25">
      <c r="B122" s="15" t="s">
        <v>78</v>
      </c>
      <c r="C122" s="15">
        <v>1</v>
      </c>
      <c r="D122" s="15">
        <v>159.9</v>
      </c>
    </row>
    <row r="124" spans="1:4" ht="23.25">
      <c r="A124" s="17" t="s">
        <v>13</v>
      </c>
      <c r="B124" s="15" t="s">
        <v>22</v>
      </c>
      <c r="C124" s="15">
        <v>0.5</v>
      </c>
      <c r="D124" s="15">
        <v>108.1</v>
      </c>
    </row>
    <row r="125" spans="2:4" ht="23.25">
      <c r="B125" s="15" t="s">
        <v>65</v>
      </c>
      <c r="C125" s="15">
        <v>1</v>
      </c>
      <c r="D125" s="15">
        <v>133.7</v>
      </c>
    </row>
    <row r="126" spans="2:4" ht="23.25">
      <c r="B126" s="15" t="s">
        <v>66</v>
      </c>
      <c r="C126" s="15">
        <v>0.5</v>
      </c>
      <c r="D126" s="15">
        <v>125.5</v>
      </c>
    </row>
    <row r="128" spans="1:4" ht="23.25">
      <c r="A128" s="17" t="s">
        <v>47</v>
      </c>
      <c r="B128" s="15" t="s">
        <v>44</v>
      </c>
      <c r="C128" s="15">
        <v>0.6</v>
      </c>
      <c r="D128" s="15">
        <v>211.3</v>
      </c>
    </row>
    <row r="129" spans="2:4" ht="23.25">
      <c r="B129" s="15" t="s">
        <v>52</v>
      </c>
      <c r="C129" s="15">
        <v>1</v>
      </c>
      <c r="D129" s="15">
        <v>134.8</v>
      </c>
    </row>
    <row r="130" spans="2:4" ht="23.25">
      <c r="B130" s="15" t="s">
        <v>54</v>
      </c>
      <c r="C130" s="15">
        <v>0.5</v>
      </c>
      <c r="D130" s="15">
        <v>127.2</v>
      </c>
    </row>
    <row r="131" spans="2:4" ht="23.25">
      <c r="B131" s="15" t="s">
        <v>22</v>
      </c>
      <c r="C131" s="15">
        <v>0.5</v>
      </c>
      <c r="D131" s="15">
        <v>108.1</v>
      </c>
    </row>
    <row r="132" spans="2:4" ht="23.25">
      <c r="B132" s="15" t="s">
        <v>55</v>
      </c>
      <c r="C132" s="15">
        <v>1</v>
      </c>
      <c r="D132" s="15">
        <v>113.7</v>
      </c>
    </row>
    <row r="133" spans="2:4" ht="23.25">
      <c r="B133" s="15" t="s">
        <v>59</v>
      </c>
      <c r="C133" s="15">
        <v>0.5</v>
      </c>
      <c r="D133" s="15">
        <v>164.5</v>
      </c>
    </row>
    <row r="134" spans="2:4" ht="23.25">
      <c r="B134" s="15" t="s">
        <v>17</v>
      </c>
      <c r="C134" s="15">
        <v>0.5</v>
      </c>
      <c r="D134" s="15">
        <v>192.4</v>
      </c>
    </row>
    <row r="135" spans="2:4" ht="23.25">
      <c r="B135" s="15" t="s">
        <v>63</v>
      </c>
      <c r="C135" s="15">
        <v>1</v>
      </c>
      <c r="D135" s="15">
        <v>126.3</v>
      </c>
    </row>
    <row r="136" spans="2:4" ht="23.25">
      <c r="B136" s="15" t="s">
        <v>66</v>
      </c>
      <c r="C136" s="15">
        <v>1</v>
      </c>
      <c r="D136" s="15">
        <v>125.5</v>
      </c>
    </row>
    <row r="137" spans="2:4" ht="23.25">
      <c r="B137" s="15" t="s">
        <v>43</v>
      </c>
      <c r="C137" s="15">
        <v>1</v>
      </c>
      <c r="D137" s="15">
        <v>191.3</v>
      </c>
    </row>
    <row r="138" spans="2:4" ht="23.25">
      <c r="B138" s="15" t="s">
        <v>70</v>
      </c>
      <c r="C138" s="15">
        <v>0</v>
      </c>
      <c r="D138" s="15">
        <v>89.4</v>
      </c>
    </row>
    <row r="139" spans="2:4" ht="23.25">
      <c r="B139" s="15" t="s">
        <v>77</v>
      </c>
      <c r="C139" s="15">
        <v>3</v>
      </c>
      <c r="D139" s="15">
        <v>20</v>
      </c>
    </row>
    <row r="140" spans="2:4" ht="23.25">
      <c r="B140" s="15" t="s">
        <v>19</v>
      </c>
      <c r="C140" s="15">
        <v>1</v>
      </c>
      <c r="D140" s="15">
        <v>145.5</v>
      </c>
    </row>
    <row r="141" ht="23.25">
      <c r="A141" s="17" t="s">
        <v>46</v>
      </c>
    </row>
    <row r="142" spans="2:4" ht="23.25">
      <c r="B142" s="15" t="s">
        <v>45</v>
      </c>
      <c r="C142" s="15">
        <v>0.5</v>
      </c>
      <c r="D142" s="15">
        <v>196.6</v>
      </c>
    </row>
    <row r="143" spans="2:4" ht="23.25">
      <c r="B143" s="15" t="s">
        <v>48</v>
      </c>
      <c r="C143" s="15">
        <v>0.5</v>
      </c>
      <c r="D143" s="15">
        <v>134.8</v>
      </c>
    </row>
    <row r="144" spans="2:4" ht="23.25">
      <c r="B144" s="15" t="s">
        <v>52</v>
      </c>
      <c r="C144" s="15">
        <v>0.5</v>
      </c>
      <c r="D144" s="15">
        <v>134.8</v>
      </c>
    </row>
    <row r="145" spans="2:4" ht="23.25">
      <c r="B145" s="15" t="s">
        <v>53</v>
      </c>
      <c r="C145" s="15">
        <v>0.5</v>
      </c>
      <c r="D145" s="15">
        <v>166.6</v>
      </c>
    </row>
    <row r="146" spans="2:4" ht="23.25">
      <c r="B146" s="15" t="s">
        <v>22</v>
      </c>
      <c r="C146" s="15">
        <v>0.5</v>
      </c>
      <c r="D146" s="15">
        <v>108.1</v>
      </c>
    </row>
    <row r="147" spans="2:4" ht="23.25">
      <c r="B147" s="15" t="s">
        <v>58</v>
      </c>
      <c r="C147" s="15">
        <v>0.5</v>
      </c>
      <c r="D147" s="15">
        <v>145.9</v>
      </c>
    </row>
    <row r="148" spans="2:4" ht="23.25">
      <c r="B148" s="15" t="s">
        <v>17</v>
      </c>
      <c r="C148" s="15">
        <v>0.5</v>
      </c>
      <c r="D148" s="15">
        <v>192.4</v>
      </c>
    </row>
    <row r="149" spans="2:4" ht="23.25">
      <c r="B149" s="15" t="s">
        <v>63</v>
      </c>
      <c r="C149" s="15">
        <v>0.5</v>
      </c>
      <c r="D149" s="15">
        <v>126.3</v>
      </c>
    </row>
    <row r="150" spans="2:4" ht="23.25">
      <c r="B150" s="15" t="s">
        <v>69</v>
      </c>
      <c r="C150" s="15">
        <v>0.2</v>
      </c>
      <c r="D150" s="15">
        <v>117.9</v>
      </c>
    </row>
    <row r="151" spans="2:4" ht="23.25">
      <c r="B151" s="15" t="s">
        <v>77</v>
      </c>
      <c r="C151" s="15">
        <v>3</v>
      </c>
      <c r="D151" s="15">
        <v>20</v>
      </c>
    </row>
    <row r="152" ht="23.25">
      <c r="A152" s="17" t="s">
        <v>29</v>
      </c>
    </row>
    <row r="153" spans="2:4" ht="23.25">
      <c r="B153" s="15" t="s">
        <v>22</v>
      </c>
      <c r="C153" s="15">
        <v>0.5</v>
      </c>
      <c r="D153" s="15">
        <v>108.1</v>
      </c>
    </row>
    <row r="154" spans="2:4" ht="23.25">
      <c r="B154" s="15" t="s">
        <v>17</v>
      </c>
      <c r="C154" s="15">
        <v>0.5</v>
      </c>
      <c r="D154" s="15">
        <v>192.4</v>
      </c>
    </row>
    <row r="155" spans="2:4" ht="23.25">
      <c r="B155" s="15" t="s">
        <v>61</v>
      </c>
      <c r="C155" s="15">
        <v>1</v>
      </c>
      <c r="D155" s="15">
        <v>126.4</v>
      </c>
    </row>
    <row r="156" spans="2:4" ht="23.25">
      <c r="B156" s="15" t="s">
        <v>66</v>
      </c>
      <c r="C156" s="15">
        <v>1</v>
      </c>
      <c r="D156" s="15">
        <v>125.5</v>
      </c>
    </row>
    <row r="157" spans="2:4" ht="23.25">
      <c r="B157" s="15" t="s">
        <v>69</v>
      </c>
      <c r="C157" s="15">
        <v>0.5</v>
      </c>
      <c r="D157" s="15">
        <v>117.9</v>
      </c>
    </row>
    <row r="158" spans="2:4" ht="23.25">
      <c r="B158" s="15" t="s">
        <v>74</v>
      </c>
      <c r="C158" s="15">
        <v>0</v>
      </c>
      <c r="D158" s="15">
        <v>148.9</v>
      </c>
    </row>
    <row r="159" ht="23.25">
      <c r="A159" s="17" t="s">
        <v>34</v>
      </c>
    </row>
    <row r="160" spans="2:4" ht="23.25">
      <c r="B160" s="15" t="s">
        <v>35</v>
      </c>
      <c r="C160" s="15">
        <v>3</v>
      </c>
      <c r="D160" s="15">
        <v>82.8</v>
      </c>
    </row>
    <row r="161" spans="2:4" ht="23.25">
      <c r="B161" s="15" t="s">
        <v>61</v>
      </c>
      <c r="C161" s="15">
        <v>0.5</v>
      </c>
      <c r="D161" s="15">
        <v>126.4</v>
      </c>
    </row>
    <row r="162" spans="2:4" ht="23.25">
      <c r="B162" s="15" t="s">
        <v>63</v>
      </c>
      <c r="C162" s="15">
        <v>1</v>
      </c>
      <c r="D162" s="15">
        <v>126.3</v>
      </c>
    </row>
    <row r="164" spans="1:4" ht="23.25">
      <c r="A164" s="17" t="s">
        <v>33</v>
      </c>
      <c r="B164" s="15" t="s">
        <v>22</v>
      </c>
      <c r="C164" s="15">
        <v>0.5</v>
      </c>
      <c r="D164" s="15">
        <v>108.1</v>
      </c>
    </row>
    <row r="165" spans="2:4" ht="23.25">
      <c r="B165" s="15" t="s">
        <v>17</v>
      </c>
      <c r="C165" s="15">
        <v>0.5</v>
      </c>
      <c r="D165" s="15">
        <v>192.4</v>
      </c>
    </row>
    <row r="166" ht="23.25">
      <c r="A166" s="17" t="s">
        <v>56</v>
      </c>
    </row>
    <row r="167" spans="2:4" ht="23.25">
      <c r="B167" s="15" t="s">
        <v>55</v>
      </c>
      <c r="C167" s="15">
        <v>0.5</v>
      </c>
      <c r="D167" s="15">
        <v>113.7</v>
      </c>
    </row>
    <row r="168" spans="2:4" ht="23.25">
      <c r="B168" s="15" t="s">
        <v>58</v>
      </c>
      <c r="C168" s="15">
        <v>0.5</v>
      </c>
      <c r="D168" s="15">
        <v>145.9</v>
      </c>
    </row>
    <row r="169" spans="2:4" ht="23.25">
      <c r="B169" s="15" t="s">
        <v>43</v>
      </c>
      <c r="C169" s="15">
        <v>0.1</v>
      </c>
      <c r="D169" s="15">
        <v>191.3</v>
      </c>
    </row>
    <row r="170" spans="2:4" ht="23.25">
      <c r="B170" s="15" t="s">
        <v>67</v>
      </c>
      <c r="C170" s="15">
        <v>0.5</v>
      </c>
      <c r="D170" s="15">
        <v>66.9</v>
      </c>
    </row>
    <row r="172" spans="1:4" ht="23.25">
      <c r="A172" s="17" t="s">
        <v>64</v>
      </c>
      <c r="B172" s="15" t="s">
        <v>65</v>
      </c>
      <c r="C172" s="15">
        <v>0.5</v>
      </c>
      <c r="D172" s="15">
        <v>133.7</v>
      </c>
    </row>
    <row r="173" spans="2:4" ht="23.25">
      <c r="B173" s="15" t="s">
        <v>77</v>
      </c>
      <c r="C173" s="15">
        <v>2</v>
      </c>
      <c r="D173" s="15">
        <v>20</v>
      </c>
    </row>
    <row r="174" ht="23.25">
      <c r="A174" s="17" t="s">
        <v>32</v>
      </c>
    </row>
    <row r="175" spans="2:4" ht="23.25">
      <c r="B175" s="15" t="s">
        <v>45</v>
      </c>
      <c r="C175" s="15">
        <v>0.5</v>
      </c>
      <c r="D175" s="15">
        <v>196.6</v>
      </c>
    </row>
    <row r="176" spans="2:4" ht="23.25">
      <c r="B176" s="15" t="s">
        <v>53</v>
      </c>
      <c r="C176" s="15">
        <v>0.5</v>
      </c>
      <c r="D176" s="15">
        <v>166.6</v>
      </c>
    </row>
    <row r="177" spans="2:4" ht="23.25">
      <c r="B177" s="15" t="s">
        <v>76</v>
      </c>
      <c r="C177" s="15">
        <v>1</v>
      </c>
      <c r="D177" s="15">
        <v>63.3</v>
      </c>
    </row>
    <row r="178" spans="2:4" ht="23.25">
      <c r="B178" s="15" t="s">
        <v>67</v>
      </c>
      <c r="C178" s="15">
        <v>0.5</v>
      </c>
      <c r="D178" s="15">
        <v>66.9</v>
      </c>
    </row>
    <row r="179" spans="2:4" ht="23.25">
      <c r="B179" s="15" t="s">
        <v>19</v>
      </c>
      <c r="C179" s="15">
        <v>0.6</v>
      </c>
      <c r="D179" s="15">
        <v>145.5</v>
      </c>
    </row>
    <row r="181" spans="1:4" ht="23.25">
      <c r="A181" s="17" t="s">
        <v>38</v>
      </c>
      <c r="B181" s="15" t="s">
        <v>22</v>
      </c>
      <c r="C181" s="15">
        <v>0.5</v>
      </c>
      <c r="D181" s="15">
        <v>108.1</v>
      </c>
    </row>
    <row r="182" spans="2:4" ht="23.25">
      <c r="B182" s="15" t="s">
        <v>66</v>
      </c>
      <c r="C182" s="15">
        <v>0.5</v>
      </c>
      <c r="D182" s="15">
        <v>125.5</v>
      </c>
    </row>
    <row r="183" spans="2:4" ht="23.25">
      <c r="B183" s="15" t="s">
        <v>31</v>
      </c>
      <c r="C183" s="15">
        <v>0.5</v>
      </c>
      <c r="D183" s="15">
        <v>178.6</v>
      </c>
    </row>
    <row r="184" spans="2:4" ht="23.25">
      <c r="B184" s="15" t="s">
        <v>74</v>
      </c>
      <c r="C184" s="15">
        <v>0.5</v>
      </c>
      <c r="D184" s="15">
        <v>148.9</v>
      </c>
    </row>
    <row r="187" spans="1:4" ht="23.25">
      <c r="A187" s="17" t="s">
        <v>62</v>
      </c>
      <c r="B187" s="15" t="s">
        <v>61</v>
      </c>
      <c r="C187" s="15">
        <v>0.5</v>
      </c>
      <c r="D187" s="15">
        <v>126.4</v>
      </c>
    </row>
    <row r="188" spans="2:4" ht="23.25">
      <c r="B188" s="15" t="s">
        <v>63</v>
      </c>
      <c r="C188" s="15">
        <v>0.5</v>
      </c>
      <c r="D188" s="15">
        <v>126.3</v>
      </c>
    </row>
    <row r="190" spans="1:4" ht="23.25">
      <c r="A190" s="17" t="s">
        <v>26</v>
      </c>
      <c r="B190" s="15" t="s">
        <v>54</v>
      </c>
      <c r="C190" s="15">
        <v>0.5</v>
      </c>
      <c r="D190" s="15">
        <v>127.2</v>
      </c>
    </row>
    <row r="191" spans="2:4" ht="23.25">
      <c r="B191" s="15" t="s">
        <v>22</v>
      </c>
      <c r="C191" s="15">
        <v>1</v>
      </c>
      <c r="D191" s="15">
        <v>108.1</v>
      </c>
    </row>
    <row r="192" spans="2:4" ht="23.25">
      <c r="B192" s="15" t="s">
        <v>17</v>
      </c>
      <c r="C192" s="15">
        <v>1.5</v>
      </c>
      <c r="D192" s="15">
        <v>192.4</v>
      </c>
    </row>
    <row r="193" spans="2:4" ht="23.25">
      <c r="B193" s="15" t="s">
        <v>66</v>
      </c>
      <c r="C193" s="15">
        <v>0.5</v>
      </c>
      <c r="D193" s="15">
        <v>125.5</v>
      </c>
    </row>
    <row r="194" spans="2:4" ht="23.25">
      <c r="B194" s="15" t="s">
        <v>68</v>
      </c>
      <c r="C194" s="15">
        <v>0.5</v>
      </c>
      <c r="D194" s="15">
        <v>116.5</v>
      </c>
    </row>
    <row r="195" spans="2:4" ht="23.25">
      <c r="B195" s="15" t="s">
        <v>69</v>
      </c>
      <c r="C195" s="15">
        <v>0.5</v>
      </c>
      <c r="D195" s="15">
        <v>117.9</v>
      </c>
    </row>
    <row r="196" spans="2:4" ht="23.25">
      <c r="B196" s="15" t="s">
        <v>76</v>
      </c>
      <c r="C196" s="15">
        <v>1</v>
      </c>
      <c r="D196" s="15">
        <v>63.3</v>
      </c>
    </row>
    <row r="197" spans="2:4" ht="23.25">
      <c r="B197" s="15" t="s">
        <v>77</v>
      </c>
      <c r="C197" s="15">
        <v>5</v>
      </c>
      <c r="D197" s="15">
        <v>20</v>
      </c>
    </row>
    <row r="199" spans="1:4" ht="23.25">
      <c r="A199" s="17" t="s">
        <v>37</v>
      </c>
      <c r="B199" s="15" t="s">
        <v>54</v>
      </c>
      <c r="C199" s="15">
        <v>0.3</v>
      </c>
      <c r="D199" s="15">
        <v>127.2</v>
      </c>
    </row>
    <row r="200" spans="2:4" ht="23.25">
      <c r="B200" s="15" t="s">
        <v>22</v>
      </c>
      <c r="C200" s="15">
        <v>0.7</v>
      </c>
      <c r="D200" s="15">
        <v>108.1</v>
      </c>
    </row>
    <row r="201" spans="2:4" ht="23.25">
      <c r="B201" s="15" t="s">
        <v>17</v>
      </c>
      <c r="C201" s="15">
        <v>1</v>
      </c>
      <c r="D201" s="15">
        <v>192.4</v>
      </c>
    </row>
    <row r="202" spans="2:4" ht="23.25">
      <c r="B202" s="15" t="s">
        <v>63</v>
      </c>
      <c r="C202" s="15">
        <v>1</v>
      </c>
      <c r="D202" s="15">
        <v>126.3</v>
      </c>
    </row>
    <row r="203" spans="2:4" ht="23.25">
      <c r="B203" s="15" t="s">
        <v>66</v>
      </c>
      <c r="C203" s="15">
        <v>1</v>
      </c>
      <c r="D203" s="15">
        <v>125.5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8"/>
  <sheetViews>
    <sheetView tabSelected="1" workbookViewId="0" topLeftCell="A28">
      <selection activeCell="H125" sqref="H125"/>
    </sheetView>
  </sheetViews>
  <sheetFormatPr defaultColWidth="9.140625" defaultRowHeight="12.75"/>
  <cols>
    <col min="1" max="1" width="31.7109375" style="5" customWidth="1"/>
    <col min="2" max="2" width="51.00390625" style="1" customWidth="1"/>
    <col min="3" max="6" width="9.140625" style="6" customWidth="1"/>
    <col min="7" max="7" width="9.140625" style="70" customWidth="1"/>
    <col min="8" max="8" width="18.8515625" style="2" customWidth="1"/>
    <col min="9" max="9" width="10.8515625" style="2" customWidth="1"/>
    <col min="10" max="10" width="10.7109375" style="3" customWidth="1"/>
    <col min="11" max="11" width="18.00390625" style="4" customWidth="1"/>
    <col min="12" max="12" width="14.140625" style="7" customWidth="1"/>
    <col min="13" max="23" width="9.140625" style="7" customWidth="1"/>
    <col min="24" max="16384" width="9.140625" style="8" customWidth="1"/>
  </cols>
  <sheetData>
    <row r="1" spans="1:11" s="50" customFormat="1" ht="15.75">
      <c r="A1" s="50" t="s">
        <v>0</v>
      </c>
      <c r="B1" s="152" t="s">
        <v>1</v>
      </c>
      <c r="C1" s="50" t="s">
        <v>2</v>
      </c>
      <c r="D1" s="50" t="s">
        <v>3</v>
      </c>
      <c r="E1" s="50" t="s">
        <v>4</v>
      </c>
      <c r="F1" s="50" t="s">
        <v>132</v>
      </c>
      <c r="G1" s="50" t="s">
        <v>5</v>
      </c>
      <c r="H1" s="50" t="s">
        <v>42</v>
      </c>
      <c r="I1" s="50" t="s">
        <v>6</v>
      </c>
      <c r="J1" s="50" t="s">
        <v>7</v>
      </c>
      <c r="K1" s="50" t="s">
        <v>20</v>
      </c>
    </row>
    <row r="2" spans="1:11" s="22" customFormat="1" ht="15.75">
      <c r="A2" s="5" t="s">
        <v>89</v>
      </c>
      <c r="B2" s="20" t="s">
        <v>84</v>
      </c>
      <c r="C2" s="21">
        <v>1</v>
      </c>
      <c r="D2" s="21">
        <v>127.2</v>
      </c>
      <c r="E2" s="21">
        <f>C2*D2</f>
        <v>127.2</v>
      </c>
      <c r="F2" s="21"/>
      <c r="G2" s="70"/>
      <c r="H2" s="12"/>
      <c r="I2" s="12"/>
      <c r="J2" s="2"/>
      <c r="K2" s="12"/>
    </row>
    <row r="3" spans="1:11" s="22" customFormat="1" ht="15.75">
      <c r="A3" s="5" t="s">
        <v>89</v>
      </c>
      <c r="B3" s="20" t="s">
        <v>106</v>
      </c>
      <c r="C3" s="21">
        <v>1</v>
      </c>
      <c r="D3" s="21">
        <v>66.9</v>
      </c>
      <c r="E3" s="21">
        <f>C3*D3</f>
        <v>66.9</v>
      </c>
      <c r="F3" s="21"/>
      <c r="G3" s="70"/>
      <c r="H3" s="2"/>
      <c r="I3" s="2"/>
      <c r="J3" s="2"/>
      <c r="K3" s="12"/>
    </row>
    <row r="4" spans="1:11" s="22" customFormat="1" ht="15.75">
      <c r="A4" s="5" t="s">
        <v>89</v>
      </c>
      <c r="B4" s="23" t="s">
        <v>116</v>
      </c>
      <c r="C4" s="21">
        <v>0.5</v>
      </c>
      <c r="D4" s="21">
        <v>171.6</v>
      </c>
      <c r="E4" s="21">
        <f>C4*D4</f>
        <v>85.8</v>
      </c>
      <c r="F4" s="21"/>
      <c r="G4" s="70"/>
      <c r="H4" s="13"/>
      <c r="I4" s="13"/>
      <c r="J4" s="2"/>
      <c r="K4" s="12"/>
    </row>
    <row r="5" spans="1:11" s="22" customFormat="1" ht="15.75">
      <c r="A5" s="5" t="s">
        <v>89</v>
      </c>
      <c r="B5" s="23" t="s">
        <v>19</v>
      </c>
      <c r="C5" s="21">
        <v>0.6</v>
      </c>
      <c r="D5" s="21">
        <v>145.5</v>
      </c>
      <c r="E5" s="21">
        <f>C5*D5</f>
        <v>87.3</v>
      </c>
      <c r="F5" s="13">
        <f>SUM(E2:E5)</f>
        <v>367.20000000000005</v>
      </c>
      <c r="G5" s="72">
        <f>(F5)*(1+15%)</f>
        <v>422.28000000000003</v>
      </c>
      <c r="H5" s="2"/>
      <c r="I5" s="2"/>
      <c r="J5" s="2"/>
      <c r="K5" s="12"/>
    </row>
    <row r="6" spans="1:11" s="29" customFormat="1" ht="15.75">
      <c r="A6" s="24" t="s">
        <v>102</v>
      </c>
      <c r="B6" s="25" t="s">
        <v>101</v>
      </c>
      <c r="C6" s="26">
        <v>0.5</v>
      </c>
      <c r="D6" s="26">
        <v>126.4</v>
      </c>
      <c r="E6" s="26">
        <f>C6*D6</f>
        <v>63.2</v>
      </c>
      <c r="F6" s="26"/>
      <c r="G6" s="72">
        <f aca="true" t="shared" si="0" ref="G6:G69">(F6)*(1+15%)</f>
        <v>0</v>
      </c>
      <c r="H6" s="27"/>
      <c r="I6" s="27"/>
      <c r="J6" s="28"/>
      <c r="K6" s="27"/>
    </row>
    <row r="7" spans="1:11" s="29" customFormat="1" ht="15.75">
      <c r="A7" s="24" t="s">
        <v>102</v>
      </c>
      <c r="B7" s="30" t="s">
        <v>116</v>
      </c>
      <c r="C7" s="26">
        <v>0.3</v>
      </c>
      <c r="D7" s="26">
        <v>171.6</v>
      </c>
      <c r="E7" s="26">
        <f>C7*D7</f>
        <v>51.48</v>
      </c>
      <c r="F7" s="26"/>
      <c r="G7" s="72">
        <f t="shared" si="0"/>
        <v>0</v>
      </c>
      <c r="H7" s="31"/>
      <c r="I7" s="31"/>
      <c r="J7" s="28"/>
      <c r="K7" s="27"/>
    </row>
    <row r="8" spans="1:11" s="29" customFormat="1" ht="15.75">
      <c r="A8" s="24" t="s">
        <v>102</v>
      </c>
      <c r="B8" s="32" t="s">
        <v>126</v>
      </c>
      <c r="C8" s="26">
        <v>0.6</v>
      </c>
      <c r="D8" s="26">
        <v>193.9</v>
      </c>
      <c r="E8" s="26">
        <f>C8*D8</f>
        <v>116.34</v>
      </c>
      <c r="F8" s="31">
        <f>SUM(E6:E8)</f>
        <v>231.02</v>
      </c>
      <c r="G8" s="72">
        <f t="shared" si="0"/>
        <v>265.673</v>
      </c>
      <c r="H8" s="28"/>
      <c r="I8" s="28"/>
      <c r="J8" s="26"/>
      <c r="K8" s="27"/>
    </row>
    <row r="9" spans="1:11" s="39" customFormat="1" ht="15.75">
      <c r="A9" s="33" t="s">
        <v>9</v>
      </c>
      <c r="B9" s="34" t="s">
        <v>111</v>
      </c>
      <c r="C9" s="35">
        <v>0.5</v>
      </c>
      <c r="D9" s="35">
        <v>91.5</v>
      </c>
      <c r="E9" s="35">
        <f>C9*D9</f>
        <v>45.75</v>
      </c>
      <c r="F9" s="35"/>
      <c r="G9" s="72">
        <f t="shared" si="0"/>
        <v>0</v>
      </c>
      <c r="H9" s="36"/>
      <c r="I9" s="36"/>
      <c r="J9" s="37"/>
      <c r="K9" s="38"/>
    </row>
    <row r="10" spans="1:11" s="39" customFormat="1" ht="15.75">
      <c r="A10" s="33" t="s">
        <v>9</v>
      </c>
      <c r="B10" s="34" t="s">
        <v>116</v>
      </c>
      <c r="C10" s="35">
        <v>0.5</v>
      </c>
      <c r="D10" s="35">
        <v>171.6</v>
      </c>
      <c r="E10" s="35">
        <f>C10*D10</f>
        <v>85.8</v>
      </c>
      <c r="F10" s="35"/>
      <c r="G10" s="72">
        <f t="shared" si="0"/>
        <v>0</v>
      </c>
      <c r="H10" s="36"/>
      <c r="I10" s="36"/>
      <c r="J10" s="37"/>
      <c r="K10" s="38"/>
    </row>
    <row r="11" spans="1:11" s="39" customFormat="1" ht="15.75">
      <c r="A11" s="33" t="s">
        <v>9</v>
      </c>
      <c r="B11" s="40" t="s">
        <v>125</v>
      </c>
      <c r="C11" s="35">
        <v>0.5</v>
      </c>
      <c r="D11" s="35">
        <v>94.6</v>
      </c>
      <c r="E11" s="35">
        <f>C11*D11</f>
        <v>47.3</v>
      </c>
      <c r="F11" s="35"/>
      <c r="G11" s="72">
        <f t="shared" si="0"/>
        <v>0</v>
      </c>
      <c r="H11" s="37"/>
      <c r="I11" s="37"/>
      <c r="J11" s="37"/>
      <c r="K11" s="38"/>
    </row>
    <row r="12" spans="1:11" s="39" customFormat="1" ht="15.75">
      <c r="A12" s="33" t="s">
        <v>9</v>
      </c>
      <c r="B12" s="34" t="s">
        <v>128</v>
      </c>
      <c r="C12" s="35">
        <v>0.5</v>
      </c>
      <c r="D12" s="35">
        <v>152.8</v>
      </c>
      <c r="E12" s="35">
        <f>C12*D12</f>
        <v>76.4</v>
      </c>
      <c r="F12" s="36">
        <f>SUM(E9:E12)</f>
        <v>255.25000000000003</v>
      </c>
      <c r="G12" s="72">
        <f t="shared" si="0"/>
        <v>293.5375</v>
      </c>
      <c r="H12" s="37"/>
      <c r="I12" s="37"/>
      <c r="J12" s="37"/>
      <c r="K12" s="38"/>
    </row>
    <row r="13" spans="1:11" s="45" customFormat="1" ht="15.75">
      <c r="A13" s="41" t="s">
        <v>79</v>
      </c>
      <c r="B13" s="42" t="s">
        <v>44</v>
      </c>
      <c r="C13" s="43">
        <v>0.5</v>
      </c>
      <c r="D13" s="43">
        <v>211.3</v>
      </c>
      <c r="E13" s="43">
        <f>C13*D13</f>
        <v>105.65</v>
      </c>
      <c r="F13" s="43"/>
      <c r="G13" s="72">
        <f t="shared" si="0"/>
        <v>0</v>
      </c>
      <c r="H13" s="44"/>
      <c r="I13" s="44"/>
      <c r="J13" s="44"/>
      <c r="K13" s="44"/>
    </row>
    <row r="14" spans="1:11" s="45" customFormat="1" ht="15.75">
      <c r="A14" s="41" t="s">
        <v>79</v>
      </c>
      <c r="B14" s="42" t="s">
        <v>22</v>
      </c>
      <c r="C14" s="43">
        <v>0.5</v>
      </c>
      <c r="D14" s="43">
        <v>108.1</v>
      </c>
      <c r="E14" s="43">
        <f>C14*D14</f>
        <v>54.05</v>
      </c>
      <c r="F14" s="43"/>
      <c r="G14" s="72">
        <f t="shared" si="0"/>
        <v>0</v>
      </c>
      <c r="H14" s="44"/>
      <c r="I14" s="44"/>
      <c r="J14" s="44"/>
      <c r="K14" s="46"/>
    </row>
    <row r="15" spans="1:11" s="45" customFormat="1" ht="15.75">
      <c r="A15" s="41" t="s">
        <v>79</v>
      </c>
      <c r="B15" s="42" t="s">
        <v>35</v>
      </c>
      <c r="C15" s="43">
        <v>0.5</v>
      </c>
      <c r="D15" s="43">
        <v>82.8</v>
      </c>
      <c r="E15" s="43">
        <f>C15*D15</f>
        <v>41.4</v>
      </c>
      <c r="F15" s="43"/>
      <c r="G15" s="72">
        <f t="shared" si="0"/>
        <v>0</v>
      </c>
      <c r="H15" s="44"/>
      <c r="I15" s="44"/>
      <c r="J15" s="44"/>
      <c r="K15" s="46"/>
    </row>
    <row r="16" spans="1:11" s="45" customFormat="1" ht="15.75">
      <c r="A16" s="41" t="s">
        <v>79</v>
      </c>
      <c r="B16" s="42" t="s">
        <v>66</v>
      </c>
      <c r="C16" s="43">
        <v>0.5</v>
      </c>
      <c r="D16" s="43">
        <v>125.5</v>
      </c>
      <c r="E16" s="43">
        <f>C16*D16</f>
        <v>62.75</v>
      </c>
      <c r="F16" s="154">
        <f>SUM(E13:E16)</f>
        <v>263.85</v>
      </c>
      <c r="G16" s="72">
        <f t="shared" si="0"/>
        <v>303.4275</v>
      </c>
      <c r="H16" s="46"/>
      <c r="I16" s="46"/>
      <c r="J16" s="44"/>
      <c r="K16" s="46"/>
    </row>
    <row r="17" spans="1:11" s="51" customFormat="1" ht="15.75">
      <c r="A17" s="11" t="s">
        <v>82</v>
      </c>
      <c r="B17" s="47" t="s">
        <v>81</v>
      </c>
      <c r="C17" s="48">
        <v>0.5</v>
      </c>
      <c r="D17" s="48">
        <v>134.8</v>
      </c>
      <c r="E17" s="48">
        <f>C17*D17</f>
        <v>67.4</v>
      </c>
      <c r="F17" s="48"/>
      <c r="G17" s="72">
        <f t="shared" si="0"/>
        <v>0</v>
      </c>
      <c r="H17" s="49"/>
      <c r="I17" s="49"/>
      <c r="J17" s="50"/>
      <c r="K17" s="49"/>
    </row>
    <row r="18" spans="1:11" s="11" customFormat="1" ht="15.75">
      <c r="A18" s="11" t="s">
        <v>82</v>
      </c>
      <c r="B18" s="47" t="s">
        <v>103</v>
      </c>
      <c r="C18" s="48">
        <v>0.3</v>
      </c>
      <c r="D18" s="48">
        <v>126.3</v>
      </c>
      <c r="E18" s="48">
        <f>C18*D18</f>
        <v>37.89</v>
      </c>
      <c r="F18" s="48"/>
      <c r="G18" s="72">
        <f t="shared" si="0"/>
        <v>0</v>
      </c>
      <c r="H18" s="49"/>
      <c r="I18" s="49"/>
      <c r="J18" s="50"/>
      <c r="K18" s="49"/>
    </row>
    <row r="19" spans="1:11" s="51" customFormat="1" ht="15.75">
      <c r="A19" s="11" t="s">
        <v>82</v>
      </c>
      <c r="B19" s="52" t="s">
        <v>111</v>
      </c>
      <c r="C19" s="48">
        <v>0.5</v>
      </c>
      <c r="D19" s="48">
        <v>91.5</v>
      </c>
      <c r="E19" s="48">
        <f>C19*D19</f>
        <v>45.75</v>
      </c>
      <c r="F19" s="48"/>
      <c r="G19" s="72">
        <f t="shared" si="0"/>
        <v>0</v>
      </c>
      <c r="H19" s="53"/>
      <c r="I19" s="53"/>
      <c r="J19" s="50"/>
      <c r="K19" s="49"/>
    </row>
    <row r="20" spans="1:11" s="51" customFormat="1" ht="15.75">
      <c r="A20" s="11" t="s">
        <v>82</v>
      </c>
      <c r="B20" s="52" t="s">
        <v>116</v>
      </c>
      <c r="C20" s="48">
        <v>0.5</v>
      </c>
      <c r="D20" s="48">
        <v>171.6</v>
      </c>
      <c r="E20" s="48">
        <f>C20*D20</f>
        <v>85.8</v>
      </c>
      <c r="F20" s="48"/>
      <c r="G20" s="72">
        <f t="shared" si="0"/>
        <v>0</v>
      </c>
      <c r="H20" s="53"/>
      <c r="I20" s="53"/>
      <c r="J20" s="50"/>
      <c r="K20" s="49"/>
    </row>
    <row r="21" spans="1:11" s="51" customFormat="1" ht="15.75">
      <c r="A21" s="11" t="s">
        <v>82</v>
      </c>
      <c r="B21" s="52" t="s">
        <v>129</v>
      </c>
      <c r="C21" s="48">
        <v>0.5</v>
      </c>
      <c r="D21" s="48">
        <v>159.8</v>
      </c>
      <c r="E21" s="48">
        <f>C21*D21</f>
        <v>79.9</v>
      </c>
      <c r="F21" s="53">
        <f>SUM(E17:E21)</f>
        <v>316.74</v>
      </c>
      <c r="G21" s="72">
        <f t="shared" si="0"/>
        <v>364.251</v>
      </c>
      <c r="H21" s="50"/>
      <c r="I21" s="50"/>
      <c r="J21" s="50"/>
      <c r="K21" s="49"/>
    </row>
    <row r="22" spans="1:11" s="22" customFormat="1" ht="15.75">
      <c r="A22" s="5" t="s">
        <v>91</v>
      </c>
      <c r="B22" s="20" t="s">
        <v>66</v>
      </c>
      <c r="C22" s="21">
        <v>2</v>
      </c>
      <c r="D22" s="21">
        <v>125.5</v>
      </c>
      <c r="E22" s="21">
        <f>C22*D22</f>
        <v>251</v>
      </c>
      <c r="F22" s="21"/>
      <c r="G22" s="72">
        <f t="shared" si="0"/>
        <v>0</v>
      </c>
      <c r="H22" s="2"/>
      <c r="I22" s="2"/>
      <c r="J22" s="2"/>
      <c r="K22" s="12"/>
    </row>
    <row r="23" spans="1:11" s="22" customFormat="1" ht="15.75">
      <c r="A23" s="5" t="s">
        <v>91</v>
      </c>
      <c r="B23" s="23" t="s">
        <v>113</v>
      </c>
      <c r="C23" s="21">
        <v>1.4</v>
      </c>
      <c r="D23" s="21">
        <v>103.8</v>
      </c>
      <c r="E23" s="21">
        <f>C23*D23</f>
        <v>145.32</v>
      </c>
      <c r="F23" s="21"/>
      <c r="G23" s="72">
        <f t="shared" si="0"/>
        <v>0</v>
      </c>
      <c r="H23" s="13"/>
      <c r="I23" s="13"/>
      <c r="J23" s="2"/>
      <c r="K23" s="12"/>
    </row>
    <row r="24" spans="1:11" s="22" customFormat="1" ht="15.75">
      <c r="A24" s="5" t="s">
        <v>91</v>
      </c>
      <c r="B24" s="20" t="s">
        <v>124</v>
      </c>
      <c r="C24" s="21">
        <v>4</v>
      </c>
      <c r="D24" s="21">
        <v>71.7</v>
      </c>
      <c r="E24" s="21">
        <f>C24*D24</f>
        <v>286.8</v>
      </c>
      <c r="F24" s="13">
        <f>SUM(E22:E24)</f>
        <v>683.12</v>
      </c>
      <c r="G24" s="72">
        <f t="shared" si="0"/>
        <v>785.588</v>
      </c>
      <c r="H24" s="2"/>
      <c r="I24" s="12"/>
      <c r="J24" s="2"/>
      <c r="K24" s="12"/>
    </row>
    <row r="25" spans="1:11" s="45" customFormat="1" ht="15.75">
      <c r="A25" s="41" t="s">
        <v>85</v>
      </c>
      <c r="B25" s="42" t="s">
        <v>84</v>
      </c>
      <c r="C25" s="43">
        <v>1</v>
      </c>
      <c r="D25" s="43">
        <v>127.2</v>
      </c>
      <c r="E25" s="43">
        <f>C25*D25</f>
        <v>127.2</v>
      </c>
      <c r="F25" s="43"/>
      <c r="G25" s="72">
        <f t="shared" si="0"/>
        <v>0</v>
      </c>
      <c r="H25" s="46"/>
      <c r="I25" s="46"/>
      <c r="J25" s="44"/>
      <c r="K25" s="46"/>
    </row>
    <row r="26" spans="1:11" s="45" customFormat="1" ht="15.75">
      <c r="A26" s="41" t="s">
        <v>85</v>
      </c>
      <c r="B26" s="42" t="s">
        <v>22</v>
      </c>
      <c r="C26" s="43">
        <v>0.5</v>
      </c>
      <c r="D26" s="43">
        <v>108.1</v>
      </c>
      <c r="E26" s="43">
        <f>C26*D26</f>
        <v>54.05</v>
      </c>
      <c r="F26" s="43"/>
      <c r="G26" s="72">
        <f t="shared" si="0"/>
        <v>0</v>
      </c>
      <c r="H26" s="46"/>
      <c r="I26" s="46"/>
      <c r="J26" s="44"/>
      <c r="K26" s="46"/>
    </row>
    <row r="27" spans="1:11" s="45" customFormat="1" ht="15.75">
      <c r="A27" s="41" t="s">
        <v>85</v>
      </c>
      <c r="B27" s="42" t="s">
        <v>95</v>
      </c>
      <c r="C27" s="43">
        <v>0.5</v>
      </c>
      <c r="D27" s="43">
        <v>164.5</v>
      </c>
      <c r="E27" s="43">
        <f>C27*D27</f>
        <v>82.25</v>
      </c>
      <c r="F27" s="43"/>
      <c r="G27" s="72">
        <f t="shared" si="0"/>
        <v>0</v>
      </c>
      <c r="H27" s="44"/>
      <c r="I27" s="44"/>
      <c r="J27" s="44"/>
      <c r="K27" s="46"/>
    </row>
    <row r="28" spans="1:11" s="45" customFormat="1" ht="15.75">
      <c r="A28" s="41" t="s">
        <v>85</v>
      </c>
      <c r="B28" s="54" t="s">
        <v>120</v>
      </c>
      <c r="C28" s="43">
        <v>0.5</v>
      </c>
      <c r="D28" s="43">
        <v>170.4</v>
      </c>
      <c r="E28" s="43">
        <f>C28*D28</f>
        <v>85.2</v>
      </c>
      <c r="F28" s="154">
        <f>SUM(E25:E28)</f>
        <v>348.7</v>
      </c>
      <c r="G28" s="72">
        <f t="shared" si="0"/>
        <v>401.00499999999994</v>
      </c>
      <c r="H28" s="44"/>
      <c r="I28" s="46"/>
      <c r="J28" s="44"/>
      <c r="K28" s="46"/>
    </row>
    <row r="29" spans="1:11" s="60" customFormat="1" ht="15.75">
      <c r="A29" s="55" t="s">
        <v>38</v>
      </c>
      <c r="B29" s="56" t="s">
        <v>84</v>
      </c>
      <c r="C29" s="57">
        <v>1</v>
      </c>
      <c r="D29" s="57">
        <v>127.2</v>
      </c>
      <c r="E29" s="57">
        <f>C29*D29</f>
        <v>127.2</v>
      </c>
      <c r="F29" s="57"/>
      <c r="G29" s="72">
        <f t="shared" si="0"/>
        <v>0</v>
      </c>
      <c r="H29" s="58"/>
      <c r="I29" s="58"/>
      <c r="J29" s="59"/>
      <c r="K29" s="58"/>
    </row>
    <row r="30" spans="1:11" s="60" customFormat="1" ht="15.75">
      <c r="A30" s="55" t="s">
        <v>38</v>
      </c>
      <c r="B30" s="61" t="s">
        <v>92</v>
      </c>
      <c r="C30" s="57">
        <v>0.3</v>
      </c>
      <c r="D30" s="57">
        <v>113.7</v>
      </c>
      <c r="E30" s="57">
        <f>C30*D30</f>
        <v>34.11</v>
      </c>
      <c r="F30" s="57"/>
      <c r="G30" s="72">
        <f t="shared" si="0"/>
        <v>0</v>
      </c>
      <c r="H30" s="59"/>
      <c r="I30" s="59"/>
      <c r="J30" s="59"/>
      <c r="K30" s="58"/>
    </row>
    <row r="31" spans="1:11" s="60" customFormat="1" ht="15.75">
      <c r="A31" s="55" t="s">
        <v>38</v>
      </c>
      <c r="B31" s="62" t="s">
        <v>110</v>
      </c>
      <c r="C31" s="57">
        <v>1</v>
      </c>
      <c r="D31" s="57">
        <v>107.99</v>
      </c>
      <c r="E31" s="57">
        <f>C31*D31</f>
        <v>107.99</v>
      </c>
      <c r="F31" s="57"/>
      <c r="G31" s="72">
        <f t="shared" si="0"/>
        <v>0</v>
      </c>
      <c r="H31" s="59"/>
      <c r="I31" s="59"/>
      <c r="J31" s="59"/>
      <c r="K31" s="58"/>
    </row>
    <row r="32" spans="1:11" s="60" customFormat="1" ht="15.75">
      <c r="A32" s="55" t="s">
        <v>38</v>
      </c>
      <c r="B32" s="62" t="s">
        <v>31</v>
      </c>
      <c r="C32" s="57">
        <v>1</v>
      </c>
      <c r="D32" s="57">
        <v>178.6</v>
      </c>
      <c r="E32" s="57">
        <f>C32*D32</f>
        <v>178.6</v>
      </c>
      <c r="F32" s="57"/>
      <c r="G32" s="72">
        <f t="shared" si="0"/>
        <v>0</v>
      </c>
      <c r="H32" s="63"/>
      <c r="I32" s="63"/>
      <c r="J32" s="59"/>
      <c r="K32" s="58"/>
    </row>
    <row r="33" spans="1:11" s="60" customFormat="1" ht="15.75">
      <c r="A33" s="55" t="s">
        <v>38</v>
      </c>
      <c r="B33" s="56" t="s">
        <v>119</v>
      </c>
      <c r="C33" s="57">
        <v>1.3</v>
      </c>
      <c r="D33" s="57">
        <v>148.9</v>
      </c>
      <c r="E33" s="57">
        <f>C33*D33</f>
        <v>193.57000000000002</v>
      </c>
      <c r="F33" s="57"/>
      <c r="G33" s="72">
        <f t="shared" si="0"/>
        <v>0</v>
      </c>
      <c r="H33" s="59"/>
      <c r="I33" s="59"/>
      <c r="J33" s="59"/>
      <c r="K33" s="58"/>
    </row>
    <row r="34" spans="1:11" s="60" customFormat="1" ht="15.75">
      <c r="A34" s="55" t="s">
        <v>38</v>
      </c>
      <c r="B34" s="62" t="s">
        <v>120</v>
      </c>
      <c r="C34" s="57">
        <v>0.5</v>
      </c>
      <c r="D34" s="57">
        <v>170.4</v>
      </c>
      <c r="E34" s="57">
        <f>C34*D34</f>
        <v>85.2</v>
      </c>
      <c r="F34" s="57"/>
      <c r="G34" s="72">
        <f t="shared" si="0"/>
        <v>0</v>
      </c>
      <c r="H34" s="59"/>
      <c r="I34" s="59"/>
      <c r="J34" s="59"/>
      <c r="K34" s="58"/>
    </row>
    <row r="35" spans="1:11" s="60" customFormat="1" ht="15.75">
      <c r="A35" s="55" t="s">
        <v>38</v>
      </c>
      <c r="B35" s="62" t="s">
        <v>121</v>
      </c>
      <c r="C35" s="57">
        <v>0.5</v>
      </c>
      <c r="D35" s="57">
        <v>170.96</v>
      </c>
      <c r="E35" s="57">
        <f>C35*D35</f>
        <v>85.48</v>
      </c>
      <c r="F35" s="63">
        <f>SUM(E29:E35)</f>
        <v>812.1500000000001</v>
      </c>
      <c r="G35" s="72">
        <f t="shared" si="0"/>
        <v>933.9725000000001</v>
      </c>
      <c r="H35" s="59"/>
      <c r="I35" s="59"/>
      <c r="J35" s="59"/>
      <c r="K35" s="58"/>
    </row>
    <row r="36" spans="1:11" s="67" customFormat="1" ht="15.75">
      <c r="A36" s="64" t="s">
        <v>118</v>
      </c>
      <c r="B36" s="65" t="s">
        <v>117</v>
      </c>
      <c r="C36" s="66">
        <v>1.3</v>
      </c>
      <c r="D36" s="66">
        <v>172.6</v>
      </c>
      <c r="E36" s="66">
        <f>C36*D36</f>
        <v>224.38</v>
      </c>
      <c r="F36" s="66"/>
      <c r="G36" s="72">
        <f t="shared" si="0"/>
        <v>0</v>
      </c>
      <c r="H36" s="9"/>
      <c r="I36" s="9"/>
      <c r="J36" s="4"/>
      <c r="K36" s="9"/>
    </row>
    <row r="37" spans="1:11" s="67" customFormat="1" ht="15.75">
      <c r="A37" s="64" t="s">
        <v>118</v>
      </c>
      <c r="B37" s="65" t="s">
        <v>120</v>
      </c>
      <c r="C37" s="66">
        <v>0.5</v>
      </c>
      <c r="D37" s="66">
        <v>170.4</v>
      </c>
      <c r="E37" s="66">
        <f>C37*D37</f>
        <v>85.2</v>
      </c>
      <c r="F37" s="66">
        <v>310</v>
      </c>
      <c r="G37" s="72">
        <f t="shared" si="0"/>
        <v>356.5</v>
      </c>
      <c r="H37" s="4"/>
      <c r="I37" s="4"/>
      <c r="J37" s="4"/>
      <c r="K37" s="9"/>
    </row>
    <row r="38" spans="1:11" s="73" customFormat="1" ht="15.75">
      <c r="A38" s="68" t="s">
        <v>24</v>
      </c>
      <c r="B38" s="69" t="s">
        <v>35</v>
      </c>
      <c r="C38" s="70">
        <v>3</v>
      </c>
      <c r="D38" s="70">
        <v>82.8</v>
      </c>
      <c r="E38" s="70">
        <f>C38*D38</f>
        <v>248.39999999999998</v>
      </c>
      <c r="F38" s="70"/>
      <c r="G38" s="72">
        <f t="shared" si="0"/>
        <v>0</v>
      </c>
      <c r="H38" s="71"/>
      <c r="I38" s="72"/>
      <c r="J38" s="71"/>
      <c r="K38" s="72"/>
    </row>
    <row r="39" spans="1:11" s="73" customFormat="1" ht="15.75">
      <c r="A39" s="68" t="s">
        <v>24</v>
      </c>
      <c r="B39" s="74" t="s">
        <v>68</v>
      </c>
      <c r="C39" s="70">
        <v>0.5</v>
      </c>
      <c r="D39" s="70">
        <v>116.5</v>
      </c>
      <c r="E39" s="70">
        <f>C39*D39</f>
        <v>58.25</v>
      </c>
      <c r="F39" s="70">
        <v>307</v>
      </c>
      <c r="G39" s="72">
        <f t="shared" si="0"/>
        <v>353.04999999999995</v>
      </c>
      <c r="H39" s="71"/>
      <c r="I39" s="72"/>
      <c r="J39" s="71"/>
      <c r="K39" s="72"/>
    </row>
    <row r="40" spans="1:11" s="80" customFormat="1" ht="15.75">
      <c r="A40" s="75" t="s">
        <v>11</v>
      </c>
      <c r="B40" s="76" t="s">
        <v>84</v>
      </c>
      <c r="C40" s="77">
        <v>0.5</v>
      </c>
      <c r="D40" s="77">
        <v>127.2</v>
      </c>
      <c r="E40" s="77">
        <f>C40*D40</f>
        <v>63.6</v>
      </c>
      <c r="F40" s="77"/>
      <c r="G40" s="72">
        <f t="shared" si="0"/>
        <v>0</v>
      </c>
      <c r="H40" s="78"/>
      <c r="I40" s="78"/>
      <c r="J40" s="78"/>
      <c r="K40" s="79"/>
    </row>
    <row r="41" spans="1:11" s="80" customFormat="1" ht="15.75">
      <c r="A41" s="75" t="s">
        <v>11</v>
      </c>
      <c r="B41" s="76" t="s">
        <v>57</v>
      </c>
      <c r="C41" s="77">
        <v>2</v>
      </c>
      <c r="D41" s="77">
        <v>97.6</v>
      </c>
      <c r="E41" s="77">
        <f>C41*D41</f>
        <v>195.2</v>
      </c>
      <c r="F41" s="77"/>
      <c r="G41" s="72">
        <f t="shared" si="0"/>
        <v>0</v>
      </c>
      <c r="H41" s="79"/>
      <c r="I41" s="79"/>
      <c r="J41" s="78"/>
      <c r="K41" s="79"/>
    </row>
    <row r="42" spans="1:11" s="80" customFormat="1" ht="15.75">
      <c r="A42" s="75" t="s">
        <v>11</v>
      </c>
      <c r="B42" s="76" t="s">
        <v>101</v>
      </c>
      <c r="C42" s="77">
        <v>1</v>
      </c>
      <c r="D42" s="77">
        <v>126.4</v>
      </c>
      <c r="E42" s="77">
        <f>C42*D42</f>
        <v>126.4</v>
      </c>
      <c r="F42" s="77"/>
      <c r="G42" s="72">
        <f t="shared" si="0"/>
        <v>0</v>
      </c>
      <c r="H42" s="79"/>
      <c r="I42" s="79"/>
      <c r="J42" s="78"/>
      <c r="K42" s="79"/>
    </row>
    <row r="43" spans="1:11" s="80" customFormat="1" ht="15.75">
      <c r="A43" s="75" t="s">
        <v>11</v>
      </c>
      <c r="B43" s="81" t="s">
        <v>129</v>
      </c>
      <c r="C43" s="77">
        <v>0.5</v>
      </c>
      <c r="D43" s="77">
        <v>159.8</v>
      </c>
      <c r="E43" s="77">
        <f>C43*D43</f>
        <v>79.9</v>
      </c>
      <c r="F43" s="155">
        <f>SUM(E40:E43)</f>
        <v>465.1</v>
      </c>
      <c r="G43" s="72">
        <v>426</v>
      </c>
      <c r="H43" s="78"/>
      <c r="I43" s="78"/>
      <c r="J43" s="78"/>
      <c r="K43" s="79"/>
    </row>
    <row r="44" spans="1:11" s="87" customFormat="1" ht="15.75">
      <c r="A44" s="82" t="s">
        <v>88</v>
      </c>
      <c r="B44" s="83" t="s">
        <v>84</v>
      </c>
      <c r="C44" s="84">
        <v>2.8</v>
      </c>
      <c r="D44" s="84">
        <v>127.2</v>
      </c>
      <c r="E44" s="84">
        <f>C44*D44</f>
        <v>356.15999999999997</v>
      </c>
      <c r="F44" s="84"/>
      <c r="G44" s="72">
        <f t="shared" si="0"/>
        <v>0</v>
      </c>
      <c r="H44" s="85"/>
      <c r="I44" s="85"/>
      <c r="J44" s="85"/>
      <c r="K44" s="86"/>
    </row>
    <row r="45" spans="1:11" s="87" customFormat="1" ht="15.75">
      <c r="A45" s="82" t="s">
        <v>88</v>
      </c>
      <c r="B45" s="83" t="s">
        <v>57</v>
      </c>
      <c r="C45" s="84">
        <v>2.5</v>
      </c>
      <c r="D45" s="84">
        <v>97.6</v>
      </c>
      <c r="E45" s="84">
        <f>C45*D45</f>
        <v>244</v>
      </c>
      <c r="F45" s="84"/>
      <c r="G45" s="72">
        <f t="shared" si="0"/>
        <v>0</v>
      </c>
      <c r="H45" s="85"/>
      <c r="I45" s="85"/>
      <c r="J45" s="85"/>
      <c r="K45" s="86"/>
    </row>
    <row r="46" spans="1:11" s="82" customFormat="1" ht="15.75">
      <c r="A46" s="82" t="s">
        <v>88</v>
      </c>
      <c r="B46" s="88" t="s">
        <v>69</v>
      </c>
      <c r="C46" s="84">
        <v>2.2</v>
      </c>
      <c r="D46" s="84">
        <v>117.9</v>
      </c>
      <c r="E46" s="84">
        <f>C46*D46</f>
        <v>259.38000000000005</v>
      </c>
      <c r="F46" s="84"/>
      <c r="G46" s="72">
        <f t="shared" si="0"/>
        <v>0</v>
      </c>
      <c r="H46" s="85"/>
      <c r="I46" s="85"/>
      <c r="J46" s="85"/>
      <c r="K46" s="86"/>
    </row>
    <row r="47" spans="1:11" s="87" customFormat="1" ht="15.75">
      <c r="A47" s="82" t="s">
        <v>88</v>
      </c>
      <c r="B47" s="88" t="s">
        <v>110</v>
      </c>
      <c r="C47" s="84">
        <v>2</v>
      </c>
      <c r="D47" s="84">
        <v>107.99</v>
      </c>
      <c r="E47" s="84">
        <f>C47*D47</f>
        <v>215.98</v>
      </c>
      <c r="F47" s="84"/>
      <c r="G47" s="72">
        <f t="shared" si="0"/>
        <v>0</v>
      </c>
      <c r="H47" s="86"/>
      <c r="I47" s="86"/>
      <c r="J47" s="85"/>
      <c r="K47" s="86"/>
    </row>
    <row r="48" spans="1:11" s="87" customFormat="1" ht="15.75">
      <c r="A48" s="82" t="s">
        <v>88</v>
      </c>
      <c r="B48" s="88" t="s">
        <v>128</v>
      </c>
      <c r="C48" s="84">
        <v>1</v>
      </c>
      <c r="D48" s="84">
        <v>152.8</v>
      </c>
      <c r="E48" s="84">
        <f>C48*D48</f>
        <v>152.8</v>
      </c>
      <c r="F48" s="156">
        <f>SUM(E44:E48)</f>
        <v>1228.32</v>
      </c>
      <c r="G48" s="72">
        <f t="shared" si="0"/>
        <v>1412.5679999999998</v>
      </c>
      <c r="H48" s="85"/>
      <c r="I48" s="85"/>
      <c r="J48" s="85"/>
      <c r="K48" s="86"/>
    </row>
    <row r="49" spans="1:11" s="94" customFormat="1" ht="15.75">
      <c r="A49" s="89" t="s">
        <v>93</v>
      </c>
      <c r="B49" s="90" t="s">
        <v>22</v>
      </c>
      <c r="C49" s="91">
        <v>1</v>
      </c>
      <c r="D49" s="91">
        <v>108.1</v>
      </c>
      <c r="E49" s="91">
        <f>C49*D49</f>
        <v>108.1</v>
      </c>
      <c r="F49" s="91"/>
      <c r="G49" s="72">
        <f t="shared" si="0"/>
        <v>0</v>
      </c>
      <c r="H49" s="92"/>
      <c r="I49" s="92"/>
      <c r="J49" s="92"/>
      <c r="K49" s="93"/>
    </row>
    <row r="50" spans="1:11" s="94" customFormat="1" ht="15.75">
      <c r="A50" s="89" t="s">
        <v>93</v>
      </c>
      <c r="B50" s="95" t="s">
        <v>92</v>
      </c>
      <c r="C50" s="91">
        <v>0.5</v>
      </c>
      <c r="D50" s="91">
        <v>113.7</v>
      </c>
      <c r="E50" s="91">
        <f>C50*D50</f>
        <v>56.85</v>
      </c>
      <c r="F50" s="91"/>
      <c r="G50" s="72">
        <f t="shared" si="0"/>
        <v>0</v>
      </c>
      <c r="H50" s="92"/>
      <c r="I50" s="93"/>
      <c r="J50" s="92"/>
      <c r="K50" s="93"/>
    </row>
    <row r="51" spans="1:11" s="94" customFormat="1" ht="15.75">
      <c r="A51" s="89" t="s">
        <v>93</v>
      </c>
      <c r="B51" s="90" t="s">
        <v>35</v>
      </c>
      <c r="C51" s="91">
        <v>1</v>
      </c>
      <c r="D51" s="91">
        <v>82.8</v>
      </c>
      <c r="E51" s="91">
        <f>C51*D51</f>
        <v>82.8</v>
      </c>
      <c r="F51" s="91"/>
      <c r="G51" s="72">
        <f t="shared" si="0"/>
        <v>0</v>
      </c>
      <c r="H51" s="92"/>
      <c r="I51" s="92"/>
      <c r="J51" s="92"/>
      <c r="K51" s="93"/>
    </row>
    <row r="52" spans="1:11" s="94" customFormat="1" ht="15.75">
      <c r="A52" s="89" t="s">
        <v>93</v>
      </c>
      <c r="B52" s="90" t="s">
        <v>98</v>
      </c>
      <c r="C52" s="91">
        <v>0.5</v>
      </c>
      <c r="D52" s="91">
        <v>192.4</v>
      </c>
      <c r="E52" s="91">
        <f>C52*D52</f>
        <v>96.2</v>
      </c>
      <c r="F52" s="91"/>
      <c r="G52" s="72">
        <f t="shared" si="0"/>
        <v>0</v>
      </c>
      <c r="H52" s="92"/>
      <c r="I52" s="93"/>
      <c r="J52" s="92"/>
      <c r="K52" s="93"/>
    </row>
    <row r="53" spans="1:11" s="94" customFormat="1" ht="15.75">
      <c r="A53" s="89" t="s">
        <v>93</v>
      </c>
      <c r="B53" s="90" t="s">
        <v>101</v>
      </c>
      <c r="C53" s="91">
        <v>0.5</v>
      </c>
      <c r="D53" s="91">
        <v>126.4</v>
      </c>
      <c r="E53" s="91">
        <f>C53*D53</f>
        <v>63.2</v>
      </c>
      <c r="F53" s="91"/>
      <c r="G53" s="72">
        <f t="shared" si="0"/>
        <v>0</v>
      </c>
      <c r="H53" s="93"/>
      <c r="I53" s="93"/>
      <c r="J53" s="92"/>
      <c r="K53" s="93"/>
    </row>
    <row r="54" spans="1:11" s="89" customFormat="1" ht="15.75">
      <c r="A54" s="89" t="s">
        <v>93</v>
      </c>
      <c r="B54" s="90" t="s">
        <v>104</v>
      </c>
      <c r="C54" s="91">
        <v>0.5</v>
      </c>
      <c r="D54" s="91">
        <v>133.7</v>
      </c>
      <c r="E54" s="91">
        <f>C54*D54</f>
        <v>66.85</v>
      </c>
      <c r="F54" s="91"/>
      <c r="G54" s="72">
        <f t="shared" si="0"/>
        <v>0</v>
      </c>
      <c r="H54" s="93"/>
      <c r="I54" s="93"/>
      <c r="J54" s="92"/>
      <c r="K54" s="93"/>
    </row>
    <row r="55" spans="1:11" s="94" customFormat="1" ht="15.75">
      <c r="A55" s="89" t="s">
        <v>93</v>
      </c>
      <c r="B55" s="90" t="s">
        <v>66</v>
      </c>
      <c r="C55" s="91">
        <v>1.5</v>
      </c>
      <c r="D55" s="91">
        <v>125.5</v>
      </c>
      <c r="E55" s="91">
        <f>C55*D55</f>
        <v>188.25</v>
      </c>
      <c r="F55" s="91"/>
      <c r="G55" s="72">
        <f t="shared" si="0"/>
        <v>0</v>
      </c>
      <c r="H55" s="92"/>
      <c r="I55" s="93"/>
      <c r="J55" s="92"/>
      <c r="K55" s="93"/>
    </row>
    <row r="56" spans="1:11" s="94" customFormat="1" ht="15.75">
      <c r="A56" s="89" t="s">
        <v>93</v>
      </c>
      <c r="B56" s="90" t="s">
        <v>114</v>
      </c>
      <c r="C56" s="91">
        <v>1</v>
      </c>
      <c r="D56" s="91">
        <v>83</v>
      </c>
      <c r="E56" s="91">
        <f>C56*D56</f>
        <v>83</v>
      </c>
      <c r="F56" s="91"/>
      <c r="G56" s="72">
        <f t="shared" si="0"/>
        <v>0</v>
      </c>
      <c r="H56" s="96"/>
      <c r="I56" s="96"/>
      <c r="J56" s="92"/>
      <c r="K56" s="93"/>
    </row>
    <row r="57" spans="1:11" s="94" customFormat="1" ht="15.75">
      <c r="A57" s="89" t="s">
        <v>93</v>
      </c>
      <c r="B57" s="97" t="s">
        <v>31</v>
      </c>
      <c r="C57" s="91">
        <v>1.1</v>
      </c>
      <c r="D57" s="91">
        <v>178.6</v>
      </c>
      <c r="E57" s="91">
        <f>C57*D57</f>
        <v>196.46</v>
      </c>
      <c r="F57" s="91"/>
      <c r="G57" s="72">
        <f t="shared" si="0"/>
        <v>0</v>
      </c>
      <c r="H57" s="96"/>
      <c r="I57" s="96"/>
      <c r="J57" s="93"/>
      <c r="K57" s="93"/>
    </row>
    <row r="58" spans="1:11" s="94" customFormat="1" ht="15.75">
      <c r="A58" s="89" t="s">
        <v>93</v>
      </c>
      <c r="B58" s="97" t="s">
        <v>19</v>
      </c>
      <c r="C58" s="91">
        <v>0.5</v>
      </c>
      <c r="D58" s="91">
        <v>145.5</v>
      </c>
      <c r="E58" s="91">
        <f>C58*D58</f>
        <v>72.75</v>
      </c>
      <c r="F58" s="157">
        <f>SUM(E49:E58)</f>
        <v>1014.46</v>
      </c>
      <c r="G58" s="72">
        <f t="shared" si="0"/>
        <v>1166.629</v>
      </c>
      <c r="H58" s="92"/>
      <c r="I58" s="92"/>
      <c r="J58" s="92"/>
      <c r="K58" s="93"/>
    </row>
    <row r="59" spans="1:11" s="45" customFormat="1" ht="15.75">
      <c r="A59" s="41" t="s">
        <v>87</v>
      </c>
      <c r="B59" s="42" t="s">
        <v>84</v>
      </c>
      <c r="C59" s="43">
        <v>0.5</v>
      </c>
      <c r="D59" s="43">
        <v>127.2</v>
      </c>
      <c r="E59" s="43">
        <f>C59*D59</f>
        <v>63.6</v>
      </c>
      <c r="F59" s="43"/>
      <c r="G59" s="72">
        <f t="shared" si="0"/>
        <v>0</v>
      </c>
      <c r="H59" s="44"/>
      <c r="I59" s="44"/>
      <c r="J59" s="44"/>
      <c r="K59" s="46"/>
    </row>
    <row r="60" spans="1:11" s="45" customFormat="1" ht="15.75">
      <c r="A60" s="41" t="s">
        <v>87</v>
      </c>
      <c r="B60" s="42" t="s">
        <v>22</v>
      </c>
      <c r="C60" s="43">
        <v>0.5</v>
      </c>
      <c r="D60" s="43">
        <v>108.1</v>
      </c>
      <c r="E60" s="43">
        <f>C60*D60</f>
        <v>54.05</v>
      </c>
      <c r="F60" s="43"/>
      <c r="G60" s="72">
        <f t="shared" si="0"/>
        <v>0</v>
      </c>
      <c r="H60" s="46"/>
      <c r="I60" s="46"/>
      <c r="J60" s="44"/>
      <c r="K60" s="46"/>
    </row>
    <row r="61" spans="1:11" s="45" customFormat="1" ht="15.75">
      <c r="A61" s="41" t="s">
        <v>87</v>
      </c>
      <c r="B61" s="42" t="s">
        <v>98</v>
      </c>
      <c r="C61" s="43">
        <v>0.5</v>
      </c>
      <c r="D61" s="43">
        <v>192.4</v>
      </c>
      <c r="E61" s="43">
        <f>C61*D61</f>
        <v>96.2</v>
      </c>
      <c r="F61" s="153">
        <f>SUM(E59:E61)</f>
        <v>213.85000000000002</v>
      </c>
      <c r="G61" s="72">
        <f t="shared" si="0"/>
        <v>245.9275</v>
      </c>
      <c r="H61" s="44"/>
      <c r="I61" s="44"/>
      <c r="J61" s="44"/>
      <c r="K61" s="46"/>
    </row>
    <row r="62" spans="1:11" s="103" customFormat="1" ht="15.75">
      <c r="A62" s="98" t="s">
        <v>94</v>
      </c>
      <c r="B62" s="99" t="s">
        <v>92</v>
      </c>
      <c r="C62" s="100">
        <v>0.5</v>
      </c>
      <c r="D62" s="100">
        <v>113.7</v>
      </c>
      <c r="E62" s="100">
        <f>C62*D62</f>
        <v>56.85</v>
      </c>
      <c r="F62" s="100"/>
      <c r="G62" s="72">
        <f t="shared" si="0"/>
        <v>0</v>
      </c>
      <c r="H62" s="101"/>
      <c r="I62" s="101"/>
      <c r="J62" s="101"/>
      <c r="K62" s="102"/>
    </row>
    <row r="63" spans="1:11" s="103" customFormat="1" ht="15.75">
      <c r="A63" s="98" t="s">
        <v>94</v>
      </c>
      <c r="B63" s="104" t="s">
        <v>112</v>
      </c>
      <c r="C63" s="100">
        <v>2</v>
      </c>
      <c r="D63" s="100">
        <v>89.4</v>
      </c>
      <c r="E63" s="100">
        <f>C63*D63</f>
        <v>178.8</v>
      </c>
      <c r="F63" s="100"/>
      <c r="G63" s="72">
        <f t="shared" si="0"/>
        <v>0</v>
      </c>
      <c r="H63" s="105"/>
      <c r="I63" s="105"/>
      <c r="J63" s="101"/>
      <c r="K63" s="102"/>
    </row>
    <row r="64" spans="1:11" s="103" customFormat="1" ht="15.75">
      <c r="A64" s="98" t="s">
        <v>94</v>
      </c>
      <c r="B64" s="104" t="s">
        <v>19</v>
      </c>
      <c r="C64" s="100">
        <v>0.5</v>
      </c>
      <c r="D64" s="100">
        <v>145.5</v>
      </c>
      <c r="E64" s="100">
        <f>C64*D64</f>
        <v>72.75</v>
      </c>
      <c r="F64" s="100"/>
      <c r="G64" s="72">
        <f t="shared" si="0"/>
        <v>0</v>
      </c>
      <c r="H64" s="102"/>
      <c r="I64" s="102"/>
      <c r="J64" s="101"/>
      <c r="K64" s="102"/>
    </row>
    <row r="65" spans="1:11" s="103" customFormat="1" ht="15.75">
      <c r="A65" s="98" t="s">
        <v>94</v>
      </c>
      <c r="B65" s="104" t="s">
        <v>129</v>
      </c>
      <c r="C65" s="100">
        <v>0.5</v>
      </c>
      <c r="D65" s="100">
        <v>159.8</v>
      </c>
      <c r="E65" s="100">
        <f>C65*D65</f>
        <v>79.9</v>
      </c>
      <c r="F65" s="105">
        <f>SUM(E62:E65)</f>
        <v>388.29999999999995</v>
      </c>
      <c r="G65" s="72">
        <f t="shared" si="0"/>
        <v>446.5449999999999</v>
      </c>
      <c r="H65" s="101"/>
      <c r="I65" s="101"/>
      <c r="J65" s="101"/>
      <c r="K65" s="102"/>
    </row>
    <row r="66" spans="1:11" s="39" customFormat="1" ht="15.75">
      <c r="A66" s="33" t="s">
        <v>21</v>
      </c>
      <c r="B66" s="40" t="s">
        <v>84</v>
      </c>
      <c r="C66" s="35">
        <v>1</v>
      </c>
      <c r="D66" s="35">
        <v>127.2</v>
      </c>
      <c r="E66" s="35">
        <f>C66*D66</f>
        <v>127.2</v>
      </c>
      <c r="F66" s="35"/>
      <c r="G66" s="72">
        <f t="shared" si="0"/>
        <v>0</v>
      </c>
      <c r="H66" s="38"/>
      <c r="I66" s="38"/>
      <c r="J66" s="37"/>
      <c r="K66" s="38"/>
    </row>
    <row r="67" spans="1:11" s="39" customFormat="1" ht="15.75">
      <c r="A67" s="33" t="s">
        <v>21</v>
      </c>
      <c r="B67" s="106" t="s">
        <v>92</v>
      </c>
      <c r="C67" s="35">
        <v>0.5</v>
      </c>
      <c r="D67" s="35">
        <v>113.7</v>
      </c>
      <c r="E67" s="35">
        <f>C67*D67</f>
        <v>56.85</v>
      </c>
      <c r="F67" s="35"/>
      <c r="G67" s="72">
        <f t="shared" si="0"/>
        <v>0</v>
      </c>
      <c r="H67" s="37"/>
      <c r="I67" s="37"/>
      <c r="J67" s="37"/>
      <c r="K67" s="38"/>
    </row>
    <row r="68" spans="1:11" s="39" customFormat="1" ht="15.75">
      <c r="A68" s="33" t="s">
        <v>21</v>
      </c>
      <c r="B68" s="40" t="s">
        <v>98</v>
      </c>
      <c r="C68" s="35">
        <v>0.5</v>
      </c>
      <c r="D68" s="35">
        <v>192.4</v>
      </c>
      <c r="E68" s="35">
        <f>C68*D68</f>
        <v>96.2</v>
      </c>
      <c r="F68" s="35"/>
      <c r="G68" s="72">
        <f t="shared" si="0"/>
        <v>0</v>
      </c>
      <c r="H68" s="37"/>
      <c r="I68" s="37"/>
      <c r="J68" s="37"/>
      <c r="K68" s="38"/>
    </row>
    <row r="69" spans="1:11" s="39" customFormat="1" ht="15.75">
      <c r="A69" s="33" t="s">
        <v>21</v>
      </c>
      <c r="B69" s="107" t="s">
        <v>126</v>
      </c>
      <c r="C69" s="35">
        <v>0.5</v>
      </c>
      <c r="D69" s="35">
        <v>193.9</v>
      </c>
      <c r="E69" s="35">
        <f>C69*D69</f>
        <v>96.95</v>
      </c>
      <c r="F69" s="35"/>
      <c r="G69" s="72">
        <f t="shared" si="0"/>
        <v>0</v>
      </c>
      <c r="H69" s="37"/>
      <c r="I69" s="37"/>
      <c r="J69" s="35"/>
      <c r="K69" s="38"/>
    </row>
    <row r="70" spans="1:11" s="39" customFormat="1" ht="15.75">
      <c r="A70" s="33" t="s">
        <v>21</v>
      </c>
      <c r="B70" s="40" t="s">
        <v>130</v>
      </c>
      <c r="C70" s="35">
        <v>0.5</v>
      </c>
      <c r="D70" s="35">
        <v>145.9</v>
      </c>
      <c r="E70" s="35">
        <f>C70*D70</f>
        <v>72.95</v>
      </c>
      <c r="F70" s="36">
        <f>SUM(E66:E70)</f>
        <v>450.15</v>
      </c>
      <c r="G70" s="72">
        <f aca="true" t="shared" si="1" ref="G70:G133">(F70)*(1+15%)</f>
        <v>517.6724999999999</v>
      </c>
      <c r="H70" s="37"/>
      <c r="I70" s="37"/>
      <c r="J70" s="37"/>
      <c r="K70" s="37"/>
    </row>
    <row r="71" spans="1:11" s="67" customFormat="1" ht="15.75">
      <c r="A71" s="64" t="s">
        <v>33</v>
      </c>
      <c r="B71" s="108" t="s">
        <v>98</v>
      </c>
      <c r="C71" s="66">
        <v>0.5</v>
      </c>
      <c r="D71" s="66">
        <v>192.4</v>
      </c>
      <c r="E71" s="66">
        <f>C71*D71</f>
        <v>96.2</v>
      </c>
      <c r="F71" s="66"/>
      <c r="G71" s="72">
        <f t="shared" si="1"/>
        <v>0</v>
      </c>
      <c r="H71" s="4"/>
      <c r="I71" s="4"/>
      <c r="J71" s="4"/>
      <c r="K71" s="9"/>
    </row>
    <row r="72" spans="1:11" s="67" customFormat="1" ht="15.75">
      <c r="A72" s="64" t="s">
        <v>33</v>
      </c>
      <c r="B72" s="108" t="s">
        <v>101</v>
      </c>
      <c r="C72" s="66">
        <v>0.5</v>
      </c>
      <c r="D72" s="66">
        <v>126.4</v>
      </c>
      <c r="E72" s="66">
        <f>C72*D72</f>
        <v>63.2</v>
      </c>
      <c r="F72" s="66"/>
      <c r="G72" s="72">
        <f t="shared" si="1"/>
        <v>0</v>
      </c>
      <c r="H72" s="4"/>
      <c r="I72" s="4"/>
      <c r="J72" s="4"/>
      <c r="K72" s="9"/>
    </row>
    <row r="73" spans="1:11" s="67" customFormat="1" ht="15.75">
      <c r="A73" s="64" t="s">
        <v>33</v>
      </c>
      <c r="B73" s="108" t="s">
        <v>66</v>
      </c>
      <c r="C73" s="66">
        <v>0.5</v>
      </c>
      <c r="D73" s="66">
        <v>125.5</v>
      </c>
      <c r="E73" s="66">
        <f>C73*D73</f>
        <v>62.75</v>
      </c>
      <c r="F73" s="66"/>
      <c r="G73" s="72">
        <f t="shared" si="1"/>
        <v>0</v>
      </c>
      <c r="H73" s="9"/>
      <c r="I73" s="9"/>
      <c r="J73" s="4"/>
      <c r="K73" s="9"/>
    </row>
    <row r="74" spans="1:11" s="67" customFormat="1" ht="15.75">
      <c r="A74" s="64" t="s">
        <v>33</v>
      </c>
      <c r="B74" s="108" t="s">
        <v>106</v>
      </c>
      <c r="C74" s="66">
        <v>1</v>
      </c>
      <c r="D74" s="66">
        <v>66.9</v>
      </c>
      <c r="E74" s="66">
        <f>C74*D74</f>
        <v>66.9</v>
      </c>
      <c r="F74" s="66"/>
      <c r="G74" s="72">
        <f t="shared" si="1"/>
        <v>0</v>
      </c>
      <c r="H74" s="4"/>
      <c r="I74" s="9"/>
      <c r="J74" s="4"/>
      <c r="K74" s="9"/>
    </row>
    <row r="75" spans="1:11" s="67" customFormat="1" ht="15.75">
      <c r="A75" s="64" t="s">
        <v>33</v>
      </c>
      <c r="B75" s="108" t="s">
        <v>119</v>
      </c>
      <c r="C75" s="66">
        <v>0.5</v>
      </c>
      <c r="D75" s="66">
        <v>148.9</v>
      </c>
      <c r="E75" s="66">
        <f>C75*D75</f>
        <v>74.45</v>
      </c>
      <c r="F75" s="66"/>
      <c r="G75" s="72">
        <f t="shared" si="1"/>
        <v>0</v>
      </c>
      <c r="H75" s="4"/>
      <c r="I75" s="4"/>
      <c r="J75" s="4"/>
      <c r="K75" s="9"/>
    </row>
    <row r="76" spans="1:11" s="67" customFormat="1" ht="15.75">
      <c r="A76" s="64" t="s">
        <v>33</v>
      </c>
      <c r="B76" s="65" t="s">
        <v>120</v>
      </c>
      <c r="C76" s="66">
        <v>0.5</v>
      </c>
      <c r="D76" s="66">
        <v>170.4</v>
      </c>
      <c r="E76" s="66">
        <f>C76*D76</f>
        <v>85.2</v>
      </c>
      <c r="F76" s="66"/>
      <c r="G76" s="72">
        <f t="shared" si="1"/>
        <v>0</v>
      </c>
      <c r="H76" s="4"/>
      <c r="I76" s="9"/>
      <c r="J76" s="4"/>
      <c r="K76" s="9"/>
    </row>
    <row r="77" spans="1:11" s="67" customFormat="1" ht="15.75">
      <c r="A77" s="64" t="s">
        <v>33</v>
      </c>
      <c r="B77" s="109" t="s">
        <v>126</v>
      </c>
      <c r="C77" s="66">
        <v>0.5</v>
      </c>
      <c r="D77" s="66">
        <v>193.9</v>
      </c>
      <c r="E77" s="66">
        <f>C77*D77</f>
        <v>96.95</v>
      </c>
      <c r="F77" s="66"/>
      <c r="G77" s="72">
        <f t="shared" si="1"/>
        <v>0</v>
      </c>
      <c r="H77" s="4"/>
      <c r="I77" s="4"/>
      <c r="J77" s="4"/>
      <c r="K77" s="9"/>
    </row>
    <row r="78" spans="1:11" s="67" customFormat="1" ht="15.75">
      <c r="A78" s="64" t="s">
        <v>33</v>
      </c>
      <c r="B78" s="65" t="s">
        <v>129</v>
      </c>
      <c r="C78" s="66">
        <v>0.5</v>
      </c>
      <c r="D78" s="66">
        <v>159.8</v>
      </c>
      <c r="E78" s="66">
        <f>C78*D78</f>
        <v>79.9</v>
      </c>
      <c r="F78" s="151">
        <f>SUM(E71:E78)</f>
        <v>625.55</v>
      </c>
      <c r="G78" s="72">
        <f t="shared" si="1"/>
        <v>719.3824999999999</v>
      </c>
      <c r="H78" s="4"/>
      <c r="I78" s="9"/>
      <c r="J78" s="4"/>
      <c r="K78" s="9"/>
    </row>
    <row r="79" spans="1:11" s="73" customFormat="1" ht="15.75">
      <c r="A79" s="68" t="s">
        <v>105</v>
      </c>
      <c r="B79" s="69" t="s">
        <v>66</v>
      </c>
      <c r="C79" s="70">
        <v>0.5</v>
      </c>
      <c r="D79" s="70">
        <v>125.5</v>
      </c>
      <c r="E79" s="70">
        <f>C79*D79</f>
        <v>62.75</v>
      </c>
      <c r="F79" s="70"/>
      <c r="G79" s="72">
        <f t="shared" si="1"/>
        <v>0</v>
      </c>
      <c r="H79" s="71"/>
      <c r="I79" s="71"/>
      <c r="J79" s="71"/>
      <c r="K79" s="72"/>
    </row>
    <row r="80" spans="1:11" s="73" customFormat="1" ht="15.75">
      <c r="A80" s="68" t="s">
        <v>105</v>
      </c>
      <c r="B80" s="69" t="s">
        <v>106</v>
      </c>
      <c r="C80" s="70">
        <v>0.5</v>
      </c>
      <c r="D80" s="70">
        <v>66.9</v>
      </c>
      <c r="E80" s="70">
        <f>C80*D80</f>
        <v>33.45</v>
      </c>
      <c r="F80" s="70"/>
      <c r="G80" s="72">
        <f t="shared" si="1"/>
        <v>0</v>
      </c>
      <c r="H80" s="71"/>
      <c r="I80" s="71"/>
      <c r="J80" s="71"/>
      <c r="K80" s="72"/>
    </row>
    <row r="81" spans="1:11" s="73" customFormat="1" ht="15.75">
      <c r="A81" s="68" t="s">
        <v>105</v>
      </c>
      <c r="B81" s="74" t="s">
        <v>110</v>
      </c>
      <c r="C81" s="70">
        <v>1</v>
      </c>
      <c r="D81" s="70">
        <v>107.99</v>
      </c>
      <c r="E81" s="70">
        <f>C81*D81</f>
        <v>107.99</v>
      </c>
      <c r="F81" s="70"/>
      <c r="G81" s="72">
        <f t="shared" si="1"/>
        <v>0</v>
      </c>
      <c r="H81" s="71"/>
      <c r="I81" s="71"/>
      <c r="J81" s="71"/>
      <c r="K81" s="72"/>
    </row>
    <row r="82" spans="1:11" s="73" customFormat="1" ht="15.75">
      <c r="A82" s="68" t="s">
        <v>105</v>
      </c>
      <c r="B82" s="74" t="s">
        <v>113</v>
      </c>
      <c r="C82" s="70">
        <v>1.4</v>
      </c>
      <c r="D82" s="70">
        <v>103.8</v>
      </c>
      <c r="E82" s="70">
        <f>C82*D82</f>
        <v>145.32</v>
      </c>
      <c r="F82" s="70"/>
      <c r="G82" s="72">
        <f t="shared" si="1"/>
        <v>0</v>
      </c>
      <c r="H82" s="110"/>
      <c r="I82" s="110"/>
      <c r="J82" s="71"/>
      <c r="K82" s="72"/>
    </row>
    <row r="83" spans="1:11" s="73" customFormat="1" ht="15.75">
      <c r="A83" s="68" t="s">
        <v>105</v>
      </c>
      <c r="B83" s="69" t="s">
        <v>114</v>
      </c>
      <c r="C83" s="70">
        <v>1</v>
      </c>
      <c r="D83" s="70">
        <v>83</v>
      </c>
      <c r="E83" s="70">
        <f>C83*D83</f>
        <v>83</v>
      </c>
      <c r="F83" s="110">
        <f>SUM(E79:E83)</f>
        <v>432.51</v>
      </c>
      <c r="G83" s="72">
        <f t="shared" si="1"/>
        <v>497.38649999999996</v>
      </c>
      <c r="H83" s="110"/>
      <c r="I83" s="110"/>
      <c r="J83" s="71"/>
      <c r="K83" s="72"/>
    </row>
    <row r="84" spans="1:11" s="51" customFormat="1" ht="15.75">
      <c r="A84" s="11" t="s">
        <v>96</v>
      </c>
      <c r="B84" s="47" t="s">
        <v>95</v>
      </c>
      <c r="C84" s="48">
        <v>0.5</v>
      </c>
      <c r="D84" s="48">
        <v>164.5</v>
      </c>
      <c r="E84" s="48">
        <f>C84*D84</f>
        <v>82.25</v>
      </c>
      <c r="F84" s="48"/>
      <c r="G84" s="72">
        <f t="shared" si="1"/>
        <v>0</v>
      </c>
      <c r="H84" s="50"/>
      <c r="I84" s="50"/>
      <c r="J84" s="50"/>
      <c r="K84" s="49"/>
    </row>
    <row r="85" spans="1:11" s="51" customFormat="1" ht="15.75">
      <c r="A85" s="11" t="s">
        <v>96</v>
      </c>
      <c r="B85" s="47" t="s">
        <v>98</v>
      </c>
      <c r="C85" s="48">
        <v>0.5</v>
      </c>
      <c r="D85" s="48">
        <v>192.4</v>
      </c>
      <c r="E85" s="48">
        <f>C85*D85</f>
        <v>96.2</v>
      </c>
      <c r="F85" s="48"/>
      <c r="G85" s="72">
        <f t="shared" si="1"/>
        <v>0</v>
      </c>
      <c r="H85" s="50"/>
      <c r="I85" s="50"/>
      <c r="J85" s="50"/>
      <c r="K85" s="49"/>
    </row>
    <row r="86" spans="1:11" s="51" customFormat="1" ht="15.75">
      <c r="A86" s="11" t="s">
        <v>96</v>
      </c>
      <c r="B86" s="111" t="s">
        <v>126</v>
      </c>
      <c r="C86" s="48">
        <v>1</v>
      </c>
      <c r="D86" s="48">
        <v>193.9</v>
      </c>
      <c r="E86" s="48">
        <f>C86*D86</f>
        <v>193.9</v>
      </c>
      <c r="F86" s="53">
        <f>SUM(E84:E86)</f>
        <v>372.35</v>
      </c>
      <c r="G86" s="72">
        <f t="shared" si="1"/>
        <v>428.2025</v>
      </c>
      <c r="H86" s="50"/>
      <c r="I86" s="50"/>
      <c r="J86" s="48"/>
      <c r="K86" s="49"/>
    </row>
    <row r="87" spans="1:11" s="45" customFormat="1" ht="15.75">
      <c r="A87" s="41" t="s">
        <v>86</v>
      </c>
      <c r="B87" s="42" t="s">
        <v>84</v>
      </c>
      <c r="C87" s="43">
        <v>0.5</v>
      </c>
      <c r="D87" s="43">
        <v>127.2</v>
      </c>
      <c r="E87" s="43">
        <f>C87*D87</f>
        <v>63.6</v>
      </c>
      <c r="F87" s="43"/>
      <c r="G87" s="72">
        <f t="shared" si="1"/>
        <v>0</v>
      </c>
      <c r="H87" s="44"/>
      <c r="I87" s="44"/>
      <c r="J87" s="44"/>
      <c r="K87" s="46"/>
    </row>
    <row r="88" spans="1:11" s="45" customFormat="1" ht="15.75">
      <c r="A88" s="41" t="s">
        <v>86</v>
      </c>
      <c r="B88" s="42" t="s">
        <v>22</v>
      </c>
      <c r="C88" s="43">
        <v>1</v>
      </c>
      <c r="D88" s="43">
        <v>108.1</v>
      </c>
      <c r="E88" s="43">
        <f>C88*D88</f>
        <v>108.1</v>
      </c>
      <c r="F88" s="43"/>
      <c r="G88" s="72">
        <f t="shared" si="1"/>
        <v>0</v>
      </c>
      <c r="H88" s="46"/>
      <c r="I88" s="46"/>
      <c r="J88" s="44"/>
      <c r="K88" s="46"/>
    </row>
    <row r="89" spans="1:11" s="45" customFormat="1" ht="15.75">
      <c r="A89" s="41" t="s">
        <v>86</v>
      </c>
      <c r="B89" s="42" t="s">
        <v>98</v>
      </c>
      <c r="C89" s="43">
        <v>0.5</v>
      </c>
      <c r="D89" s="43">
        <v>192.4</v>
      </c>
      <c r="E89" s="43">
        <f>C89*D89</f>
        <v>96.2</v>
      </c>
      <c r="F89" s="43"/>
      <c r="G89" s="72">
        <f t="shared" si="1"/>
        <v>0</v>
      </c>
      <c r="H89" s="44"/>
      <c r="I89" s="44"/>
      <c r="J89" s="44"/>
      <c r="K89" s="46"/>
    </row>
    <row r="90" spans="1:11" s="45" customFormat="1" ht="15.75">
      <c r="A90" s="41" t="s">
        <v>86</v>
      </c>
      <c r="B90" s="54" t="s">
        <v>128</v>
      </c>
      <c r="C90" s="43">
        <v>0.5</v>
      </c>
      <c r="D90" s="43">
        <v>152.8</v>
      </c>
      <c r="E90" s="43">
        <f>C90*D90</f>
        <v>76.4</v>
      </c>
      <c r="F90" s="154">
        <f>SUM(E87:E90)</f>
        <v>344.29999999999995</v>
      </c>
      <c r="G90" s="72">
        <f t="shared" si="1"/>
        <v>395.94499999999994</v>
      </c>
      <c r="H90" s="44"/>
      <c r="I90" s="44"/>
      <c r="J90" s="44"/>
      <c r="K90" s="46"/>
    </row>
    <row r="91" spans="1:11" s="39" customFormat="1" ht="15.75">
      <c r="A91" s="33" t="s">
        <v>80</v>
      </c>
      <c r="B91" s="40" t="s">
        <v>44</v>
      </c>
      <c r="C91" s="35">
        <v>1</v>
      </c>
      <c r="D91" s="35">
        <v>211.3</v>
      </c>
      <c r="E91" s="35">
        <f>C91*D91</f>
        <v>211.3</v>
      </c>
      <c r="F91" s="35"/>
      <c r="G91" s="72">
        <f t="shared" si="1"/>
        <v>0</v>
      </c>
      <c r="H91" s="38"/>
      <c r="I91" s="38"/>
      <c r="J91" s="37"/>
      <c r="K91" s="38"/>
    </row>
    <row r="92" spans="1:11" s="39" customFormat="1" ht="15.75">
      <c r="A92" s="33" t="s">
        <v>80</v>
      </c>
      <c r="B92" s="40" t="s">
        <v>81</v>
      </c>
      <c r="C92" s="35">
        <v>1</v>
      </c>
      <c r="D92" s="35">
        <v>134.8</v>
      </c>
      <c r="E92" s="35">
        <f>C92*D92</f>
        <v>134.8</v>
      </c>
      <c r="F92" s="35"/>
      <c r="G92" s="72">
        <f t="shared" si="1"/>
        <v>0</v>
      </c>
      <c r="H92" s="38"/>
      <c r="I92" s="38"/>
      <c r="J92" s="37"/>
      <c r="K92" s="38"/>
    </row>
    <row r="93" spans="1:11" s="39" customFormat="1" ht="15.75">
      <c r="A93" s="33" t="s">
        <v>80</v>
      </c>
      <c r="B93" s="40" t="s">
        <v>48</v>
      </c>
      <c r="C93" s="35">
        <v>1</v>
      </c>
      <c r="D93" s="35">
        <v>134.8</v>
      </c>
      <c r="E93" s="35">
        <f>C93*D93</f>
        <v>134.8</v>
      </c>
      <c r="F93" s="35"/>
      <c r="G93" s="72">
        <f t="shared" si="1"/>
        <v>0</v>
      </c>
      <c r="H93" s="37"/>
      <c r="I93" s="37"/>
      <c r="J93" s="37"/>
      <c r="K93" s="38"/>
    </row>
    <row r="94" spans="1:11" s="39" customFormat="1" ht="15.75">
      <c r="A94" s="33" t="s">
        <v>80</v>
      </c>
      <c r="B94" s="40" t="s">
        <v>84</v>
      </c>
      <c r="C94" s="35">
        <v>1</v>
      </c>
      <c r="D94" s="35">
        <v>127.2</v>
      </c>
      <c r="E94" s="35">
        <f>C94*D94</f>
        <v>127.2</v>
      </c>
      <c r="F94" s="35"/>
      <c r="G94" s="72">
        <f t="shared" si="1"/>
        <v>0</v>
      </c>
      <c r="H94" s="38"/>
      <c r="I94" s="38"/>
      <c r="J94" s="37"/>
      <c r="K94" s="38"/>
    </row>
    <row r="95" spans="1:11" s="39" customFormat="1" ht="15.75">
      <c r="A95" s="33" t="s">
        <v>80</v>
      </c>
      <c r="B95" s="40" t="s">
        <v>22</v>
      </c>
      <c r="C95" s="35">
        <v>2</v>
      </c>
      <c r="D95" s="35">
        <v>108.1</v>
      </c>
      <c r="E95" s="35">
        <f>C95*D95</f>
        <v>216.2</v>
      </c>
      <c r="F95" s="35"/>
      <c r="G95" s="72">
        <f t="shared" si="1"/>
        <v>0</v>
      </c>
      <c r="H95" s="37"/>
      <c r="I95" s="37"/>
      <c r="J95" s="37"/>
      <c r="K95" s="38"/>
    </row>
    <row r="96" spans="1:11" s="39" customFormat="1" ht="15.75">
      <c r="A96" s="33" t="s">
        <v>80</v>
      </c>
      <c r="B96" s="40" t="s">
        <v>95</v>
      </c>
      <c r="C96" s="35">
        <v>1</v>
      </c>
      <c r="D96" s="35">
        <v>164.5</v>
      </c>
      <c r="E96" s="35">
        <f>C96*D96</f>
        <v>164.5</v>
      </c>
      <c r="F96" s="35"/>
      <c r="G96" s="72">
        <f t="shared" si="1"/>
        <v>0</v>
      </c>
      <c r="H96" s="37"/>
      <c r="I96" s="38"/>
      <c r="J96" s="37"/>
      <c r="K96" s="38"/>
    </row>
    <row r="97" spans="1:11" s="39" customFormat="1" ht="15.75">
      <c r="A97" s="33" t="s">
        <v>80</v>
      </c>
      <c r="B97" s="40" t="s">
        <v>101</v>
      </c>
      <c r="C97" s="35">
        <v>1.5</v>
      </c>
      <c r="D97" s="35">
        <v>126.4</v>
      </c>
      <c r="E97" s="35">
        <f>C97*D97</f>
        <v>189.60000000000002</v>
      </c>
      <c r="F97" s="35"/>
      <c r="G97" s="72">
        <f t="shared" si="1"/>
        <v>0</v>
      </c>
      <c r="H97" s="37"/>
      <c r="I97" s="37"/>
      <c r="J97" s="37"/>
      <c r="K97" s="38"/>
    </row>
    <row r="98" spans="1:11" s="33" customFormat="1" ht="15.75">
      <c r="A98" s="33" t="s">
        <v>80</v>
      </c>
      <c r="B98" s="40" t="s">
        <v>103</v>
      </c>
      <c r="C98" s="35">
        <v>1.5</v>
      </c>
      <c r="D98" s="35">
        <v>126.3</v>
      </c>
      <c r="E98" s="35">
        <f>C98*D98</f>
        <v>189.45</v>
      </c>
      <c r="F98" s="35"/>
      <c r="G98" s="72">
        <f t="shared" si="1"/>
        <v>0</v>
      </c>
      <c r="H98" s="38"/>
      <c r="I98" s="38"/>
      <c r="J98" s="37"/>
      <c r="K98" s="38"/>
    </row>
    <row r="99" spans="1:11" s="39" customFormat="1" ht="15.75">
      <c r="A99" s="33" t="s">
        <v>80</v>
      </c>
      <c r="B99" s="40" t="s">
        <v>66</v>
      </c>
      <c r="C99" s="35">
        <v>1</v>
      </c>
      <c r="D99" s="35">
        <v>125.5</v>
      </c>
      <c r="E99" s="35">
        <f>C99*D99</f>
        <v>125.5</v>
      </c>
      <c r="F99" s="35"/>
      <c r="G99" s="72">
        <f t="shared" si="1"/>
        <v>0</v>
      </c>
      <c r="H99" s="37"/>
      <c r="I99" s="37"/>
      <c r="J99" s="37"/>
      <c r="K99" s="38"/>
    </row>
    <row r="100" spans="1:11" s="39" customFormat="1" ht="15.75">
      <c r="A100" s="33" t="s">
        <v>80</v>
      </c>
      <c r="B100" s="34" t="s">
        <v>110</v>
      </c>
      <c r="C100" s="35">
        <v>2</v>
      </c>
      <c r="D100" s="35">
        <v>107.99</v>
      </c>
      <c r="E100" s="35">
        <f>C100*D100</f>
        <v>215.98</v>
      </c>
      <c r="F100" s="35"/>
      <c r="G100" s="72">
        <f t="shared" si="1"/>
        <v>0</v>
      </c>
      <c r="H100" s="37"/>
      <c r="I100" s="38"/>
      <c r="J100" s="37"/>
      <c r="K100" s="38"/>
    </row>
    <row r="101" spans="1:11" s="39" customFormat="1" ht="15.75">
      <c r="A101" s="33" t="s">
        <v>80</v>
      </c>
      <c r="B101" s="34" t="s">
        <v>112</v>
      </c>
      <c r="C101" s="35">
        <v>1</v>
      </c>
      <c r="D101" s="35">
        <v>89.4</v>
      </c>
      <c r="E101" s="35">
        <f>C101*D101</f>
        <v>89.4</v>
      </c>
      <c r="F101" s="35"/>
      <c r="G101" s="72">
        <f t="shared" si="1"/>
        <v>0</v>
      </c>
      <c r="H101" s="36"/>
      <c r="I101" s="36"/>
      <c r="J101" s="37"/>
      <c r="K101" s="38"/>
    </row>
    <row r="102" spans="1:11" s="39" customFormat="1" ht="15.75">
      <c r="A102" s="33" t="s">
        <v>80</v>
      </c>
      <c r="B102" s="34" t="s">
        <v>77</v>
      </c>
      <c r="C102" s="35">
        <v>15</v>
      </c>
      <c r="D102" s="35">
        <v>20</v>
      </c>
      <c r="E102" s="35">
        <f>C102*D102</f>
        <v>300</v>
      </c>
      <c r="F102" s="35"/>
      <c r="G102" s="72">
        <f t="shared" si="1"/>
        <v>0</v>
      </c>
      <c r="H102" s="37"/>
      <c r="I102" s="37"/>
      <c r="J102" s="37"/>
      <c r="K102" s="38"/>
    </row>
    <row r="103" spans="1:11" s="39" customFormat="1" ht="15.75">
      <c r="A103" s="33" t="s">
        <v>80</v>
      </c>
      <c r="B103" s="34" t="s">
        <v>19</v>
      </c>
      <c r="C103" s="35">
        <v>3.6</v>
      </c>
      <c r="D103" s="35">
        <v>145.5</v>
      </c>
      <c r="E103" s="35">
        <f>C103*D103</f>
        <v>523.8000000000001</v>
      </c>
      <c r="F103" s="35"/>
      <c r="G103" s="72">
        <f t="shared" si="1"/>
        <v>0</v>
      </c>
      <c r="H103" s="37"/>
      <c r="I103" s="37"/>
      <c r="J103" s="37"/>
      <c r="K103" s="38"/>
    </row>
    <row r="104" spans="1:11" s="39" customFormat="1" ht="15.75">
      <c r="A104" s="33" t="s">
        <v>80</v>
      </c>
      <c r="B104" s="40" t="s">
        <v>127</v>
      </c>
      <c r="C104" s="35">
        <v>1</v>
      </c>
      <c r="D104" s="35">
        <v>119.6</v>
      </c>
      <c r="E104" s="35">
        <f>C104*D104</f>
        <v>119.6</v>
      </c>
      <c r="F104" s="35"/>
      <c r="G104" s="72">
        <f t="shared" si="1"/>
        <v>0</v>
      </c>
      <c r="H104" s="37"/>
      <c r="I104" s="37"/>
      <c r="J104" s="37"/>
      <c r="K104" s="38"/>
    </row>
    <row r="105" spans="1:11" s="39" customFormat="1" ht="15.75">
      <c r="A105" s="33" t="s">
        <v>80</v>
      </c>
      <c r="B105" s="34" t="s">
        <v>128</v>
      </c>
      <c r="C105" s="35">
        <v>0.5</v>
      </c>
      <c r="D105" s="35">
        <v>152.8</v>
      </c>
      <c r="E105" s="35">
        <f>C105*D105</f>
        <v>76.4</v>
      </c>
      <c r="F105" s="36">
        <f>SUM(E91:E105)</f>
        <v>2818.5300000000007</v>
      </c>
      <c r="G105" s="72">
        <f t="shared" si="1"/>
        <v>3241.3095000000003</v>
      </c>
      <c r="H105" s="37"/>
      <c r="I105" s="38"/>
      <c r="J105" s="37"/>
      <c r="K105" s="38"/>
    </row>
    <row r="106" spans="1:11" s="29" customFormat="1" ht="15.75">
      <c r="A106" s="24" t="s">
        <v>36</v>
      </c>
      <c r="B106" s="25" t="s">
        <v>84</v>
      </c>
      <c r="C106" s="26">
        <v>1.3</v>
      </c>
      <c r="D106" s="26">
        <v>127.2</v>
      </c>
      <c r="E106" s="26">
        <f>C106*D106</f>
        <v>165.36</v>
      </c>
      <c r="F106" s="26"/>
      <c r="G106" s="72">
        <f t="shared" si="1"/>
        <v>0</v>
      </c>
      <c r="H106" s="27"/>
      <c r="I106" s="27"/>
      <c r="J106" s="28"/>
      <c r="K106" s="27"/>
    </row>
    <row r="107" spans="1:11" s="29" customFormat="1" ht="15.75">
      <c r="A107" s="24" t="s">
        <v>36</v>
      </c>
      <c r="B107" s="25" t="s">
        <v>66</v>
      </c>
      <c r="C107" s="26">
        <v>2</v>
      </c>
      <c r="D107" s="26">
        <v>125.5</v>
      </c>
      <c r="E107" s="26">
        <f>C107*D107</f>
        <v>251</v>
      </c>
      <c r="F107" s="26"/>
      <c r="G107" s="72">
        <f t="shared" si="1"/>
        <v>0</v>
      </c>
      <c r="H107" s="28"/>
      <c r="I107" s="28"/>
      <c r="J107" s="28"/>
      <c r="K107" s="27"/>
    </row>
    <row r="108" spans="1:11" s="29" customFormat="1" ht="15.75">
      <c r="A108" s="24" t="s">
        <v>36</v>
      </c>
      <c r="B108" s="30" t="s">
        <v>110</v>
      </c>
      <c r="C108" s="26">
        <v>1</v>
      </c>
      <c r="D108" s="26">
        <v>107.99</v>
      </c>
      <c r="E108" s="26">
        <f>C108*D108</f>
        <v>107.99</v>
      </c>
      <c r="F108" s="26"/>
      <c r="G108" s="72">
        <f t="shared" si="1"/>
        <v>0</v>
      </c>
      <c r="H108" s="28"/>
      <c r="I108" s="28"/>
      <c r="J108" s="28"/>
      <c r="K108" s="27"/>
    </row>
    <row r="109" spans="1:11" s="29" customFormat="1" ht="15.75">
      <c r="A109" s="24" t="s">
        <v>36</v>
      </c>
      <c r="B109" s="30" t="s">
        <v>121</v>
      </c>
      <c r="C109" s="26">
        <v>1.5</v>
      </c>
      <c r="D109" s="26">
        <v>170.96</v>
      </c>
      <c r="E109" s="26">
        <f>C109*D109</f>
        <v>256.44</v>
      </c>
      <c r="F109" s="31">
        <f>SUM(E106:E109)</f>
        <v>780.79</v>
      </c>
      <c r="G109" s="72">
        <f t="shared" si="1"/>
        <v>897.9084999999999</v>
      </c>
      <c r="H109" s="28"/>
      <c r="I109" s="28"/>
      <c r="J109" s="28"/>
      <c r="K109" s="27"/>
    </row>
    <row r="110" spans="1:11" s="117" customFormat="1" ht="15.75">
      <c r="A110" s="112" t="s">
        <v>40</v>
      </c>
      <c r="B110" s="113" t="s">
        <v>98</v>
      </c>
      <c r="C110" s="114">
        <v>0.5</v>
      </c>
      <c r="D110" s="114">
        <v>192.4</v>
      </c>
      <c r="E110" s="114">
        <f>C110*D110</f>
        <v>96.2</v>
      </c>
      <c r="F110" s="114"/>
      <c r="G110" s="72">
        <f t="shared" si="1"/>
        <v>0</v>
      </c>
      <c r="H110" s="115"/>
      <c r="I110" s="115"/>
      <c r="J110" s="115"/>
      <c r="K110" s="116"/>
    </row>
    <row r="111" spans="1:11" s="117" customFormat="1" ht="15.75">
      <c r="A111" s="112" t="s">
        <v>40</v>
      </c>
      <c r="B111" s="113" t="s">
        <v>106</v>
      </c>
      <c r="C111" s="114">
        <v>0.5</v>
      </c>
      <c r="D111" s="114">
        <v>66.9</v>
      </c>
      <c r="E111" s="114">
        <f>C111*D111</f>
        <v>33.45</v>
      </c>
      <c r="F111" s="114"/>
      <c r="G111" s="72">
        <f t="shared" si="1"/>
        <v>0</v>
      </c>
      <c r="H111" s="115"/>
      <c r="I111" s="115"/>
      <c r="J111" s="115"/>
      <c r="K111" s="116"/>
    </row>
    <row r="112" spans="1:11" s="117" customFormat="1" ht="15.75">
      <c r="A112" s="112" t="s">
        <v>40</v>
      </c>
      <c r="B112" s="118" t="s">
        <v>31</v>
      </c>
      <c r="C112" s="114">
        <v>0.5</v>
      </c>
      <c r="D112" s="114">
        <v>178.6</v>
      </c>
      <c r="E112" s="114">
        <f>C112*D112</f>
        <v>89.3</v>
      </c>
      <c r="F112" s="114"/>
      <c r="G112" s="72">
        <f t="shared" si="1"/>
        <v>0</v>
      </c>
      <c r="H112" s="119"/>
      <c r="I112" s="119"/>
      <c r="J112" s="115"/>
      <c r="K112" s="116"/>
    </row>
    <row r="113" spans="1:11" s="117" customFormat="1" ht="15.75">
      <c r="A113" s="112" t="s">
        <v>40</v>
      </c>
      <c r="B113" s="120" t="s">
        <v>126</v>
      </c>
      <c r="C113" s="114">
        <v>1.1</v>
      </c>
      <c r="D113" s="114">
        <v>193.9</v>
      </c>
      <c r="E113" s="114">
        <f>C113*D113</f>
        <v>213.29000000000002</v>
      </c>
      <c r="F113" s="114"/>
      <c r="G113" s="72">
        <f t="shared" si="1"/>
        <v>0</v>
      </c>
      <c r="H113" s="115"/>
      <c r="I113" s="116"/>
      <c r="J113" s="115"/>
      <c r="K113" s="116"/>
    </row>
    <row r="114" spans="1:11" s="117" customFormat="1" ht="15.75">
      <c r="A114" s="112" t="s">
        <v>40</v>
      </c>
      <c r="B114" s="118" t="s">
        <v>19</v>
      </c>
      <c r="C114" s="114">
        <v>1.3</v>
      </c>
      <c r="D114" s="114">
        <v>145.5</v>
      </c>
      <c r="E114" s="114">
        <f>C114*D114</f>
        <v>189.15</v>
      </c>
      <c r="F114" s="119">
        <f>SUM(E110:E114)</f>
        <v>621.39</v>
      </c>
      <c r="G114" s="72">
        <f t="shared" si="1"/>
        <v>714.5985</v>
      </c>
      <c r="H114" s="115"/>
      <c r="I114" s="115"/>
      <c r="J114" s="115"/>
      <c r="K114" s="116"/>
    </row>
    <row r="115" spans="1:11" s="51" customFormat="1" ht="15.75">
      <c r="A115" s="11" t="s">
        <v>131</v>
      </c>
      <c r="B115" s="52" t="s">
        <v>129</v>
      </c>
      <c r="C115" s="48">
        <v>0.5</v>
      </c>
      <c r="D115" s="48">
        <v>159.8</v>
      </c>
      <c r="E115" s="48">
        <f>C115*D115</f>
        <v>79.9</v>
      </c>
      <c r="F115" s="48"/>
      <c r="G115" s="72">
        <f t="shared" si="1"/>
        <v>0</v>
      </c>
      <c r="H115" s="50"/>
      <c r="I115" s="50"/>
      <c r="J115" s="50"/>
      <c r="K115" s="49"/>
    </row>
    <row r="116" spans="1:11" s="51" customFormat="1" ht="15.75">
      <c r="A116" s="11" t="s">
        <v>131</v>
      </c>
      <c r="B116" s="47" t="s">
        <v>130</v>
      </c>
      <c r="C116" s="48">
        <v>0.5</v>
      </c>
      <c r="D116" s="48">
        <v>145.9</v>
      </c>
      <c r="E116" s="48">
        <f>C116*D116</f>
        <v>72.95</v>
      </c>
      <c r="F116" s="48">
        <v>153</v>
      </c>
      <c r="G116" s="72">
        <f t="shared" si="1"/>
        <v>175.95</v>
      </c>
      <c r="H116" s="50"/>
      <c r="I116" s="49"/>
      <c r="J116" s="50"/>
      <c r="K116" s="49"/>
    </row>
    <row r="117" spans="1:11" s="126" customFormat="1" ht="15.75">
      <c r="A117" s="121" t="s">
        <v>18</v>
      </c>
      <c r="B117" s="122" t="s">
        <v>84</v>
      </c>
      <c r="C117" s="123">
        <v>1</v>
      </c>
      <c r="D117" s="123">
        <v>127.2</v>
      </c>
      <c r="E117" s="123">
        <f>C117*D117</f>
        <v>127.2</v>
      </c>
      <c r="F117" s="123"/>
      <c r="G117" s="72">
        <f t="shared" si="1"/>
        <v>0</v>
      </c>
      <c r="H117" s="124"/>
      <c r="I117" s="124"/>
      <c r="J117" s="125"/>
      <c r="K117" s="124"/>
    </row>
    <row r="118" spans="1:11" s="126" customFormat="1" ht="15.75">
      <c r="A118" s="121" t="s">
        <v>18</v>
      </c>
      <c r="B118" s="122" t="s">
        <v>22</v>
      </c>
      <c r="C118" s="123">
        <v>0.8</v>
      </c>
      <c r="D118" s="123">
        <v>108.1</v>
      </c>
      <c r="E118" s="123">
        <f>C118*D118</f>
        <v>86.48</v>
      </c>
      <c r="F118" s="123"/>
      <c r="G118" s="72">
        <f t="shared" si="1"/>
        <v>0</v>
      </c>
      <c r="H118" s="124"/>
      <c r="I118" s="124"/>
      <c r="J118" s="125"/>
      <c r="K118" s="124"/>
    </row>
    <row r="119" spans="1:11" s="126" customFormat="1" ht="15.75">
      <c r="A119" s="121" t="s">
        <v>18</v>
      </c>
      <c r="B119" s="122" t="s">
        <v>95</v>
      </c>
      <c r="C119" s="123">
        <v>0.4</v>
      </c>
      <c r="D119" s="123">
        <v>164.5</v>
      </c>
      <c r="E119" s="123">
        <f>C119*D119</f>
        <v>65.8</v>
      </c>
      <c r="F119" s="123"/>
      <c r="G119" s="72">
        <f t="shared" si="1"/>
        <v>0</v>
      </c>
      <c r="H119" s="125"/>
      <c r="I119" s="125"/>
      <c r="J119" s="125"/>
      <c r="K119" s="124"/>
    </row>
    <row r="120" spans="1:11" s="126" customFormat="1" ht="15.75">
      <c r="A120" s="121" t="s">
        <v>18</v>
      </c>
      <c r="B120" s="122" t="s">
        <v>97</v>
      </c>
      <c r="C120" s="123">
        <v>0.5</v>
      </c>
      <c r="D120" s="123">
        <v>173.9</v>
      </c>
      <c r="E120" s="123">
        <f>C120*D120</f>
        <v>86.95</v>
      </c>
      <c r="F120" s="123"/>
      <c r="G120" s="72">
        <f t="shared" si="1"/>
        <v>0</v>
      </c>
      <c r="H120" s="125"/>
      <c r="I120" s="125"/>
      <c r="J120" s="125"/>
      <c r="K120" s="124"/>
    </row>
    <row r="121" spans="1:11" s="126" customFormat="1" ht="15.75">
      <c r="A121" s="121" t="s">
        <v>18</v>
      </c>
      <c r="B121" s="122" t="s">
        <v>101</v>
      </c>
      <c r="C121" s="123">
        <v>1</v>
      </c>
      <c r="D121" s="123">
        <v>126.4</v>
      </c>
      <c r="E121" s="123">
        <f>C121*D121</f>
        <v>126.4</v>
      </c>
      <c r="F121" s="123"/>
      <c r="G121" s="72">
        <f t="shared" si="1"/>
        <v>0</v>
      </c>
      <c r="H121" s="124"/>
      <c r="I121" s="124"/>
      <c r="J121" s="125"/>
      <c r="K121" s="124"/>
    </row>
    <row r="122" spans="1:11" s="126" customFormat="1" ht="15.75">
      <c r="A122" s="121" t="s">
        <v>18</v>
      </c>
      <c r="B122" s="122" t="s">
        <v>66</v>
      </c>
      <c r="C122" s="123">
        <v>1</v>
      </c>
      <c r="D122" s="123">
        <v>125.5</v>
      </c>
      <c r="E122" s="123">
        <f>C122*D122</f>
        <v>125.5</v>
      </c>
      <c r="F122" s="123"/>
      <c r="G122" s="72">
        <f t="shared" si="1"/>
        <v>0</v>
      </c>
      <c r="H122" s="125"/>
      <c r="I122" s="124"/>
      <c r="J122" s="125"/>
      <c r="K122" s="124"/>
    </row>
    <row r="123" spans="1:11" s="126" customFormat="1" ht="15.75">
      <c r="A123" s="121" t="s">
        <v>18</v>
      </c>
      <c r="B123" s="127" t="s">
        <v>110</v>
      </c>
      <c r="C123" s="123">
        <v>1.5</v>
      </c>
      <c r="D123" s="123">
        <v>107.99</v>
      </c>
      <c r="E123" s="123">
        <f>C123*D123</f>
        <v>161.98499999999999</v>
      </c>
      <c r="F123" s="123"/>
      <c r="G123" s="72">
        <f t="shared" si="1"/>
        <v>0</v>
      </c>
      <c r="H123" s="128"/>
      <c r="I123" s="128"/>
      <c r="J123" s="125"/>
      <c r="K123" s="124"/>
    </row>
    <row r="124" spans="1:11" s="126" customFormat="1" ht="15.75">
      <c r="A124" s="121" t="s">
        <v>18</v>
      </c>
      <c r="B124" s="127" t="s">
        <v>31</v>
      </c>
      <c r="C124" s="123">
        <v>1</v>
      </c>
      <c r="D124" s="123">
        <v>178.6</v>
      </c>
      <c r="E124" s="123">
        <f>C124*D124</f>
        <v>178.6</v>
      </c>
      <c r="F124" s="123"/>
      <c r="G124" s="72">
        <f t="shared" si="1"/>
        <v>0</v>
      </c>
      <c r="H124" s="128"/>
      <c r="I124" s="128"/>
      <c r="J124" s="125"/>
      <c r="K124" s="124"/>
    </row>
    <row r="125" spans="1:11" s="126" customFormat="1" ht="15.75">
      <c r="A125" s="121" t="s">
        <v>18</v>
      </c>
      <c r="B125" s="127" t="s">
        <v>128</v>
      </c>
      <c r="C125" s="123">
        <v>1</v>
      </c>
      <c r="D125" s="123">
        <v>152.8</v>
      </c>
      <c r="E125" s="123">
        <f>C125*D125</f>
        <v>152.8</v>
      </c>
      <c r="F125" s="128">
        <v>1111</v>
      </c>
      <c r="G125" s="72">
        <f t="shared" si="1"/>
        <v>1277.6499999999999</v>
      </c>
      <c r="H125" s="125"/>
      <c r="I125" s="125"/>
      <c r="J125" s="125"/>
      <c r="K125" s="124"/>
    </row>
    <row r="126" spans="1:11" s="87" customFormat="1" ht="15.75">
      <c r="A126" s="82" t="s">
        <v>99</v>
      </c>
      <c r="B126" s="83" t="s">
        <v>98</v>
      </c>
      <c r="C126" s="84">
        <v>0.5</v>
      </c>
      <c r="D126" s="84">
        <v>192.4</v>
      </c>
      <c r="E126" s="84">
        <f>C126*D126</f>
        <v>96.2</v>
      </c>
      <c r="F126" s="84"/>
      <c r="G126" s="72">
        <f t="shared" si="1"/>
        <v>0</v>
      </c>
      <c r="H126" s="85"/>
      <c r="I126" s="85"/>
      <c r="J126" s="85"/>
      <c r="K126" s="86"/>
    </row>
    <row r="127" spans="1:11" s="87" customFormat="1" ht="15.75">
      <c r="A127" s="82" t="s">
        <v>99</v>
      </c>
      <c r="B127" s="83" t="s">
        <v>101</v>
      </c>
      <c r="C127" s="84">
        <v>0.5</v>
      </c>
      <c r="D127" s="84">
        <v>126.4</v>
      </c>
      <c r="E127" s="84">
        <f>C127*D127</f>
        <v>63.2</v>
      </c>
      <c r="F127" s="84">
        <v>159</v>
      </c>
      <c r="G127" s="72">
        <f t="shared" si="1"/>
        <v>182.85</v>
      </c>
      <c r="H127" s="86"/>
      <c r="I127" s="86"/>
      <c r="J127" s="85"/>
      <c r="K127" s="86"/>
    </row>
    <row r="128" spans="1:11" s="134" customFormat="1" ht="15.75">
      <c r="A128" s="129" t="s">
        <v>12</v>
      </c>
      <c r="B128" s="130" t="s">
        <v>84</v>
      </c>
      <c r="C128" s="131">
        <v>0.5</v>
      </c>
      <c r="D128" s="131">
        <v>127.2</v>
      </c>
      <c r="E128" s="131">
        <f>C128*D128</f>
        <v>63.6</v>
      </c>
      <c r="F128" s="131"/>
      <c r="G128" s="72">
        <f t="shared" si="1"/>
        <v>0</v>
      </c>
      <c r="H128" s="132"/>
      <c r="I128" s="132"/>
      <c r="J128" s="132"/>
      <c r="K128" s="133"/>
    </row>
    <row r="129" spans="1:11" s="134" customFormat="1" ht="15.75">
      <c r="A129" s="129" t="s">
        <v>12</v>
      </c>
      <c r="B129" s="130" t="s">
        <v>101</v>
      </c>
      <c r="C129" s="131">
        <v>0.5</v>
      </c>
      <c r="D129" s="131">
        <v>126.4</v>
      </c>
      <c r="E129" s="131">
        <f>C129*D129</f>
        <v>63.2</v>
      </c>
      <c r="F129" s="131"/>
      <c r="G129" s="72">
        <f t="shared" si="1"/>
        <v>0</v>
      </c>
      <c r="H129" s="133"/>
      <c r="I129" s="133"/>
      <c r="J129" s="132"/>
      <c r="K129" s="133"/>
    </row>
    <row r="130" spans="1:11" s="134" customFormat="1" ht="15.75">
      <c r="A130" s="129" t="s">
        <v>12</v>
      </c>
      <c r="B130" s="130" t="s">
        <v>66</v>
      </c>
      <c r="C130" s="131">
        <v>1</v>
      </c>
      <c r="D130" s="131">
        <v>125.5</v>
      </c>
      <c r="E130" s="131">
        <f>C130*D130</f>
        <v>125.5</v>
      </c>
      <c r="F130" s="131"/>
      <c r="G130" s="72">
        <f t="shared" si="1"/>
        <v>0</v>
      </c>
      <c r="H130" s="132"/>
      <c r="I130" s="132"/>
      <c r="J130" s="132"/>
      <c r="K130" s="133"/>
    </row>
    <row r="131" spans="1:11" s="134" customFormat="1" ht="15.75">
      <c r="A131" s="129" t="s">
        <v>12</v>
      </c>
      <c r="B131" s="135" t="s">
        <v>68</v>
      </c>
      <c r="C131" s="131">
        <v>0.5</v>
      </c>
      <c r="D131" s="131">
        <v>116.5</v>
      </c>
      <c r="E131" s="131">
        <f>C131*D131</f>
        <v>58.25</v>
      </c>
      <c r="F131" s="131"/>
      <c r="G131" s="72">
        <f t="shared" si="1"/>
        <v>0</v>
      </c>
      <c r="H131" s="132"/>
      <c r="I131" s="132"/>
      <c r="J131" s="132"/>
      <c r="K131" s="133"/>
    </row>
    <row r="132" spans="1:11" s="134" customFormat="1" ht="15.75">
      <c r="A132" s="129" t="s">
        <v>12</v>
      </c>
      <c r="B132" s="135" t="s">
        <v>109</v>
      </c>
      <c r="C132" s="131">
        <v>1</v>
      </c>
      <c r="D132" s="131">
        <v>125.7</v>
      </c>
      <c r="E132" s="131">
        <f>C132*D132</f>
        <v>125.7</v>
      </c>
      <c r="F132" s="131"/>
      <c r="G132" s="72">
        <f t="shared" si="1"/>
        <v>0</v>
      </c>
      <c r="H132" s="132"/>
      <c r="I132" s="132"/>
      <c r="J132" s="132"/>
      <c r="K132" s="133"/>
    </row>
    <row r="133" spans="1:11" s="134" customFormat="1" ht="15.75">
      <c r="A133" s="129" t="s">
        <v>12</v>
      </c>
      <c r="B133" s="135" t="s">
        <v>110</v>
      </c>
      <c r="C133" s="131">
        <v>1</v>
      </c>
      <c r="D133" s="131">
        <v>107.99</v>
      </c>
      <c r="E133" s="131">
        <f>C133*D133</f>
        <v>107.99</v>
      </c>
      <c r="F133" s="131"/>
      <c r="G133" s="72">
        <f t="shared" si="1"/>
        <v>0</v>
      </c>
      <c r="H133" s="132"/>
      <c r="I133" s="132"/>
      <c r="J133" s="132"/>
      <c r="K133" s="133"/>
    </row>
    <row r="134" spans="1:11" s="134" customFormat="1" ht="15.75">
      <c r="A134" s="129" t="s">
        <v>12</v>
      </c>
      <c r="B134" s="135" t="s">
        <v>111</v>
      </c>
      <c r="C134" s="131">
        <v>1</v>
      </c>
      <c r="D134" s="131">
        <v>91.5</v>
      </c>
      <c r="E134" s="131">
        <f>C134*D134</f>
        <v>91.5</v>
      </c>
      <c r="F134" s="131"/>
      <c r="G134" s="72">
        <f aca="true" t="shared" si="2" ref="G134:G194">(F134)*(1+15%)</f>
        <v>0</v>
      </c>
      <c r="H134" s="136"/>
      <c r="I134" s="136"/>
      <c r="J134" s="132"/>
      <c r="K134" s="133"/>
    </row>
    <row r="135" spans="1:11" s="134" customFormat="1" ht="15.75">
      <c r="A135" s="129" t="s">
        <v>12</v>
      </c>
      <c r="B135" s="135" t="s">
        <v>121</v>
      </c>
      <c r="C135" s="131">
        <v>1</v>
      </c>
      <c r="D135" s="131">
        <v>170.96</v>
      </c>
      <c r="E135" s="131">
        <f>C135*D135</f>
        <v>170.96</v>
      </c>
      <c r="F135" s="136">
        <f>SUM(E128:E135)</f>
        <v>806.7</v>
      </c>
      <c r="G135" s="72">
        <f t="shared" si="2"/>
        <v>927.7049999999999</v>
      </c>
      <c r="H135" s="132"/>
      <c r="I135" s="132"/>
      <c r="J135" s="132"/>
      <c r="K135" s="133"/>
    </row>
    <row r="136" spans="1:11" s="126" customFormat="1" ht="15.75">
      <c r="A136" s="121" t="s">
        <v>108</v>
      </c>
      <c r="B136" s="137" t="s">
        <v>126</v>
      </c>
      <c r="C136" s="123">
        <v>0.5</v>
      </c>
      <c r="D136" s="123">
        <v>193.9</v>
      </c>
      <c r="E136" s="123">
        <f>C136*D136</f>
        <v>96.95</v>
      </c>
      <c r="F136" s="123"/>
      <c r="G136" s="72">
        <f t="shared" si="2"/>
        <v>0</v>
      </c>
      <c r="H136" s="125"/>
      <c r="I136" s="125"/>
      <c r="J136" s="123"/>
      <c r="K136" s="124"/>
    </row>
    <row r="137" spans="1:11" s="126" customFormat="1" ht="15.75">
      <c r="A137" s="121" t="s">
        <v>108</v>
      </c>
      <c r="B137" s="127" t="s">
        <v>19</v>
      </c>
      <c r="C137" s="123">
        <v>0.5</v>
      </c>
      <c r="D137" s="123">
        <v>145.5</v>
      </c>
      <c r="E137" s="123">
        <f>C137*D137</f>
        <v>72.75</v>
      </c>
      <c r="F137" s="123"/>
      <c r="G137" s="72">
        <f t="shared" si="2"/>
        <v>0</v>
      </c>
      <c r="H137" s="125"/>
      <c r="I137" s="125"/>
      <c r="J137" s="125"/>
      <c r="K137" s="124"/>
    </row>
    <row r="138" spans="1:11" s="126" customFormat="1" ht="15.75">
      <c r="A138" s="121" t="s">
        <v>108</v>
      </c>
      <c r="B138" s="122" t="s">
        <v>130</v>
      </c>
      <c r="C138" s="123">
        <v>1</v>
      </c>
      <c r="D138" s="123">
        <v>145.9</v>
      </c>
      <c r="E138" s="123">
        <f>C138*D138</f>
        <v>145.9</v>
      </c>
      <c r="F138" s="128">
        <f>SUM(E136:E138)</f>
        <v>315.6</v>
      </c>
      <c r="G138" s="72">
        <f t="shared" si="2"/>
        <v>362.94</v>
      </c>
      <c r="H138" s="125"/>
      <c r="I138" s="125"/>
      <c r="J138" s="125"/>
      <c r="K138" s="125"/>
    </row>
    <row r="139" spans="1:11" s="22" customFormat="1" ht="15.75">
      <c r="A139" s="5" t="s">
        <v>115</v>
      </c>
      <c r="B139" s="23" t="s">
        <v>31</v>
      </c>
      <c r="C139" s="21">
        <v>0.5</v>
      </c>
      <c r="D139" s="21">
        <v>178.6</v>
      </c>
      <c r="E139" s="21">
        <f>C139*D139</f>
        <v>89.3</v>
      </c>
      <c r="F139" s="21"/>
      <c r="G139" s="72">
        <f t="shared" si="2"/>
        <v>0</v>
      </c>
      <c r="H139" s="13"/>
      <c r="I139" s="13"/>
      <c r="J139" s="2"/>
      <c r="K139" s="12"/>
    </row>
    <row r="140" spans="1:11" s="22" customFormat="1" ht="15.75">
      <c r="A140" s="5" t="s">
        <v>115</v>
      </c>
      <c r="B140" s="20" t="s">
        <v>125</v>
      </c>
      <c r="C140" s="21">
        <v>1</v>
      </c>
      <c r="D140" s="21">
        <v>94.6</v>
      </c>
      <c r="E140" s="21">
        <f>C140*D140</f>
        <v>94.6</v>
      </c>
      <c r="F140" s="21">
        <v>184</v>
      </c>
      <c r="G140" s="72">
        <f t="shared" si="2"/>
        <v>211.6</v>
      </c>
      <c r="H140" s="2"/>
      <c r="I140" s="2"/>
      <c r="J140" s="2"/>
      <c r="K140" s="12"/>
    </row>
    <row r="141" spans="1:11" s="39" customFormat="1" ht="15.75">
      <c r="A141" s="33" t="s">
        <v>100</v>
      </c>
      <c r="B141" s="40" t="s">
        <v>98</v>
      </c>
      <c r="C141" s="35">
        <v>1</v>
      </c>
      <c r="D141" s="35">
        <v>192.4</v>
      </c>
      <c r="E141" s="35">
        <f>C141*D141</f>
        <v>192.4</v>
      </c>
      <c r="F141" s="35"/>
      <c r="G141" s="72">
        <f t="shared" si="2"/>
        <v>0</v>
      </c>
      <c r="H141" s="37"/>
      <c r="I141" s="37"/>
      <c r="J141" s="37"/>
      <c r="K141" s="38"/>
    </row>
    <row r="142" spans="1:11" s="39" customFormat="1" ht="15.75">
      <c r="A142" s="33" t="s">
        <v>100</v>
      </c>
      <c r="B142" s="34" t="s">
        <v>31</v>
      </c>
      <c r="C142" s="35">
        <v>1</v>
      </c>
      <c r="D142" s="35">
        <v>178.6</v>
      </c>
      <c r="E142" s="35">
        <f>C142*D142</f>
        <v>178.6</v>
      </c>
      <c r="F142" s="35"/>
      <c r="G142" s="72">
        <f t="shared" si="2"/>
        <v>0</v>
      </c>
      <c r="H142" s="36"/>
      <c r="I142" s="36"/>
      <c r="J142" s="37"/>
      <c r="K142" s="38"/>
    </row>
    <row r="143" spans="1:11" s="39" customFormat="1" ht="15.75">
      <c r="A143" s="33" t="s">
        <v>100</v>
      </c>
      <c r="B143" s="40" t="s">
        <v>127</v>
      </c>
      <c r="C143" s="35">
        <v>2.5</v>
      </c>
      <c r="D143" s="35">
        <v>119.6</v>
      </c>
      <c r="E143" s="35">
        <f>C143*D143</f>
        <v>299</v>
      </c>
      <c r="F143" s="35">
        <v>670</v>
      </c>
      <c r="G143" s="72">
        <f t="shared" si="2"/>
        <v>770.4999999999999</v>
      </c>
      <c r="H143" s="37"/>
      <c r="I143" s="38"/>
      <c r="J143" s="37"/>
      <c r="K143" s="38"/>
    </row>
    <row r="144" spans="1:11" s="134" customFormat="1" ht="15.75">
      <c r="A144" s="129" t="s">
        <v>28</v>
      </c>
      <c r="B144" s="130" t="s">
        <v>95</v>
      </c>
      <c r="C144" s="131">
        <v>1</v>
      </c>
      <c r="D144" s="131">
        <v>164.5</v>
      </c>
      <c r="E144" s="131">
        <f>C144*D144</f>
        <v>164.5</v>
      </c>
      <c r="F144" s="131"/>
      <c r="G144" s="72">
        <f t="shared" si="2"/>
        <v>0</v>
      </c>
      <c r="H144" s="132"/>
      <c r="I144" s="133"/>
      <c r="J144" s="132"/>
      <c r="K144" s="133"/>
    </row>
    <row r="145" spans="1:11" s="134" customFormat="1" ht="15.75">
      <c r="A145" s="129" t="s">
        <v>28</v>
      </c>
      <c r="B145" s="130" t="s">
        <v>98</v>
      </c>
      <c r="C145" s="131">
        <v>1</v>
      </c>
      <c r="D145" s="131">
        <v>192.4</v>
      </c>
      <c r="E145" s="131">
        <f>C145*D145</f>
        <v>192.4</v>
      </c>
      <c r="F145" s="131"/>
      <c r="G145" s="72">
        <f t="shared" si="2"/>
        <v>0</v>
      </c>
      <c r="H145" s="133"/>
      <c r="I145" s="133"/>
      <c r="J145" s="132"/>
      <c r="K145" s="133"/>
    </row>
    <row r="146" spans="1:11" s="129" customFormat="1" ht="15.75">
      <c r="A146" s="129" t="s">
        <v>28</v>
      </c>
      <c r="B146" s="130" t="s">
        <v>104</v>
      </c>
      <c r="C146" s="131">
        <v>0.5</v>
      </c>
      <c r="D146" s="131">
        <v>133.7</v>
      </c>
      <c r="E146" s="131">
        <f>C146*D146</f>
        <v>66.85</v>
      </c>
      <c r="F146" s="131"/>
      <c r="G146" s="72">
        <f t="shared" si="2"/>
        <v>0</v>
      </c>
      <c r="H146" s="133"/>
      <c r="I146" s="133"/>
      <c r="J146" s="132"/>
      <c r="K146" s="133"/>
    </row>
    <row r="147" spans="1:11" s="134" customFormat="1" ht="15.75">
      <c r="A147" s="129" t="s">
        <v>28</v>
      </c>
      <c r="B147" s="130" t="s">
        <v>107</v>
      </c>
      <c r="C147" s="131">
        <v>0.6</v>
      </c>
      <c r="D147" s="131">
        <v>191.3</v>
      </c>
      <c r="E147" s="131">
        <f>C147*D147</f>
        <v>114.78</v>
      </c>
      <c r="F147" s="131"/>
      <c r="G147" s="72">
        <f t="shared" si="2"/>
        <v>0</v>
      </c>
      <c r="H147" s="132"/>
      <c r="I147" s="132"/>
      <c r="J147" s="132"/>
      <c r="K147" s="133"/>
    </row>
    <row r="148" spans="1:11" s="134" customFormat="1" ht="15.75">
      <c r="A148" s="129" t="s">
        <v>28</v>
      </c>
      <c r="B148" s="135" t="s">
        <v>116</v>
      </c>
      <c r="C148" s="131">
        <v>0.5</v>
      </c>
      <c r="D148" s="131">
        <v>171.6</v>
      </c>
      <c r="E148" s="131">
        <f>C148*D148</f>
        <v>85.8</v>
      </c>
      <c r="F148" s="131"/>
      <c r="G148" s="72">
        <f t="shared" si="2"/>
        <v>0</v>
      </c>
      <c r="H148" s="136"/>
      <c r="I148" s="136"/>
      <c r="J148" s="132"/>
      <c r="K148" s="133"/>
    </row>
    <row r="149" spans="1:11" s="134" customFormat="1" ht="15.75">
      <c r="A149" s="129" t="s">
        <v>28</v>
      </c>
      <c r="B149" s="135" t="s">
        <v>117</v>
      </c>
      <c r="C149" s="131">
        <v>1</v>
      </c>
      <c r="D149" s="131">
        <v>172.6</v>
      </c>
      <c r="E149" s="131">
        <f>C149*D149</f>
        <v>172.6</v>
      </c>
      <c r="F149" s="131"/>
      <c r="G149" s="72">
        <f t="shared" si="2"/>
        <v>0</v>
      </c>
      <c r="H149" s="132"/>
      <c r="I149" s="132"/>
      <c r="J149" s="132"/>
      <c r="K149" s="133"/>
    </row>
    <row r="150" spans="1:11" s="134" customFormat="1" ht="15.75">
      <c r="A150" s="129" t="s">
        <v>28</v>
      </c>
      <c r="B150" s="135" t="s">
        <v>120</v>
      </c>
      <c r="C150" s="131">
        <v>0.5</v>
      </c>
      <c r="D150" s="131">
        <v>170.4</v>
      </c>
      <c r="E150" s="131">
        <f>C150*D150</f>
        <v>85.2</v>
      </c>
      <c r="F150" s="136">
        <f>SUM(E144:E150)</f>
        <v>882.13</v>
      </c>
      <c r="G150" s="72">
        <f t="shared" si="2"/>
        <v>1014.4495</v>
      </c>
      <c r="H150" s="132"/>
      <c r="I150" s="132"/>
      <c r="J150" s="132"/>
      <c r="K150" s="133"/>
    </row>
    <row r="151" spans="1:11" s="87" customFormat="1" ht="15.75">
      <c r="A151" s="82" t="s">
        <v>83</v>
      </c>
      <c r="B151" s="83" t="s">
        <v>48</v>
      </c>
      <c r="C151" s="84">
        <v>0.5</v>
      </c>
      <c r="D151" s="84">
        <v>134.8</v>
      </c>
      <c r="E151" s="84">
        <f>C151*D151</f>
        <v>67.4</v>
      </c>
      <c r="F151" s="84"/>
      <c r="G151" s="72">
        <f t="shared" si="2"/>
        <v>0</v>
      </c>
      <c r="H151" s="85"/>
      <c r="I151" s="86"/>
      <c r="J151" s="85"/>
      <c r="K151" s="86"/>
    </row>
    <row r="152" spans="1:11" s="87" customFormat="1" ht="15.75">
      <c r="A152" s="82" t="s">
        <v>83</v>
      </c>
      <c r="B152" s="83" t="s">
        <v>97</v>
      </c>
      <c r="C152" s="84">
        <v>0.7</v>
      </c>
      <c r="D152" s="84">
        <v>173.9</v>
      </c>
      <c r="E152" s="84">
        <f>C152*D152</f>
        <v>121.72999999999999</v>
      </c>
      <c r="F152" s="84"/>
      <c r="G152" s="72">
        <f t="shared" si="2"/>
        <v>0</v>
      </c>
      <c r="H152" s="85"/>
      <c r="I152" s="85"/>
      <c r="J152" s="85"/>
      <c r="K152" s="86"/>
    </row>
    <row r="153" spans="1:11" s="87" customFormat="1" ht="15.75">
      <c r="A153" s="82" t="s">
        <v>83</v>
      </c>
      <c r="B153" s="83" t="s">
        <v>101</v>
      </c>
      <c r="C153" s="84">
        <v>0.5</v>
      </c>
      <c r="D153" s="84">
        <v>126.4</v>
      </c>
      <c r="E153" s="84">
        <f>C153*D153</f>
        <v>63.2</v>
      </c>
      <c r="F153" s="84"/>
      <c r="G153" s="72">
        <f t="shared" si="2"/>
        <v>0</v>
      </c>
      <c r="H153" s="85"/>
      <c r="I153" s="85"/>
      <c r="J153" s="85"/>
      <c r="K153" s="86"/>
    </row>
    <row r="154" spans="1:11" s="87" customFormat="1" ht="15.75">
      <c r="A154" s="82" t="s">
        <v>83</v>
      </c>
      <c r="B154" s="88" t="s">
        <v>129</v>
      </c>
      <c r="C154" s="84">
        <v>0.5</v>
      </c>
      <c r="D154" s="84">
        <v>159.8</v>
      </c>
      <c r="E154" s="84">
        <f>C154*D154</f>
        <v>79.9</v>
      </c>
      <c r="F154" s="156">
        <f>SUM(E151:E154)</f>
        <v>332.23</v>
      </c>
      <c r="G154" s="72">
        <f t="shared" si="2"/>
        <v>382.0645</v>
      </c>
      <c r="H154" s="85"/>
      <c r="I154" s="85"/>
      <c r="J154" s="85"/>
      <c r="K154" s="86"/>
    </row>
    <row r="155" spans="1:11" s="134" customFormat="1" ht="15.75">
      <c r="A155" s="129" t="s">
        <v>41</v>
      </c>
      <c r="B155" s="130" t="s">
        <v>22</v>
      </c>
      <c r="C155" s="131">
        <v>0.5</v>
      </c>
      <c r="D155" s="131">
        <v>108.1</v>
      </c>
      <c r="E155" s="131">
        <f>C155*D155</f>
        <v>54.05</v>
      </c>
      <c r="F155" s="131"/>
      <c r="G155" s="72">
        <f t="shared" si="2"/>
        <v>0</v>
      </c>
      <c r="H155" s="132"/>
      <c r="I155" s="133"/>
      <c r="J155" s="132"/>
      <c r="K155" s="133"/>
    </row>
    <row r="156" spans="1:11" s="134" customFormat="1" ht="15.75">
      <c r="A156" s="129" t="s">
        <v>41</v>
      </c>
      <c r="B156" s="130" t="s">
        <v>98</v>
      </c>
      <c r="C156" s="131">
        <v>0.5</v>
      </c>
      <c r="D156" s="131">
        <v>192.4</v>
      </c>
      <c r="E156" s="131">
        <f>C156*D156</f>
        <v>96.2</v>
      </c>
      <c r="F156" s="131"/>
      <c r="G156" s="72">
        <f t="shared" si="2"/>
        <v>0</v>
      </c>
      <c r="H156" s="133"/>
      <c r="I156" s="133"/>
      <c r="J156" s="132"/>
      <c r="K156" s="133"/>
    </row>
    <row r="157" spans="1:11" s="134" customFormat="1" ht="15.75">
      <c r="A157" s="129" t="s">
        <v>41</v>
      </c>
      <c r="B157" s="130" t="s">
        <v>66</v>
      </c>
      <c r="C157" s="131">
        <v>0.5</v>
      </c>
      <c r="D157" s="131">
        <v>125.5</v>
      </c>
      <c r="E157" s="131">
        <f>C157*D157</f>
        <v>62.75</v>
      </c>
      <c r="F157" s="131"/>
      <c r="G157" s="72">
        <f t="shared" si="2"/>
        <v>0</v>
      </c>
      <c r="H157" s="132"/>
      <c r="I157" s="132"/>
      <c r="J157" s="132"/>
      <c r="K157" s="133"/>
    </row>
    <row r="158" spans="1:11" s="134" customFormat="1" ht="15.75">
      <c r="A158" s="129" t="s">
        <v>41</v>
      </c>
      <c r="B158" s="135" t="s">
        <v>121</v>
      </c>
      <c r="C158" s="131">
        <v>0.5</v>
      </c>
      <c r="D158" s="131">
        <v>170.96</v>
      </c>
      <c r="E158" s="131">
        <f>C158*D158</f>
        <v>85.48</v>
      </c>
      <c r="F158" s="136">
        <f>SUM(E155:E158)</f>
        <v>298.48</v>
      </c>
      <c r="G158" s="72">
        <f t="shared" si="2"/>
        <v>343.252</v>
      </c>
      <c r="H158" s="132"/>
      <c r="I158" s="132"/>
      <c r="J158" s="132"/>
      <c r="K158" s="133"/>
    </row>
    <row r="159" spans="1:11" s="51" customFormat="1" ht="15.75">
      <c r="A159" s="11" t="s">
        <v>13</v>
      </c>
      <c r="B159" s="47" t="s">
        <v>84</v>
      </c>
      <c r="C159" s="48">
        <v>1</v>
      </c>
      <c r="D159" s="48">
        <v>127.2</v>
      </c>
      <c r="E159" s="48">
        <f>C159*D159</f>
        <v>127.2</v>
      </c>
      <c r="F159" s="48"/>
      <c r="G159" s="72">
        <f t="shared" si="2"/>
        <v>0</v>
      </c>
      <c r="H159" s="49"/>
      <c r="I159" s="49"/>
      <c r="J159" s="50"/>
      <c r="K159" s="49"/>
    </row>
    <row r="160" spans="1:11" s="51" customFormat="1" ht="15.75">
      <c r="A160" s="11" t="s">
        <v>13</v>
      </c>
      <c r="B160" s="47" t="s">
        <v>35</v>
      </c>
      <c r="C160" s="48">
        <v>1.5</v>
      </c>
      <c r="D160" s="48">
        <v>82.8</v>
      </c>
      <c r="E160" s="48">
        <f>C160*D160</f>
        <v>124.19999999999999</v>
      </c>
      <c r="F160" s="48"/>
      <c r="G160" s="72">
        <f t="shared" si="2"/>
        <v>0</v>
      </c>
      <c r="H160" s="50"/>
      <c r="I160" s="50"/>
      <c r="J160" s="50"/>
      <c r="K160" s="49"/>
    </row>
    <row r="161" spans="1:11" s="51" customFormat="1" ht="15.75">
      <c r="A161" s="11" t="s">
        <v>13</v>
      </c>
      <c r="B161" s="47" t="s">
        <v>98</v>
      </c>
      <c r="C161" s="48">
        <v>1.5</v>
      </c>
      <c r="D161" s="48">
        <v>192.4</v>
      </c>
      <c r="E161" s="48">
        <f>C161*D161</f>
        <v>288.6</v>
      </c>
      <c r="F161" s="48"/>
      <c r="G161" s="72">
        <f t="shared" si="2"/>
        <v>0</v>
      </c>
      <c r="H161" s="50"/>
      <c r="I161" s="50"/>
      <c r="J161" s="50"/>
      <c r="K161" s="49"/>
    </row>
    <row r="162" spans="1:11" s="11" customFormat="1" ht="15.75">
      <c r="A162" s="11" t="s">
        <v>13</v>
      </c>
      <c r="B162" s="47" t="s">
        <v>104</v>
      </c>
      <c r="C162" s="48">
        <v>2</v>
      </c>
      <c r="D162" s="48">
        <v>133.7</v>
      </c>
      <c r="E162" s="48">
        <f>C162*D162</f>
        <v>267.4</v>
      </c>
      <c r="F162" s="48"/>
      <c r="G162" s="72">
        <f t="shared" si="2"/>
        <v>0</v>
      </c>
      <c r="H162" s="49"/>
      <c r="I162" s="49"/>
      <c r="J162" s="50"/>
      <c r="K162" s="49"/>
    </row>
    <row r="163" spans="1:11" s="51" customFormat="1" ht="15.75">
      <c r="A163" s="11" t="s">
        <v>13</v>
      </c>
      <c r="B163" s="47" t="s">
        <v>66</v>
      </c>
      <c r="C163" s="48">
        <v>1.5</v>
      </c>
      <c r="D163" s="48">
        <v>125.5</v>
      </c>
      <c r="E163" s="48">
        <f>C163*D163</f>
        <v>188.25</v>
      </c>
      <c r="F163" s="48"/>
      <c r="G163" s="72">
        <f t="shared" si="2"/>
        <v>0</v>
      </c>
      <c r="H163" s="50"/>
      <c r="I163" s="50"/>
      <c r="J163" s="50"/>
      <c r="K163" s="49"/>
    </row>
    <row r="164" spans="1:11" s="51" customFormat="1" ht="15.75">
      <c r="A164" s="11" t="s">
        <v>13</v>
      </c>
      <c r="B164" s="47" t="s">
        <v>114</v>
      </c>
      <c r="C164" s="48">
        <v>1</v>
      </c>
      <c r="D164" s="48">
        <v>83</v>
      </c>
      <c r="E164" s="48">
        <f>C164*D164</f>
        <v>83</v>
      </c>
      <c r="F164" s="48"/>
      <c r="G164" s="72">
        <f t="shared" si="2"/>
        <v>0</v>
      </c>
      <c r="H164" s="53"/>
      <c r="I164" s="53"/>
      <c r="J164" s="50"/>
      <c r="K164" s="49"/>
    </row>
    <row r="165" spans="1:11" s="51" customFormat="1" ht="15.75">
      <c r="A165" s="11" t="s">
        <v>13</v>
      </c>
      <c r="B165" s="52" t="s">
        <v>120</v>
      </c>
      <c r="C165" s="48">
        <v>1</v>
      </c>
      <c r="D165" s="48">
        <v>170.4</v>
      </c>
      <c r="E165" s="48">
        <f>C165*D165</f>
        <v>170.4</v>
      </c>
      <c r="F165" s="53">
        <f>SUM(E159:E165)</f>
        <v>1249.0500000000002</v>
      </c>
      <c r="G165" s="72">
        <f t="shared" si="2"/>
        <v>1436.4075</v>
      </c>
      <c r="H165" s="50"/>
      <c r="I165" s="49"/>
      <c r="J165" s="49"/>
      <c r="K165" s="49"/>
    </row>
    <row r="166" spans="1:11" s="143" customFormat="1" ht="15.75">
      <c r="A166" s="138" t="s">
        <v>14</v>
      </c>
      <c r="B166" s="139" t="s">
        <v>84</v>
      </c>
      <c r="C166" s="140">
        <v>1</v>
      </c>
      <c r="D166" s="140">
        <v>127.2</v>
      </c>
      <c r="E166" s="140">
        <f>C166*D166</f>
        <v>127.2</v>
      </c>
      <c r="F166" s="140"/>
      <c r="G166" s="72">
        <f t="shared" si="2"/>
        <v>0</v>
      </c>
      <c r="H166" s="141"/>
      <c r="I166" s="141"/>
      <c r="J166" s="142"/>
      <c r="K166" s="141"/>
    </row>
    <row r="167" spans="1:11" s="143" customFormat="1" ht="15.75">
      <c r="A167" s="138" t="s">
        <v>14</v>
      </c>
      <c r="B167" s="139" t="s">
        <v>22</v>
      </c>
      <c r="C167" s="140">
        <v>2</v>
      </c>
      <c r="D167" s="140">
        <v>108.1</v>
      </c>
      <c r="E167" s="140">
        <f>C167*D167</f>
        <v>216.2</v>
      </c>
      <c r="F167" s="140"/>
      <c r="G167" s="72">
        <f t="shared" si="2"/>
        <v>0</v>
      </c>
      <c r="H167" s="142"/>
      <c r="I167" s="142"/>
      <c r="J167" s="142"/>
      <c r="K167" s="141"/>
    </row>
    <row r="168" spans="1:11" s="143" customFormat="1" ht="15.75">
      <c r="A168" s="138" t="s">
        <v>14</v>
      </c>
      <c r="B168" s="139" t="s">
        <v>66</v>
      </c>
      <c r="C168" s="140">
        <v>0.5</v>
      </c>
      <c r="D168" s="140">
        <v>125.5</v>
      </c>
      <c r="E168" s="140">
        <f>C168*D168</f>
        <v>62.75</v>
      </c>
      <c r="F168" s="140">
        <v>406</v>
      </c>
      <c r="G168" s="72">
        <f t="shared" si="2"/>
        <v>466.9</v>
      </c>
      <c r="H168" s="142"/>
      <c r="I168" s="141"/>
      <c r="J168" s="142"/>
      <c r="K168" s="141"/>
    </row>
    <row r="169" spans="1:11" ht="15.75">
      <c r="A169" s="10" t="s">
        <v>90</v>
      </c>
      <c r="B169" s="14" t="s">
        <v>84</v>
      </c>
      <c r="C169" s="6">
        <v>0.8</v>
      </c>
      <c r="D169" s="6">
        <v>127.2</v>
      </c>
      <c r="E169" s="6">
        <f>C169*D169</f>
        <v>101.76</v>
      </c>
      <c r="G169" s="72">
        <f t="shared" si="2"/>
        <v>0</v>
      </c>
      <c r="H169" s="19"/>
      <c r="I169" s="19"/>
      <c r="K169" s="19"/>
    </row>
    <row r="170" spans="1:11" ht="15.75">
      <c r="A170" s="10" t="s">
        <v>90</v>
      </c>
      <c r="B170" s="14" t="s">
        <v>98</v>
      </c>
      <c r="C170" s="6">
        <v>0.5</v>
      </c>
      <c r="D170" s="6">
        <v>192.4</v>
      </c>
      <c r="E170" s="6">
        <f>C170*D170</f>
        <v>96.2</v>
      </c>
      <c r="G170" s="72">
        <f t="shared" si="2"/>
        <v>0</v>
      </c>
      <c r="H170" s="19"/>
      <c r="I170" s="19"/>
      <c r="K170" s="19"/>
    </row>
    <row r="171" spans="1:11" s="10" customFormat="1" ht="15.75">
      <c r="A171" s="10" t="s">
        <v>90</v>
      </c>
      <c r="B171" s="14" t="s">
        <v>104</v>
      </c>
      <c r="C171" s="6">
        <v>1</v>
      </c>
      <c r="D171" s="6">
        <v>133.7</v>
      </c>
      <c r="E171" s="6">
        <f>C171*D171</f>
        <v>133.7</v>
      </c>
      <c r="F171" s="6"/>
      <c r="G171" s="72">
        <f t="shared" si="2"/>
        <v>0</v>
      </c>
      <c r="H171" s="19"/>
      <c r="I171" s="19"/>
      <c r="J171" s="3"/>
      <c r="K171" s="19"/>
    </row>
    <row r="172" spans="1:11" ht="15.75">
      <c r="A172" s="10" t="s">
        <v>90</v>
      </c>
      <c r="B172" s="14" t="s">
        <v>66</v>
      </c>
      <c r="C172" s="6">
        <v>1</v>
      </c>
      <c r="D172" s="6">
        <v>125.5</v>
      </c>
      <c r="E172" s="6">
        <f>C172*D172</f>
        <v>125.5</v>
      </c>
      <c r="G172" s="72">
        <f t="shared" si="2"/>
        <v>0</v>
      </c>
      <c r="H172" s="3"/>
      <c r="I172" s="3"/>
      <c r="K172" s="19"/>
    </row>
    <row r="173" spans="1:11" ht="15.75">
      <c r="A173" s="10" t="s">
        <v>90</v>
      </c>
      <c r="B173" s="16" t="s">
        <v>111</v>
      </c>
      <c r="C173" s="6">
        <v>1.5</v>
      </c>
      <c r="D173" s="6">
        <v>91.5</v>
      </c>
      <c r="E173" s="6">
        <f>C173*D173</f>
        <v>137.25</v>
      </c>
      <c r="G173" s="72">
        <f t="shared" si="2"/>
        <v>0</v>
      </c>
      <c r="H173" s="144"/>
      <c r="I173" s="144"/>
      <c r="K173" s="19"/>
    </row>
    <row r="174" spans="1:11" ht="15.75">
      <c r="A174" s="10" t="s">
        <v>90</v>
      </c>
      <c r="B174" s="16" t="s">
        <v>113</v>
      </c>
      <c r="C174" s="6">
        <v>1.4</v>
      </c>
      <c r="D174" s="6">
        <v>103.8</v>
      </c>
      <c r="E174" s="6">
        <f>C174*D174</f>
        <v>145.32</v>
      </c>
      <c r="F174" s="144">
        <f>SUM(E169:E174)</f>
        <v>739.73</v>
      </c>
      <c r="G174" s="72">
        <f t="shared" si="2"/>
        <v>850.6895</v>
      </c>
      <c r="H174" s="144"/>
      <c r="I174" s="144"/>
      <c r="K174" s="19"/>
    </row>
    <row r="175" spans="1:11" s="150" customFormat="1" ht="15.75">
      <c r="A175" s="145" t="s">
        <v>123</v>
      </c>
      <c r="B175" s="146" t="s">
        <v>122</v>
      </c>
      <c r="C175" s="147">
        <v>1.5</v>
      </c>
      <c r="D175" s="147">
        <v>192.9</v>
      </c>
      <c r="E175" s="147">
        <f>C175*D175</f>
        <v>289.35</v>
      </c>
      <c r="F175" s="147">
        <v>289</v>
      </c>
      <c r="G175" s="72">
        <f t="shared" si="2"/>
        <v>332.34999999999997</v>
      </c>
      <c r="H175" s="148"/>
      <c r="I175" s="149"/>
      <c r="J175" s="148"/>
      <c r="K175" s="149"/>
    </row>
    <row r="176" spans="1:11" s="67" customFormat="1" ht="15.75">
      <c r="A176" s="64" t="s">
        <v>34</v>
      </c>
      <c r="B176" s="108" t="s">
        <v>35</v>
      </c>
      <c r="C176" s="66">
        <v>3</v>
      </c>
      <c r="D176" s="66">
        <v>82.8</v>
      </c>
      <c r="E176" s="66">
        <f>C176*D176</f>
        <v>248.39999999999998</v>
      </c>
      <c r="F176" s="66"/>
      <c r="G176" s="72">
        <f t="shared" si="2"/>
        <v>0</v>
      </c>
      <c r="H176" s="4"/>
      <c r="I176" s="4"/>
      <c r="J176" s="4"/>
      <c r="K176" s="9"/>
    </row>
    <row r="177" spans="1:11" s="67" customFormat="1" ht="15.75">
      <c r="A177" s="64" t="s">
        <v>34</v>
      </c>
      <c r="B177" s="108" t="s">
        <v>98</v>
      </c>
      <c r="C177" s="66">
        <v>1</v>
      </c>
      <c r="D177" s="66">
        <v>192.4</v>
      </c>
      <c r="E177" s="66">
        <f>C177*D177</f>
        <v>192.4</v>
      </c>
      <c r="F177" s="66"/>
      <c r="G177" s="72">
        <f t="shared" si="2"/>
        <v>0</v>
      </c>
      <c r="H177" s="9"/>
      <c r="I177" s="9"/>
      <c r="J177" s="4"/>
      <c r="K177" s="9"/>
    </row>
    <row r="178" spans="1:11" s="67" customFormat="1" ht="15.75">
      <c r="A178" s="64" t="s">
        <v>34</v>
      </c>
      <c r="B178" s="108" t="s">
        <v>101</v>
      </c>
      <c r="C178" s="66">
        <v>6</v>
      </c>
      <c r="D178" s="66">
        <v>126.4</v>
      </c>
      <c r="E178" s="66">
        <f>C178*D178</f>
        <v>758.4000000000001</v>
      </c>
      <c r="F178" s="66"/>
      <c r="G178" s="72">
        <f t="shared" si="2"/>
        <v>0</v>
      </c>
      <c r="H178" s="4"/>
      <c r="I178" s="4"/>
      <c r="J178" s="4"/>
      <c r="K178" s="9"/>
    </row>
    <row r="179" spans="1:11" s="67" customFormat="1" ht="15.75">
      <c r="A179" s="64" t="s">
        <v>34</v>
      </c>
      <c r="B179" s="108" t="s">
        <v>103</v>
      </c>
      <c r="C179" s="66">
        <v>5.8</v>
      </c>
      <c r="D179" s="66">
        <v>126.3</v>
      </c>
      <c r="E179" s="66">
        <f>C179*D179</f>
        <v>732.54</v>
      </c>
      <c r="F179" s="66"/>
      <c r="G179" s="72">
        <f t="shared" si="2"/>
        <v>0</v>
      </c>
      <c r="H179" s="4"/>
      <c r="I179" s="4"/>
      <c r="J179" s="4"/>
      <c r="K179" s="9"/>
    </row>
    <row r="180" spans="1:11" s="67" customFormat="1" ht="15.75">
      <c r="A180" s="64" t="s">
        <v>34</v>
      </c>
      <c r="B180" s="65" t="s">
        <v>110</v>
      </c>
      <c r="C180" s="66">
        <v>0.5</v>
      </c>
      <c r="D180" s="66">
        <v>107.99</v>
      </c>
      <c r="E180" s="66">
        <f>C180*D180</f>
        <v>53.995</v>
      </c>
      <c r="F180" s="66"/>
      <c r="G180" s="72">
        <f t="shared" si="2"/>
        <v>0</v>
      </c>
      <c r="H180" s="151"/>
      <c r="I180" s="151"/>
      <c r="J180" s="4"/>
      <c r="K180" s="9"/>
    </row>
    <row r="181" spans="1:11" s="67" customFormat="1" ht="15.75">
      <c r="A181" s="64" t="s">
        <v>34</v>
      </c>
      <c r="B181" s="65" t="s">
        <v>113</v>
      </c>
      <c r="C181" s="66">
        <v>1.4</v>
      </c>
      <c r="D181" s="66">
        <v>103.8</v>
      </c>
      <c r="E181" s="66">
        <f>C181*D181</f>
        <v>145.32</v>
      </c>
      <c r="F181" s="66"/>
      <c r="G181" s="72">
        <f t="shared" si="2"/>
        <v>0</v>
      </c>
      <c r="H181" s="151"/>
      <c r="I181" s="151"/>
      <c r="J181" s="4"/>
      <c r="K181" s="9"/>
    </row>
    <row r="182" spans="1:11" s="67" customFormat="1" ht="15.75">
      <c r="A182" s="64" t="s">
        <v>34</v>
      </c>
      <c r="B182" s="65" t="s">
        <v>120</v>
      </c>
      <c r="C182" s="66">
        <v>0.5</v>
      </c>
      <c r="D182" s="66">
        <v>170.4</v>
      </c>
      <c r="E182" s="66">
        <f>C182*D182</f>
        <v>85.2</v>
      </c>
      <c r="F182" s="66"/>
      <c r="G182" s="72">
        <f t="shared" si="2"/>
        <v>0</v>
      </c>
      <c r="H182" s="4"/>
      <c r="I182" s="4"/>
      <c r="J182" s="4"/>
      <c r="K182" s="9"/>
    </row>
    <row r="183" spans="1:11" s="67" customFormat="1" ht="15.75">
      <c r="A183" s="64" t="s">
        <v>34</v>
      </c>
      <c r="B183" s="65" t="s">
        <v>19</v>
      </c>
      <c r="C183" s="66">
        <v>1</v>
      </c>
      <c r="D183" s="66">
        <v>145.5</v>
      </c>
      <c r="E183" s="66">
        <f>C183*D183</f>
        <v>145.5</v>
      </c>
      <c r="F183" s="151">
        <f>SUM(E176:E183)</f>
        <v>2361.7549999999997</v>
      </c>
      <c r="G183" s="72">
        <f t="shared" si="2"/>
        <v>2716.018249999999</v>
      </c>
      <c r="H183" s="4"/>
      <c r="I183" s="9"/>
      <c r="J183" s="4"/>
      <c r="K183" s="9"/>
    </row>
    <row r="184" spans="1:11" s="29" customFormat="1" ht="15.75">
      <c r="A184" s="24" t="s">
        <v>30</v>
      </c>
      <c r="B184" s="25" t="s">
        <v>84</v>
      </c>
      <c r="C184" s="26">
        <v>0.5</v>
      </c>
      <c r="D184" s="26">
        <v>127.2</v>
      </c>
      <c r="E184" s="26">
        <f>C184*D184</f>
        <v>63.6</v>
      </c>
      <c r="F184" s="26"/>
      <c r="G184" s="72">
        <f t="shared" si="2"/>
        <v>0</v>
      </c>
      <c r="H184" s="27"/>
      <c r="I184" s="27"/>
      <c r="J184" s="28"/>
      <c r="K184" s="27"/>
    </row>
    <row r="185" spans="1:11" s="29" customFormat="1" ht="15.75">
      <c r="A185" s="24" t="s">
        <v>30</v>
      </c>
      <c r="B185" s="25" t="s">
        <v>101</v>
      </c>
      <c r="C185" s="26">
        <v>1</v>
      </c>
      <c r="D185" s="26">
        <v>126.4</v>
      </c>
      <c r="E185" s="26">
        <f>C185*D185</f>
        <v>126.4</v>
      </c>
      <c r="F185" s="26"/>
      <c r="G185" s="72">
        <f t="shared" si="2"/>
        <v>0</v>
      </c>
      <c r="H185" s="27"/>
      <c r="I185" s="27"/>
      <c r="J185" s="28"/>
      <c r="K185" s="27"/>
    </row>
    <row r="186" spans="1:11" s="29" customFormat="1" ht="15.75">
      <c r="A186" s="24" t="s">
        <v>30</v>
      </c>
      <c r="B186" s="30" t="s">
        <v>19</v>
      </c>
      <c r="C186" s="26">
        <v>1</v>
      </c>
      <c r="D186" s="26">
        <v>145.5</v>
      </c>
      <c r="E186" s="26">
        <f>C186*D186</f>
        <v>145.5</v>
      </c>
      <c r="F186" s="26">
        <v>335.5</v>
      </c>
      <c r="G186" s="72">
        <f t="shared" si="2"/>
        <v>385.825</v>
      </c>
      <c r="H186" s="28"/>
      <c r="I186" s="28"/>
      <c r="J186" s="28"/>
      <c r="K186" s="27"/>
    </row>
    <row r="187" spans="1:11" s="51" customFormat="1" ht="15.75">
      <c r="A187" s="11" t="s">
        <v>29</v>
      </c>
      <c r="B187" s="47" t="s">
        <v>44</v>
      </c>
      <c r="C187" s="48">
        <v>0.1</v>
      </c>
      <c r="D187" s="48">
        <v>211.3</v>
      </c>
      <c r="E187" s="48">
        <f>C187*D187</f>
        <v>21.130000000000003</v>
      </c>
      <c r="F187" s="48"/>
      <c r="G187" s="72">
        <f t="shared" si="2"/>
        <v>0</v>
      </c>
      <c r="H187" s="50"/>
      <c r="I187" s="49"/>
      <c r="J187" s="50"/>
      <c r="K187" s="49"/>
    </row>
    <row r="188" spans="1:11" s="51" customFormat="1" ht="15.75">
      <c r="A188" s="11" t="s">
        <v>29</v>
      </c>
      <c r="B188" s="47" t="s">
        <v>84</v>
      </c>
      <c r="C188" s="48">
        <v>0.5</v>
      </c>
      <c r="D188" s="48">
        <v>127.2</v>
      </c>
      <c r="E188" s="48">
        <f>C188*D188</f>
        <v>63.6</v>
      </c>
      <c r="F188" s="48"/>
      <c r="G188" s="72">
        <f t="shared" si="2"/>
        <v>0</v>
      </c>
      <c r="H188" s="50"/>
      <c r="I188" s="50"/>
      <c r="J188" s="50"/>
      <c r="K188" s="49"/>
    </row>
    <row r="189" spans="1:11" s="51" customFormat="1" ht="15.75">
      <c r="A189" s="11" t="s">
        <v>29</v>
      </c>
      <c r="B189" s="47" t="s">
        <v>57</v>
      </c>
      <c r="C189" s="48">
        <v>0.5</v>
      </c>
      <c r="D189" s="48">
        <v>97.6</v>
      </c>
      <c r="E189" s="48">
        <f>C189*D189</f>
        <v>48.8</v>
      </c>
      <c r="F189" s="48"/>
      <c r="G189" s="72">
        <f t="shared" si="2"/>
        <v>0</v>
      </c>
      <c r="H189" s="50"/>
      <c r="I189" s="50"/>
      <c r="J189" s="50"/>
      <c r="K189" s="49"/>
    </row>
    <row r="190" spans="1:11" s="51" customFormat="1" ht="15.75">
      <c r="A190" s="11" t="s">
        <v>29</v>
      </c>
      <c r="B190" s="47" t="s">
        <v>97</v>
      </c>
      <c r="C190" s="48">
        <v>0.5</v>
      </c>
      <c r="D190" s="48">
        <v>173.9</v>
      </c>
      <c r="E190" s="48">
        <f>C190*D190</f>
        <v>86.95</v>
      </c>
      <c r="F190" s="48"/>
      <c r="G190" s="72">
        <f t="shared" si="2"/>
        <v>0</v>
      </c>
      <c r="H190" s="50"/>
      <c r="I190" s="49"/>
      <c r="J190" s="50"/>
      <c r="K190" s="49"/>
    </row>
    <row r="191" spans="1:11" s="51" customFormat="1" ht="15.75">
      <c r="A191" s="11" t="s">
        <v>29</v>
      </c>
      <c r="B191" s="47" t="s">
        <v>101</v>
      </c>
      <c r="C191" s="48">
        <v>1.5</v>
      </c>
      <c r="D191" s="48">
        <v>126.4</v>
      </c>
      <c r="E191" s="48">
        <f>C191*D191</f>
        <v>189.60000000000002</v>
      </c>
      <c r="F191" s="48"/>
      <c r="G191" s="72">
        <f t="shared" si="2"/>
        <v>0</v>
      </c>
      <c r="H191" s="49"/>
      <c r="I191" s="49"/>
      <c r="J191" s="50"/>
      <c r="K191" s="49"/>
    </row>
    <row r="192" spans="1:11" s="51" customFormat="1" ht="15.75">
      <c r="A192" s="11" t="s">
        <v>29</v>
      </c>
      <c r="B192" s="47" t="s">
        <v>66</v>
      </c>
      <c r="C192" s="48">
        <v>2</v>
      </c>
      <c r="D192" s="48">
        <v>125.5</v>
      </c>
      <c r="E192" s="48">
        <f>C192*D192</f>
        <v>251</v>
      </c>
      <c r="F192" s="48"/>
      <c r="G192" s="72">
        <f t="shared" si="2"/>
        <v>0</v>
      </c>
      <c r="H192" s="50"/>
      <c r="I192" s="49"/>
      <c r="J192" s="50"/>
      <c r="K192" s="49"/>
    </row>
    <row r="193" spans="1:11" s="51" customFormat="1" ht="15.75">
      <c r="A193" s="11" t="s">
        <v>29</v>
      </c>
      <c r="B193" s="47" t="s">
        <v>107</v>
      </c>
      <c r="C193" s="48">
        <v>0.5</v>
      </c>
      <c r="D193" s="48">
        <v>191.3</v>
      </c>
      <c r="E193" s="48">
        <f>C193*D193</f>
        <v>95.65</v>
      </c>
      <c r="F193" s="48"/>
      <c r="G193" s="72">
        <f t="shared" si="2"/>
        <v>0</v>
      </c>
      <c r="H193" s="50"/>
      <c r="I193" s="50"/>
      <c r="J193" s="50"/>
      <c r="K193" s="49"/>
    </row>
    <row r="194" spans="1:11" s="51" customFormat="1" ht="15.75">
      <c r="A194" s="11" t="s">
        <v>29</v>
      </c>
      <c r="B194" s="52" t="s">
        <v>31</v>
      </c>
      <c r="C194" s="48">
        <v>0.5</v>
      </c>
      <c r="D194" s="48">
        <v>178.6</v>
      </c>
      <c r="E194" s="48">
        <f>C194*D194</f>
        <v>89.3</v>
      </c>
      <c r="F194" s="53">
        <f>SUM(E187:E194)</f>
        <v>846.03</v>
      </c>
      <c r="G194" s="72">
        <f t="shared" si="2"/>
        <v>972.9344999999998</v>
      </c>
      <c r="H194" s="53"/>
      <c r="I194" s="53"/>
      <c r="J194" s="50"/>
      <c r="K194" s="49"/>
    </row>
    <row r="196" spans="5:7" ht="15.75">
      <c r="E196" s="6">
        <f>SUM(E2:E195)</f>
        <v>24790.430000000008</v>
      </c>
      <c r="F196" s="6">
        <f>SUM(F2:F195)</f>
        <v>24789.835</v>
      </c>
      <c r="G196" s="110">
        <f>SUM(G5:G195)</f>
        <v>28399.445249999997</v>
      </c>
    </row>
    <row r="200" spans="8:11" ht="15.75">
      <c r="H200" s="13"/>
      <c r="I200" s="13"/>
      <c r="K200" s="9"/>
    </row>
    <row r="201" spans="8:11" ht="15.75">
      <c r="H201" s="12"/>
      <c r="I201" s="12"/>
      <c r="K201" s="9"/>
    </row>
    <row r="202" ht="15.75">
      <c r="K202" s="9"/>
    </row>
    <row r="203" spans="8:11" ht="15.75">
      <c r="H203" s="12"/>
      <c r="I203" s="12"/>
      <c r="K203" s="9"/>
    </row>
    <row r="204" spans="6:23" s="11" customFormat="1" ht="15.75">
      <c r="F204" s="6"/>
      <c r="G204" s="70"/>
      <c r="H204" s="12"/>
      <c r="I204" s="12"/>
      <c r="J204" s="3"/>
      <c r="K204" s="9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ht="15.75">
      <c r="K205" s="9"/>
    </row>
    <row r="206" spans="9:11" ht="15.75">
      <c r="I206" s="12"/>
      <c r="K206" s="9"/>
    </row>
    <row r="207" ht="15.75">
      <c r="K207" s="9"/>
    </row>
    <row r="208" spans="9:11" ht="15.75">
      <c r="I208" s="12"/>
      <c r="K208" s="9"/>
    </row>
    <row r="209" spans="8:11" ht="15.75">
      <c r="H209" s="12"/>
      <c r="I209" s="12"/>
      <c r="K209" s="9"/>
    </row>
    <row r="210" spans="6:11" s="10" customFormat="1" ht="15.75">
      <c r="F210" s="6"/>
      <c r="G210" s="70"/>
      <c r="H210" s="2"/>
      <c r="I210" s="12"/>
      <c r="J210" s="3"/>
      <c r="K210" s="9"/>
    </row>
    <row r="211" ht="15.75">
      <c r="K211" s="9"/>
    </row>
    <row r="212" spans="8:11" ht="15.75">
      <c r="H212" s="13"/>
      <c r="I212" s="13"/>
      <c r="K212" s="9"/>
    </row>
    <row r="213" ht="15.75">
      <c r="K213" s="9"/>
    </row>
    <row r="214" ht="15.75">
      <c r="K214" s="9"/>
    </row>
    <row r="215" ht="15.75">
      <c r="K215" s="9"/>
    </row>
    <row r="216" ht="15.75">
      <c r="K216" s="9"/>
    </row>
    <row r="217" ht="15.75">
      <c r="K217" s="9"/>
    </row>
    <row r="218" ht="15.75">
      <c r="K218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2013-05-13T13:12:12Z</cp:lastPrinted>
  <dcterms:created xsi:type="dcterms:W3CDTF">1996-10-08T23:32:33Z</dcterms:created>
  <dcterms:modified xsi:type="dcterms:W3CDTF">2013-06-03T04:37:33Z</dcterms:modified>
  <cp:category/>
  <cp:version/>
  <cp:contentType/>
  <cp:contentStatus/>
</cp:coreProperties>
</file>