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<sst xmlns="http://schemas.openxmlformats.org/spreadsheetml/2006/main" count="350" uniqueCount="155">
  <si>
    <t>Денисенко Оля</t>
  </si>
  <si>
    <t>Декоративная тарелка-26078 (24,5х24,5х3,5см) (керамика)</t>
  </si>
  <si>
    <t>ЦРПЦ</t>
  </si>
  <si>
    <t>Декоративная тарелка-26079 (20,5х20,5х3см) (керамика)</t>
  </si>
  <si>
    <t>Декоративная тарелка-26080 (17х17х2,5см) (керамика)</t>
  </si>
  <si>
    <t xml:space="preserve"> Ф21-2231</t>
  </si>
  <si>
    <t>Новогоднее подвесное елочное украшение-26043 "Арфа" из пластика,</t>
  </si>
  <si>
    <t>Новогоднее подвесное елочное украшение-25999 "Звезда" из пластика, размер 12см</t>
  </si>
  <si>
    <t>НИК</t>
  </si>
  <si>
    <t>Наименование</t>
  </si>
  <si>
    <t>Кол-во</t>
  </si>
  <si>
    <t>Цена</t>
  </si>
  <si>
    <t>Забираем</t>
  </si>
  <si>
    <t>Anna1501</t>
  </si>
  <si>
    <t>Флагман</t>
  </si>
  <si>
    <t>наборы для творчиства</t>
  </si>
  <si>
    <t>арина алексеевна</t>
  </si>
  <si>
    <t>Снегурочка</t>
  </si>
  <si>
    <t>anna1501</t>
  </si>
  <si>
    <t>новогодняя бумага</t>
  </si>
  <si>
    <t>ФОРМОВАЯ СТЕКЛЯННАЯ ИГРУШКА</t>
  </si>
  <si>
    <t>ЕленаРРР</t>
  </si>
  <si>
    <t>Ф21-2225</t>
  </si>
  <si>
    <t>Новогоднее украшение "Рождественская елочка" 26*16*0.3 Ф21-1</t>
  </si>
  <si>
    <t>оконные украшения</t>
  </si>
  <si>
    <t>Икупер</t>
  </si>
  <si>
    <t>Новогоднее деревянное украшение "Рождественская елочка"</t>
  </si>
  <si>
    <t>Бася87</t>
  </si>
  <si>
    <t xml:space="preserve">Декоративное украшение "Манекен" </t>
  </si>
  <si>
    <t xml:space="preserve"> Декоративное украшение "Манекен" </t>
  </si>
  <si>
    <t xml:space="preserve">Декоративная шкатулка- "Книга" </t>
  </si>
  <si>
    <t xml:space="preserve"> Фигурка декоративная "Девочка" </t>
  </si>
  <si>
    <t xml:space="preserve">Копилка "Мальчик и девочка" </t>
  </si>
  <si>
    <t>Набор из 3-х подсвечников со свечой (каждая часть 42х42х42мм)</t>
  </si>
  <si>
    <t xml:space="preserve"> Подсвечник сувенирный 4196 (56х56х85мм)</t>
  </si>
  <si>
    <t xml:space="preserve"> Набор из 3-х подсвечников со свечой (каждая часть 42х42х42мм)</t>
  </si>
  <si>
    <t xml:space="preserve"> Керамический подсвечник со свечой/4 (8,5*5,5*5,5 см ) </t>
  </si>
  <si>
    <t>Керамический подсвечник со свечой/4 (8,5*5,5*5,5 см )</t>
  </si>
  <si>
    <t>Фоторамка из стекла для фото 10x15см</t>
  </si>
  <si>
    <t>Окигна</t>
  </si>
  <si>
    <t>Украшение для интерьера "Ангел с арфой" 10 см</t>
  </si>
  <si>
    <t>Busiki</t>
  </si>
  <si>
    <t>пакет</t>
  </si>
  <si>
    <t>Подсвечник керамический со свечой 8,5*5,5*5,5 см</t>
  </si>
  <si>
    <t xml:space="preserve">Подсвечник керамический со свечой 8,5*5,5*5,5 см </t>
  </si>
  <si>
    <t>пакеты</t>
  </si>
  <si>
    <t>Алёна_76</t>
  </si>
  <si>
    <t>Дед мороз</t>
  </si>
  <si>
    <t>Настольный шар</t>
  </si>
  <si>
    <t>Снежинки</t>
  </si>
  <si>
    <t>navalemi</t>
  </si>
  <si>
    <t>Maria-may</t>
  </si>
  <si>
    <t>Новогодняя гирлянда "Бусы"-27250 (270 см, пластик)</t>
  </si>
  <si>
    <t>Новогодняя гирлянда "Бусы"-27256 (270 см, пластик)</t>
  </si>
  <si>
    <t>svettta</t>
  </si>
  <si>
    <t>Новогоднее подвесное елочное украшение-26038 "Скрипка" из пластика, размер 15х6,5см</t>
  </si>
  <si>
    <t>0кигна</t>
  </si>
  <si>
    <t xml:space="preserve">Подарочный набор /6шт/ </t>
  </si>
  <si>
    <t>OKSA-O</t>
  </si>
  <si>
    <t>декоративные фигурки</t>
  </si>
  <si>
    <t>елочные украшения</t>
  </si>
  <si>
    <t>Елочные украшения</t>
  </si>
  <si>
    <t>Керамические подсвечники</t>
  </si>
  <si>
    <t>KNB</t>
  </si>
  <si>
    <t xml:space="preserve">Новогоднее оконное украшение "Снежинки"/72 </t>
  </si>
  <si>
    <t>СЛАВиЯ</t>
  </si>
  <si>
    <t xml:space="preserve">Декоративный настенный металлический подсвечник "Листья" </t>
  </si>
  <si>
    <t xml:space="preserve">Настенные кварцевые </t>
  </si>
  <si>
    <t>Картина -репродукция из МДФ (20,3*50,8*3)</t>
  </si>
  <si>
    <t>Ф21-1561</t>
  </si>
  <si>
    <t>Ф21-1517</t>
  </si>
  <si>
    <t>Настенные кварцевые часы</t>
  </si>
  <si>
    <t>Новогоднее декоративное подвесное украшение из черного окрашенного металла</t>
  </si>
  <si>
    <t>Живана</t>
  </si>
  <si>
    <t>Новогодний декоративный подсвечник из черного окрашенного металла,</t>
  </si>
  <si>
    <t>Декоративная тарелка "Звезда"-26102 (25х25х3,5см) (керамика)</t>
  </si>
  <si>
    <t>Декоративная тарелка "Елка"-26105 (24,5х23,5х3,5см) (керамика)</t>
  </si>
  <si>
    <t>Ele59</t>
  </si>
  <si>
    <t>Декоративная тарелка</t>
  </si>
  <si>
    <t>Бумажный пакет</t>
  </si>
  <si>
    <t>окигна</t>
  </si>
  <si>
    <t xml:space="preserve">Новогодний декоративный подсвечник из черного окрашенного металла </t>
  </si>
  <si>
    <t>sheffer</t>
  </si>
  <si>
    <t xml:space="preserve">Набор новогодних подвесных елочных украшений "Фонарики" </t>
  </si>
  <si>
    <t>Новогоднее подвесное украшение из стекла Олень</t>
  </si>
  <si>
    <t>Ф21-1722</t>
  </si>
  <si>
    <t>Декоративное подвесное украшение из стекла "Гриб</t>
  </si>
  <si>
    <t>Декоративный подсвечник</t>
  </si>
  <si>
    <t>Новогодний держатель д/салфеток из керамики</t>
  </si>
  <si>
    <t>Ф21-2091</t>
  </si>
  <si>
    <t>Новогодняя декоративная фигурка со стеклянным шаром "Заснеженный домик" (полирезина)</t>
  </si>
  <si>
    <t>tochkaZ</t>
  </si>
  <si>
    <t xml:space="preserve">Новогоднее подвесное украшение "Чулок для подарков Снеговик" 40 </t>
  </si>
  <si>
    <t>ювелирша</t>
  </si>
  <si>
    <t>Прищепка-новогдняя 3,5см</t>
  </si>
  <si>
    <t>Ф21-2230</t>
  </si>
  <si>
    <t>Декоративный подсвечник со свечой "Елка"-26062 (8,5х8х5см)</t>
  </si>
  <si>
    <t>Новогоднее подвесное украшение из полирезины-25956</t>
  </si>
  <si>
    <t>Новогоднее декоративное подвесное украшение</t>
  </si>
  <si>
    <t xml:space="preserve">Новогоднее декоративное подвесное украшение </t>
  </si>
  <si>
    <t>ольга абрамова</t>
  </si>
  <si>
    <t>Декоративная тарелка "Елка"-</t>
  </si>
  <si>
    <t xml:space="preserve">Новогоднее оконное украшение "Новогодняя елка"/72 </t>
  </si>
  <si>
    <t xml:space="preserve">Новогоднее оконное украшение "Новогоднее настроение"/72 </t>
  </si>
  <si>
    <t xml:space="preserve">Декоративная фигурка "Змея", </t>
  </si>
  <si>
    <t xml:space="preserve">Новогоднее настольное украшение "Рождественская елка со звездой"(41см) </t>
  </si>
  <si>
    <t>Михрютка</t>
  </si>
  <si>
    <t>тарелка</t>
  </si>
  <si>
    <t>чайник</t>
  </si>
  <si>
    <t>аульчанка</t>
  </si>
  <si>
    <t>Маскарадная бандана для детей-26853 (55-56cm) (фетр)</t>
  </si>
  <si>
    <t>чаша</t>
  </si>
  <si>
    <t>Арт,</t>
  </si>
  <si>
    <t>Арт, 26078</t>
  </si>
  <si>
    <t xml:space="preserve">Арт, 26079 </t>
  </si>
  <si>
    <t xml:space="preserve">Арт, 26080 </t>
  </si>
  <si>
    <t>Новогоднее подвесное украшение "Снеговик" арт,22843 (5x4x11 см)</t>
  </si>
  <si>
    <t>Арт, 22843</t>
  </si>
  <si>
    <t>Новогоднее подвесное украшение "Снеговик" арт,22844 (5x4x11 см)</t>
  </si>
  <si>
    <t>Арт, 22844</t>
  </si>
  <si>
    <t>Новогоднее украшение из древесины и полирез, Прищепка-Санта 4,8 см</t>
  </si>
  <si>
    <t>Арт, 26043</t>
  </si>
  <si>
    <t>Арт, 25999</t>
  </si>
  <si>
    <t>Новогоднее подвесное украшение, арт, 25877 (A: 9,5x2x10см; B: 9,5x1,7x10см) (пластик)</t>
  </si>
  <si>
    <t xml:space="preserve">Арт, 25877 </t>
  </si>
  <si>
    <t>Новогоднее украшение из древесины Календ,-Снеговик 7*4,5*15,</t>
  </si>
  <si>
    <t>Новогоднее украшение "Рождественская елочка" 26*16*0,3 Ф21-1</t>
  </si>
  <si>
    <t>Новогодний подсвечник из керамики "Подарок", арт, 26145 (8*7*12,5см)</t>
  </si>
  <si>
    <t>Новогодний подсвечник из керамики "Свеча", арт, 25868 (9,2*9,2*11,2см)</t>
  </si>
  <si>
    <t>Бумажный пакет 18*23*10 см арт,27588 для сувенирной продукции</t>
  </si>
  <si>
    <t>Арт, 26038</t>
  </si>
  <si>
    <t>декорат,фигурки</t>
  </si>
  <si>
    <t>Декоративная аромалампа из керамики(10,7*8,3*10,8см</t>
  </si>
  <si>
    <t xml:space="preserve">Подсвечник из стекла 12x12см на одну свечу, </t>
  </si>
  <si>
    <t xml:space="preserve">Декоративная аромат, парафиновая свеча </t>
  </si>
  <si>
    <t>Декоративная аромат, парафиновая свеча</t>
  </si>
  <si>
    <t>Настенная вешалка для полотенец "Вино"арт,17003 (сосна, с тремя крючками, декор, керамич, плитками (36,5*16,5*4 см))</t>
  </si>
  <si>
    <t>Декоративный настольный шар-25988 из полирезины с музыкальным механизмом (мелодия без слов М,И,Красева к песне "Маленькой елочке холодно зимой")11*11*14</t>
  </si>
  <si>
    <t xml:space="preserve">Декоративная фигурка "Змея", арт, 25507 </t>
  </si>
  <si>
    <t>Я</t>
  </si>
  <si>
    <t>Ф21-1662</t>
  </si>
  <si>
    <t>Ф21-1661</t>
  </si>
  <si>
    <t>ф21-2076</t>
  </si>
  <si>
    <t>ф21-2075</t>
  </si>
  <si>
    <t>ПРИСТРОЙ</t>
  </si>
  <si>
    <t>Новогоднее деревянное украшение -26179 "Новогодняя елка". </t>
  </si>
  <si>
    <t>Новогоднее украшение "Рождественская елочка" 26*22.5*0.5 Ф21-1655</t>
  </si>
  <si>
    <t>ф21-1655</t>
  </si>
  <si>
    <t>Шляпа карнавальная "Король" арт.17272 (Размер 58,5)</t>
  </si>
  <si>
    <t>Новогоднее подвесное украшение из стекла-26327 "Шар" 80 мм</t>
  </si>
  <si>
    <t>ф21-1662</t>
  </si>
  <si>
    <t>итого</t>
  </si>
  <si>
    <t>c орг%</t>
  </si>
  <si>
    <t>сдаем</t>
  </si>
  <si>
    <t>сдано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</si>
</sst>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184" fontId="0" fillId="0" borderId="1" xfId="0" applyNumberFormat="1" applyFill="1" applyBorder="1" applyAlignment="1">
      <alignment horizontal="center"/>
    </xf>
    <xf numFmtId="184" fontId="0" fillId="0" borderId="1" xfId="0" applyNumberFormat="1" applyFill="1" applyBorder="1" applyAlignment="1">
      <alignment/>
    </xf>
    <xf numFmtId="184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F114" sqref="F114"/>
    </sheetView>
  </sheetViews>
  <sheetFormatPr defaultColWidth="9.140625" defaultRowHeight="12.75"/>
  <cols>
    <col min="1" max="1" width="17.00390625" style="4" customWidth="1"/>
    <col min="2" max="2" width="59.7109375" style="4" customWidth="1"/>
    <col min="3" max="3" width="16.8515625" style="5" customWidth="1"/>
    <col min="4" max="4" width="9.140625" style="5" customWidth="1"/>
    <col min="5" max="5" width="9.57421875" style="8" bestFit="1" customWidth="1"/>
    <col min="6" max="6" width="9.140625" style="1" customWidth="1"/>
    <col min="7" max="9" width="9.140625" style="4" customWidth="1"/>
    <col min="10" max="10" width="14.421875" style="5" customWidth="1"/>
    <col min="11" max="16384" width="9.140625" style="4" customWidth="1"/>
  </cols>
  <sheetData>
    <row r="1" spans="1:10" s="2" customFormat="1" ht="15.75">
      <c r="A1" s="2" t="s">
        <v>8</v>
      </c>
      <c r="B1" s="2" t="s">
        <v>9</v>
      </c>
      <c r="C1" s="2" t="s">
        <v>112</v>
      </c>
      <c r="D1" s="2" t="s">
        <v>10</v>
      </c>
      <c r="E1" s="3" t="s">
        <v>11</v>
      </c>
      <c r="F1" s="2" t="s">
        <v>151</v>
      </c>
      <c r="G1" s="2" t="s">
        <v>152</v>
      </c>
      <c r="H1" s="2" t="s">
        <v>153</v>
      </c>
      <c r="I1" s="2" t="s">
        <v>154</v>
      </c>
      <c r="J1" s="2" t="s">
        <v>12</v>
      </c>
    </row>
    <row r="2" spans="1:10" ht="12.75">
      <c r="A2" s="4" t="s">
        <v>0</v>
      </c>
      <c r="B2" s="10" t="s">
        <v>1</v>
      </c>
      <c r="C2" s="5" t="s">
        <v>113</v>
      </c>
      <c r="D2" s="5">
        <v>1</v>
      </c>
      <c r="E2" s="6">
        <v>172.52</v>
      </c>
      <c r="F2" s="1">
        <f>D2*E2</f>
        <v>172.52</v>
      </c>
      <c r="G2" s="12">
        <f>(F2)*(1+15%)</f>
        <v>198.398</v>
      </c>
      <c r="J2" s="5" t="s">
        <v>2</v>
      </c>
    </row>
    <row r="3" spans="1:10" ht="12.75">
      <c r="A3" s="4" t="s">
        <v>0</v>
      </c>
      <c r="B3" s="10" t="s">
        <v>3</v>
      </c>
      <c r="C3" s="5" t="s">
        <v>114</v>
      </c>
      <c r="D3" s="5">
        <v>2</v>
      </c>
      <c r="E3" s="6">
        <v>119.22</v>
      </c>
      <c r="F3" s="1">
        <f aca="true" t="shared" si="0" ref="F3:F68">D3*E3</f>
        <v>238.44</v>
      </c>
      <c r="G3" s="12">
        <f aca="true" t="shared" si="1" ref="G3:G68">(F3)*(1+15%)</f>
        <v>274.20599999999996</v>
      </c>
      <c r="J3" s="5" t="s">
        <v>2</v>
      </c>
    </row>
    <row r="4" spans="1:10" ht="12.75">
      <c r="A4" s="4" t="s">
        <v>0</v>
      </c>
      <c r="B4" s="10" t="s">
        <v>4</v>
      </c>
      <c r="C4" s="5" t="s">
        <v>115</v>
      </c>
      <c r="D4" s="5">
        <v>2</v>
      </c>
      <c r="E4" s="6">
        <v>65.92</v>
      </c>
      <c r="F4" s="1">
        <f t="shared" si="0"/>
        <v>131.84</v>
      </c>
      <c r="G4" s="12">
        <f t="shared" si="1"/>
        <v>151.61599999999999</v>
      </c>
      <c r="J4" s="5" t="s">
        <v>2</v>
      </c>
    </row>
    <row r="5" spans="1:10" ht="12.75">
      <c r="A5" s="4" t="s">
        <v>0</v>
      </c>
      <c r="B5" s="10" t="s">
        <v>116</v>
      </c>
      <c r="C5" s="5" t="s">
        <v>117</v>
      </c>
      <c r="D5" s="5">
        <v>2</v>
      </c>
      <c r="E5" s="6">
        <v>90.09</v>
      </c>
      <c r="F5" s="1">
        <f t="shared" si="0"/>
        <v>180.18</v>
      </c>
      <c r="G5" s="12">
        <f t="shared" si="1"/>
        <v>207.207</v>
      </c>
      <c r="J5" s="5" t="s">
        <v>2</v>
      </c>
    </row>
    <row r="6" spans="1:10" ht="12.75">
      <c r="A6" s="4" t="s">
        <v>0</v>
      </c>
      <c r="B6" s="10" t="s">
        <v>118</v>
      </c>
      <c r="C6" s="5" t="s">
        <v>119</v>
      </c>
      <c r="D6" s="5">
        <v>2</v>
      </c>
      <c r="E6" s="6">
        <v>90.09</v>
      </c>
      <c r="F6" s="1">
        <f t="shared" si="0"/>
        <v>180.18</v>
      </c>
      <c r="G6" s="12">
        <f t="shared" si="1"/>
        <v>207.207</v>
      </c>
      <c r="J6" s="5" t="s">
        <v>2</v>
      </c>
    </row>
    <row r="7" spans="1:10" ht="12.75">
      <c r="A7" s="4" t="s">
        <v>0</v>
      </c>
      <c r="B7" s="10" t="s">
        <v>120</v>
      </c>
      <c r="C7" s="5" t="s">
        <v>5</v>
      </c>
      <c r="D7" s="5">
        <v>1</v>
      </c>
      <c r="E7" s="6">
        <v>92.3</v>
      </c>
      <c r="F7" s="1">
        <f t="shared" si="0"/>
        <v>92.3</v>
      </c>
      <c r="G7" s="12">
        <f t="shared" si="1"/>
        <v>106.14499999999998</v>
      </c>
      <c r="J7" s="5" t="s">
        <v>2</v>
      </c>
    </row>
    <row r="8" spans="1:10" ht="12.75">
      <c r="A8" s="4" t="s">
        <v>0</v>
      </c>
      <c r="B8" s="10" t="s">
        <v>6</v>
      </c>
      <c r="C8" s="5" t="s">
        <v>121</v>
      </c>
      <c r="D8" s="5">
        <v>6</v>
      </c>
      <c r="E8" s="6">
        <v>29.9</v>
      </c>
      <c r="F8" s="1">
        <f t="shared" si="0"/>
        <v>179.39999999999998</v>
      </c>
      <c r="G8" s="12">
        <f t="shared" si="1"/>
        <v>206.30999999999995</v>
      </c>
      <c r="J8" s="5" t="s">
        <v>2</v>
      </c>
    </row>
    <row r="9" spans="1:10" ht="12.75">
      <c r="A9" s="4" t="s">
        <v>0</v>
      </c>
      <c r="B9" s="10" t="s">
        <v>7</v>
      </c>
      <c r="C9" s="5" t="s">
        <v>122</v>
      </c>
      <c r="D9" s="5">
        <v>6</v>
      </c>
      <c r="E9" s="6">
        <v>26</v>
      </c>
      <c r="F9" s="1">
        <f t="shared" si="0"/>
        <v>156</v>
      </c>
      <c r="G9" s="12">
        <f t="shared" si="1"/>
        <v>179.39999999999998</v>
      </c>
      <c r="J9" s="5" t="s">
        <v>2</v>
      </c>
    </row>
    <row r="10" spans="1:10" ht="12.75">
      <c r="A10" s="4" t="s">
        <v>0</v>
      </c>
      <c r="B10" s="10" t="s">
        <v>123</v>
      </c>
      <c r="C10" s="5" t="s">
        <v>124</v>
      </c>
      <c r="D10" s="5">
        <v>2</v>
      </c>
      <c r="E10" s="6">
        <v>75.96</v>
      </c>
      <c r="F10" s="1">
        <f t="shared" si="0"/>
        <v>151.92</v>
      </c>
      <c r="G10" s="12">
        <f t="shared" si="1"/>
        <v>174.70799999999997</v>
      </c>
      <c r="H10" s="14">
        <f>SUM(G2:G10)</f>
        <v>1705.1970000000001</v>
      </c>
      <c r="J10" s="5" t="s">
        <v>2</v>
      </c>
    </row>
    <row r="11" spans="1:10" ht="12.75">
      <c r="A11" s="4" t="s">
        <v>16</v>
      </c>
      <c r="B11" s="10" t="s">
        <v>17</v>
      </c>
      <c r="C11" s="5">
        <v>25714</v>
      </c>
      <c r="D11" s="5">
        <v>1</v>
      </c>
      <c r="E11" s="6">
        <v>416</v>
      </c>
      <c r="F11" s="1">
        <f t="shared" si="0"/>
        <v>416</v>
      </c>
      <c r="G11" s="12">
        <f t="shared" si="1"/>
        <v>478.4</v>
      </c>
      <c r="H11" s="10">
        <v>478.4</v>
      </c>
      <c r="J11" s="5" t="s">
        <v>2</v>
      </c>
    </row>
    <row r="12" spans="1:10" ht="12.75">
      <c r="A12" s="4" t="s">
        <v>18</v>
      </c>
      <c r="B12" s="10" t="s">
        <v>19</v>
      </c>
      <c r="C12" s="5">
        <v>20409</v>
      </c>
      <c r="D12" s="5">
        <v>1</v>
      </c>
      <c r="E12" s="6">
        <v>84.5</v>
      </c>
      <c r="F12" s="1">
        <f t="shared" si="0"/>
        <v>84.5</v>
      </c>
      <c r="G12" s="12">
        <f t="shared" si="1"/>
        <v>97.175</v>
      </c>
      <c r="J12" s="5" t="s">
        <v>14</v>
      </c>
    </row>
    <row r="13" spans="1:10" ht="12.75">
      <c r="A13" s="4" t="s">
        <v>13</v>
      </c>
      <c r="B13" s="10" t="s">
        <v>15</v>
      </c>
      <c r="C13" s="5">
        <v>26779</v>
      </c>
      <c r="D13" s="5">
        <v>1</v>
      </c>
      <c r="E13" s="6">
        <v>61.35</v>
      </c>
      <c r="F13" s="1">
        <f>D13*E13</f>
        <v>61.35</v>
      </c>
      <c r="G13" s="12">
        <f>(F13)*(1+15%)</f>
        <v>70.5525</v>
      </c>
      <c r="J13" s="5" t="s">
        <v>14</v>
      </c>
    </row>
    <row r="14" spans="1:7" ht="12.75">
      <c r="A14" s="4" t="s">
        <v>18</v>
      </c>
      <c r="B14" s="10" t="s">
        <v>24</v>
      </c>
      <c r="C14" s="5">
        <v>26553</v>
      </c>
      <c r="D14" s="5">
        <v>1</v>
      </c>
      <c r="E14" s="6">
        <v>54.6</v>
      </c>
      <c r="F14" s="1">
        <f>D14*E14</f>
        <v>54.6</v>
      </c>
      <c r="G14" s="12">
        <f>(F14)*(1+15%)</f>
        <v>62.79</v>
      </c>
    </row>
    <row r="15" spans="1:10" ht="12.75">
      <c r="A15" s="4" t="s">
        <v>18</v>
      </c>
      <c r="B15" s="10" t="s">
        <v>24</v>
      </c>
      <c r="C15" s="5">
        <v>26609</v>
      </c>
      <c r="D15" s="5">
        <v>1</v>
      </c>
      <c r="E15" s="6">
        <v>54.6</v>
      </c>
      <c r="F15" s="1">
        <f>D15*E15</f>
        <v>54.6</v>
      </c>
      <c r="G15" s="12">
        <f>(F15)*(1+15%)</f>
        <v>62.79</v>
      </c>
      <c r="J15" s="5" t="s">
        <v>14</v>
      </c>
    </row>
    <row r="16" spans="1:10" ht="12.75">
      <c r="A16" s="4" t="s">
        <v>18</v>
      </c>
      <c r="B16" s="10" t="s">
        <v>20</v>
      </c>
      <c r="C16" s="5">
        <v>26315</v>
      </c>
      <c r="D16" s="5">
        <v>1</v>
      </c>
      <c r="E16" s="6">
        <v>277.25</v>
      </c>
      <c r="F16" s="1">
        <f t="shared" si="0"/>
        <v>277.25</v>
      </c>
      <c r="G16" s="12">
        <f t="shared" si="1"/>
        <v>318.8375</v>
      </c>
      <c r="H16" s="10">
        <v>612.2</v>
      </c>
      <c r="J16" s="5" t="s">
        <v>14</v>
      </c>
    </row>
    <row r="17" spans="1:10" ht="12.75">
      <c r="A17" s="4" t="s">
        <v>21</v>
      </c>
      <c r="B17" s="10" t="s">
        <v>125</v>
      </c>
      <c r="C17" s="5" t="s">
        <v>22</v>
      </c>
      <c r="D17" s="5">
        <v>4</v>
      </c>
      <c r="E17" s="6">
        <v>162.5</v>
      </c>
      <c r="F17" s="1">
        <f t="shared" si="0"/>
        <v>650</v>
      </c>
      <c r="G17" s="12">
        <f t="shared" si="1"/>
        <v>747.4999999999999</v>
      </c>
      <c r="J17" s="5" t="s">
        <v>2</v>
      </c>
    </row>
    <row r="18" spans="1:10" ht="14.25" customHeight="1">
      <c r="A18" s="4" t="s">
        <v>21</v>
      </c>
      <c r="B18" s="10" t="s">
        <v>126</v>
      </c>
      <c r="C18" s="5" t="s">
        <v>140</v>
      </c>
      <c r="D18" s="5">
        <v>2</v>
      </c>
      <c r="E18" s="6">
        <v>195</v>
      </c>
      <c r="F18" s="1">
        <f t="shared" si="0"/>
        <v>390</v>
      </c>
      <c r="G18" s="12">
        <f t="shared" si="1"/>
        <v>448.49999999999994</v>
      </c>
      <c r="H18" s="10">
        <v>1196</v>
      </c>
      <c r="J18" s="5" t="s">
        <v>2</v>
      </c>
    </row>
    <row r="19" spans="1:10" ht="12.75">
      <c r="A19" s="4" t="s">
        <v>25</v>
      </c>
      <c r="B19" s="10" t="s">
        <v>26</v>
      </c>
      <c r="C19" s="5" t="s">
        <v>141</v>
      </c>
      <c r="D19" s="5">
        <v>2</v>
      </c>
      <c r="E19" s="6">
        <v>195</v>
      </c>
      <c r="F19" s="1">
        <f t="shared" si="0"/>
        <v>390</v>
      </c>
      <c r="G19" s="12">
        <f t="shared" si="1"/>
        <v>448.49999999999994</v>
      </c>
      <c r="H19" s="10">
        <v>448.5</v>
      </c>
      <c r="J19" s="5" t="s">
        <v>2</v>
      </c>
    </row>
    <row r="20" spans="1:10" ht="12.75">
      <c r="A20" s="4" t="s">
        <v>27</v>
      </c>
      <c r="B20" s="10" t="s">
        <v>28</v>
      </c>
      <c r="C20" s="5">
        <v>27895</v>
      </c>
      <c r="D20" s="5">
        <v>1</v>
      </c>
      <c r="E20" s="6">
        <v>191.95</v>
      </c>
      <c r="F20" s="1">
        <f t="shared" si="0"/>
        <v>191.95</v>
      </c>
      <c r="G20" s="12">
        <f t="shared" si="1"/>
        <v>220.74249999999998</v>
      </c>
      <c r="J20" s="5" t="s">
        <v>2</v>
      </c>
    </row>
    <row r="21" spans="1:10" ht="12.75">
      <c r="A21" s="4" t="s">
        <v>27</v>
      </c>
      <c r="B21" s="10" t="s">
        <v>29</v>
      </c>
      <c r="C21" s="5">
        <v>27896</v>
      </c>
      <c r="D21" s="5">
        <v>1</v>
      </c>
      <c r="E21" s="6">
        <v>191.95</v>
      </c>
      <c r="F21" s="1">
        <f t="shared" si="0"/>
        <v>191.95</v>
      </c>
      <c r="G21" s="12">
        <f t="shared" si="1"/>
        <v>220.74249999999998</v>
      </c>
      <c r="J21" s="5" t="s">
        <v>2</v>
      </c>
    </row>
    <row r="22" spans="1:10" ht="12.75">
      <c r="A22" s="4" t="s">
        <v>27</v>
      </c>
      <c r="B22" s="10" t="s">
        <v>30</v>
      </c>
      <c r="C22" s="5">
        <v>28504</v>
      </c>
      <c r="D22" s="5">
        <v>1</v>
      </c>
      <c r="E22" s="6">
        <v>160.6</v>
      </c>
      <c r="F22" s="1">
        <f t="shared" si="0"/>
        <v>160.6</v>
      </c>
      <c r="G22" s="12">
        <f t="shared" si="1"/>
        <v>184.68999999999997</v>
      </c>
      <c r="J22" s="5" t="s">
        <v>2</v>
      </c>
    </row>
    <row r="23" spans="1:10" ht="12.75">
      <c r="A23" s="4" t="s">
        <v>27</v>
      </c>
      <c r="B23" s="10" t="s">
        <v>31</v>
      </c>
      <c r="C23" s="5">
        <v>15552</v>
      </c>
      <c r="D23" s="5">
        <v>1</v>
      </c>
      <c r="E23" s="6">
        <v>37.7</v>
      </c>
      <c r="F23" s="1">
        <f t="shared" si="0"/>
        <v>37.7</v>
      </c>
      <c r="G23" s="12">
        <f t="shared" si="1"/>
        <v>43.355</v>
      </c>
      <c r="J23" s="5" t="s">
        <v>2</v>
      </c>
    </row>
    <row r="24" spans="1:10" ht="12.75">
      <c r="A24" s="4" t="s">
        <v>27</v>
      </c>
      <c r="B24" s="10" t="s">
        <v>32</v>
      </c>
      <c r="C24" s="5">
        <v>19042</v>
      </c>
      <c r="D24" s="5">
        <v>1</v>
      </c>
      <c r="E24" s="6">
        <v>63.7</v>
      </c>
      <c r="F24" s="1">
        <f t="shared" si="0"/>
        <v>63.7</v>
      </c>
      <c r="G24" s="12">
        <f t="shared" si="1"/>
        <v>73.255</v>
      </c>
      <c r="J24" s="5" t="s">
        <v>2</v>
      </c>
    </row>
    <row r="25" spans="1:10" ht="12.75">
      <c r="A25" s="4" t="s">
        <v>27</v>
      </c>
      <c r="B25" s="10" t="s">
        <v>33</v>
      </c>
      <c r="C25" s="5">
        <v>12913</v>
      </c>
      <c r="D25" s="5">
        <v>1</v>
      </c>
      <c r="E25" s="6">
        <v>32.5</v>
      </c>
      <c r="F25" s="1">
        <f t="shared" si="0"/>
        <v>32.5</v>
      </c>
      <c r="G25" s="12">
        <f t="shared" si="1"/>
        <v>37.375</v>
      </c>
      <c r="J25" s="5" t="s">
        <v>2</v>
      </c>
    </row>
    <row r="26" spans="1:10" ht="12.75">
      <c r="A26" s="4" t="s">
        <v>27</v>
      </c>
      <c r="B26" s="10" t="s">
        <v>34</v>
      </c>
      <c r="C26" s="5">
        <v>4196</v>
      </c>
      <c r="D26" s="5">
        <v>1</v>
      </c>
      <c r="E26" s="6">
        <v>24.7</v>
      </c>
      <c r="F26" s="1">
        <f t="shared" si="0"/>
        <v>24.7</v>
      </c>
      <c r="G26" s="12">
        <f t="shared" si="1"/>
        <v>28.404999999999998</v>
      </c>
      <c r="J26" s="5" t="s">
        <v>2</v>
      </c>
    </row>
    <row r="27" spans="1:10" ht="12.75">
      <c r="A27" s="4" t="s">
        <v>27</v>
      </c>
      <c r="B27" s="10" t="s">
        <v>32</v>
      </c>
      <c r="C27" s="5">
        <v>19041</v>
      </c>
      <c r="D27" s="5">
        <v>1</v>
      </c>
      <c r="E27" s="6">
        <v>63.7</v>
      </c>
      <c r="F27" s="1">
        <f t="shared" si="0"/>
        <v>63.7</v>
      </c>
      <c r="G27" s="12">
        <f t="shared" si="1"/>
        <v>73.255</v>
      </c>
      <c r="J27" s="5" t="s">
        <v>2</v>
      </c>
    </row>
    <row r="28" spans="1:10" ht="12.75">
      <c r="A28" s="4" t="s">
        <v>27</v>
      </c>
      <c r="B28" s="10" t="s">
        <v>35</v>
      </c>
      <c r="C28" s="5">
        <v>12911</v>
      </c>
      <c r="D28" s="5">
        <v>1</v>
      </c>
      <c r="E28" s="6">
        <v>32.5</v>
      </c>
      <c r="F28" s="1">
        <f t="shared" si="0"/>
        <v>32.5</v>
      </c>
      <c r="G28" s="12">
        <f t="shared" si="1"/>
        <v>37.375</v>
      </c>
      <c r="J28" s="5" t="s">
        <v>2</v>
      </c>
    </row>
    <row r="29" spans="1:10" ht="12.75">
      <c r="A29" s="4" t="s">
        <v>27</v>
      </c>
      <c r="B29" s="10" t="s">
        <v>36</v>
      </c>
      <c r="C29" s="5">
        <v>20389</v>
      </c>
      <c r="D29" s="5">
        <v>1</v>
      </c>
      <c r="E29" s="6">
        <v>37.7</v>
      </c>
      <c r="F29" s="1">
        <f t="shared" si="0"/>
        <v>37.7</v>
      </c>
      <c r="G29" s="12">
        <f t="shared" si="1"/>
        <v>43.355</v>
      </c>
      <c r="J29" s="5" t="s">
        <v>2</v>
      </c>
    </row>
    <row r="30" spans="1:10" ht="12.75">
      <c r="A30" s="4" t="s">
        <v>27</v>
      </c>
      <c r="B30" s="10" t="s">
        <v>37</v>
      </c>
      <c r="C30" s="5">
        <v>20388</v>
      </c>
      <c r="D30" s="5">
        <v>1</v>
      </c>
      <c r="E30" s="6">
        <v>37.7</v>
      </c>
      <c r="F30" s="1">
        <f t="shared" si="0"/>
        <v>37.7</v>
      </c>
      <c r="G30" s="12">
        <f t="shared" si="1"/>
        <v>43.355</v>
      </c>
      <c r="J30" s="5" t="s">
        <v>2</v>
      </c>
    </row>
    <row r="31" spans="1:10" ht="12.75">
      <c r="A31" s="4" t="s">
        <v>27</v>
      </c>
      <c r="B31" s="10" t="s">
        <v>38</v>
      </c>
      <c r="C31" s="5">
        <v>24613</v>
      </c>
      <c r="D31" s="5">
        <v>1</v>
      </c>
      <c r="E31" s="6">
        <v>81.9</v>
      </c>
      <c r="F31" s="1">
        <f t="shared" si="0"/>
        <v>81.9</v>
      </c>
      <c r="G31" s="12">
        <f t="shared" si="1"/>
        <v>94.185</v>
      </c>
      <c r="H31" s="14">
        <f>SUM(G20:G31)</f>
        <v>1100.09</v>
      </c>
      <c r="J31" s="5" t="s">
        <v>2</v>
      </c>
    </row>
    <row r="32" spans="1:10" ht="12.75">
      <c r="A32" s="4" t="s">
        <v>56</v>
      </c>
      <c r="B32" s="10" t="s">
        <v>57</v>
      </c>
      <c r="C32" s="5">
        <v>12276</v>
      </c>
      <c r="D32" s="5">
        <v>1</v>
      </c>
      <c r="E32" s="6">
        <v>22.36</v>
      </c>
      <c r="F32" s="1">
        <f>D32*E32</f>
        <v>22.36</v>
      </c>
      <c r="G32" s="12">
        <f>(F32)*(1+15%)</f>
        <v>25.714</v>
      </c>
      <c r="J32" s="5" t="s">
        <v>2</v>
      </c>
    </row>
    <row r="33" spans="1:10" ht="12.75">
      <c r="A33" s="4" t="s">
        <v>80</v>
      </c>
      <c r="B33" s="10" t="s">
        <v>81</v>
      </c>
      <c r="C33" s="5">
        <v>25541</v>
      </c>
      <c r="D33" s="5">
        <v>1</v>
      </c>
      <c r="E33" s="6">
        <v>217.75</v>
      </c>
      <c r="F33" s="1">
        <f>D33*E33</f>
        <v>217.75</v>
      </c>
      <c r="G33" s="12">
        <f>(F33)*(1+15%)</f>
        <v>250.4125</v>
      </c>
      <c r="J33" s="5" t="s">
        <v>2</v>
      </c>
    </row>
    <row r="34" spans="1:10" ht="12.75">
      <c r="A34" s="4" t="s">
        <v>39</v>
      </c>
      <c r="B34" s="10" t="s">
        <v>40</v>
      </c>
      <c r="C34" s="5">
        <v>12545</v>
      </c>
      <c r="D34" s="5">
        <v>1</v>
      </c>
      <c r="E34" s="6">
        <v>90.87</v>
      </c>
      <c r="F34" s="1">
        <f t="shared" si="0"/>
        <v>90.87</v>
      </c>
      <c r="G34" s="12">
        <f t="shared" si="1"/>
        <v>104.5005</v>
      </c>
      <c r="H34" s="10">
        <v>380.6</v>
      </c>
      <c r="J34" s="5" t="s">
        <v>2</v>
      </c>
    </row>
    <row r="35" spans="1:10" ht="12.75">
      <c r="A35" s="4" t="s">
        <v>41</v>
      </c>
      <c r="B35" s="10" t="s">
        <v>42</v>
      </c>
      <c r="C35" s="5">
        <v>27512</v>
      </c>
      <c r="D35" s="5">
        <v>12</v>
      </c>
      <c r="E35" s="6">
        <v>9.1</v>
      </c>
      <c r="F35" s="1">
        <f t="shared" si="0"/>
        <v>109.19999999999999</v>
      </c>
      <c r="G35" s="12">
        <f t="shared" si="1"/>
        <v>125.57999999999998</v>
      </c>
      <c r="J35" s="5" t="s">
        <v>14</v>
      </c>
    </row>
    <row r="36" spans="1:10" ht="12.75">
      <c r="A36" s="4" t="s">
        <v>41</v>
      </c>
      <c r="B36" s="10" t="s">
        <v>43</v>
      </c>
      <c r="C36" s="5">
        <v>10221</v>
      </c>
      <c r="D36" s="5">
        <v>1</v>
      </c>
      <c r="E36" s="6">
        <v>32.5</v>
      </c>
      <c r="F36" s="1">
        <f t="shared" si="0"/>
        <v>32.5</v>
      </c>
      <c r="G36" s="12">
        <f t="shared" si="1"/>
        <v>37.375</v>
      </c>
      <c r="J36" s="5" t="s">
        <v>14</v>
      </c>
    </row>
    <row r="37" spans="1:10" ht="12.75">
      <c r="A37" s="4" t="s">
        <v>41</v>
      </c>
      <c r="B37" s="10" t="s">
        <v>44</v>
      </c>
      <c r="C37" s="5">
        <v>10223</v>
      </c>
      <c r="D37" s="5">
        <v>1</v>
      </c>
      <c r="E37" s="6">
        <v>32.5</v>
      </c>
      <c r="F37" s="1">
        <f t="shared" si="0"/>
        <v>32.5</v>
      </c>
      <c r="G37" s="12">
        <f t="shared" si="1"/>
        <v>37.375</v>
      </c>
      <c r="J37" s="5" t="s">
        <v>14</v>
      </c>
    </row>
    <row r="38" spans="1:10" ht="12.75">
      <c r="A38" s="4" t="s">
        <v>41</v>
      </c>
      <c r="B38" s="10" t="s">
        <v>43</v>
      </c>
      <c r="C38" s="5">
        <v>10251</v>
      </c>
      <c r="D38" s="5">
        <v>1</v>
      </c>
      <c r="E38" s="6">
        <v>32.5</v>
      </c>
      <c r="F38" s="1">
        <f t="shared" si="0"/>
        <v>32.5</v>
      </c>
      <c r="G38" s="12">
        <f t="shared" si="1"/>
        <v>37.375</v>
      </c>
      <c r="H38" s="10">
        <v>237.8</v>
      </c>
      <c r="J38" s="5" t="s">
        <v>14</v>
      </c>
    </row>
    <row r="39" spans="1:10" ht="12.75">
      <c r="A39" s="4" t="s">
        <v>46</v>
      </c>
      <c r="B39" s="10" t="s">
        <v>17</v>
      </c>
      <c r="C39" s="5">
        <v>25256</v>
      </c>
      <c r="D39" s="5">
        <v>1</v>
      </c>
      <c r="E39" s="6">
        <v>351</v>
      </c>
      <c r="F39" s="1">
        <f t="shared" si="0"/>
        <v>351</v>
      </c>
      <c r="G39" s="12">
        <f t="shared" si="1"/>
        <v>403.65</v>
      </c>
      <c r="J39" s="5" t="s">
        <v>14</v>
      </c>
    </row>
    <row r="40" spans="1:10" ht="12.75">
      <c r="A40" s="4" t="s">
        <v>46</v>
      </c>
      <c r="B40" s="10" t="s">
        <v>47</v>
      </c>
      <c r="C40" s="5">
        <v>26123</v>
      </c>
      <c r="D40" s="5">
        <v>1</v>
      </c>
      <c r="E40" s="6">
        <v>598</v>
      </c>
      <c r="F40" s="1">
        <f t="shared" si="0"/>
        <v>598</v>
      </c>
      <c r="G40" s="12">
        <f t="shared" si="1"/>
        <v>687.6999999999999</v>
      </c>
      <c r="J40" s="5" t="s">
        <v>14</v>
      </c>
    </row>
    <row r="41" spans="1:10" ht="12.75">
      <c r="A41" s="4" t="s">
        <v>46</v>
      </c>
      <c r="B41" s="10" t="s">
        <v>48</v>
      </c>
      <c r="C41" s="5">
        <v>25984</v>
      </c>
      <c r="D41" s="5">
        <v>1</v>
      </c>
      <c r="E41" s="6">
        <v>478.4</v>
      </c>
      <c r="F41" s="1">
        <f t="shared" si="0"/>
        <v>478.4</v>
      </c>
      <c r="G41" s="12">
        <f t="shared" si="1"/>
        <v>550.16</v>
      </c>
      <c r="J41" s="5" t="s">
        <v>14</v>
      </c>
    </row>
    <row r="42" spans="1:10" ht="12.75">
      <c r="A42" s="4" t="s">
        <v>46</v>
      </c>
      <c r="B42" s="10" t="s">
        <v>49</v>
      </c>
      <c r="C42" s="5">
        <v>26577</v>
      </c>
      <c r="D42" s="5">
        <v>1</v>
      </c>
      <c r="E42" s="6">
        <v>54.6</v>
      </c>
      <c r="F42" s="1">
        <f t="shared" si="0"/>
        <v>54.6</v>
      </c>
      <c r="G42" s="12">
        <f t="shared" si="1"/>
        <v>62.79</v>
      </c>
      <c r="H42" s="10">
        <v>1704.4</v>
      </c>
      <c r="J42" s="5" t="s">
        <v>14</v>
      </c>
    </row>
    <row r="43" spans="1:10" ht="12.75">
      <c r="A43" s="4" t="s">
        <v>50</v>
      </c>
      <c r="B43" s="10" t="s">
        <v>127</v>
      </c>
      <c r="C43" s="5">
        <v>26145</v>
      </c>
      <c r="D43" s="5">
        <v>1</v>
      </c>
      <c r="E43" s="6">
        <v>91.2</v>
      </c>
      <c r="F43" s="1">
        <f t="shared" si="0"/>
        <v>91.2</v>
      </c>
      <c r="G43" s="12">
        <f t="shared" si="1"/>
        <v>104.88</v>
      </c>
      <c r="H43" s="10">
        <v>104.9</v>
      </c>
      <c r="J43" s="5" t="s">
        <v>14</v>
      </c>
    </row>
    <row r="44" spans="1:10" ht="12.75">
      <c r="A44" s="4" t="s">
        <v>51</v>
      </c>
      <c r="B44" s="10" t="s">
        <v>52</v>
      </c>
      <c r="C44" s="5">
        <v>27250</v>
      </c>
      <c r="D44" s="5">
        <v>1</v>
      </c>
      <c r="E44" s="6">
        <v>21.83</v>
      </c>
      <c r="F44" s="1">
        <f t="shared" si="0"/>
        <v>21.83</v>
      </c>
      <c r="G44" s="12">
        <f t="shared" si="1"/>
        <v>25.104499999999994</v>
      </c>
      <c r="J44" s="5" t="s">
        <v>2</v>
      </c>
    </row>
    <row r="45" spans="1:10" ht="12.75">
      <c r="A45" s="4" t="s">
        <v>51</v>
      </c>
      <c r="B45" s="10" t="s">
        <v>53</v>
      </c>
      <c r="C45" s="5">
        <v>27256</v>
      </c>
      <c r="D45" s="5">
        <v>1</v>
      </c>
      <c r="E45" s="6">
        <v>50.48</v>
      </c>
      <c r="F45" s="1">
        <f t="shared" si="0"/>
        <v>50.48</v>
      </c>
      <c r="G45" s="12">
        <f t="shared" si="1"/>
        <v>58.05199999999999</v>
      </c>
      <c r="J45" s="5" t="s">
        <v>2</v>
      </c>
    </row>
    <row r="46" spans="1:10" ht="12.75">
      <c r="A46" s="4" t="s">
        <v>51</v>
      </c>
      <c r="B46" s="10" t="s">
        <v>128</v>
      </c>
      <c r="C46" s="5">
        <v>25868</v>
      </c>
      <c r="D46" s="5">
        <v>2</v>
      </c>
      <c r="E46" s="6">
        <v>124.55</v>
      </c>
      <c r="F46" s="1">
        <f t="shared" si="0"/>
        <v>249.1</v>
      </c>
      <c r="G46" s="12">
        <f t="shared" si="1"/>
        <v>286.465</v>
      </c>
      <c r="J46" s="5" t="s">
        <v>2</v>
      </c>
    </row>
    <row r="47" spans="1:10" ht="12.75">
      <c r="A47" s="4" t="s">
        <v>51</v>
      </c>
      <c r="B47" s="10" t="s">
        <v>129</v>
      </c>
      <c r="C47" s="5">
        <v>27588</v>
      </c>
      <c r="D47" s="5">
        <v>10</v>
      </c>
      <c r="E47" s="6">
        <v>18.1</v>
      </c>
      <c r="F47" s="1">
        <f t="shared" si="0"/>
        <v>181</v>
      </c>
      <c r="G47" s="12">
        <f t="shared" si="1"/>
        <v>208.14999999999998</v>
      </c>
      <c r="H47" s="10">
        <v>577.9</v>
      </c>
      <c r="J47" s="5" t="s">
        <v>2</v>
      </c>
    </row>
    <row r="48" spans="1:10" ht="12.75">
      <c r="A48" s="4" t="s">
        <v>54</v>
      </c>
      <c r="B48" s="10" t="s">
        <v>55</v>
      </c>
      <c r="C48" s="5" t="s">
        <v>130</v>
      </c>
      <c r="D48" s="5">
        <v>2</v>
      </c>
      <c r="E48" s="6">
        <v>23.4</v>
      </c>
      <c r="F48" s="1">
        <f t="shared" si="0"/>
        <v>46.8</v>
      </c>
      <c r="G48" s="12">
        <f t="shared" si="1"/>
        <v>53.81999999999999</v>
      </c>
      <c r="H48" s="10">
        <v>53.8</v>
      </c>
      <c r="J48" s="5" t="s">
        <v>14</v>
      </c>
    </row>
    <row r="49" spans="1:10" ht="12.75">
      <c r="A49" s="4" t="s">
        <v>58</v>
      </c>
      <c r="B49" s="10" t="s">
        <v>59</v>
      </c>
      <c r="C49" s="5">
        <v>22987</v>
      </c>
      <c r="D49" s="5">
        <v>1</v>
      </c>
      <c r="E49" s="6">
        <v>38.09</v>
      </c>
      <c r="F49" s="1">
        <f t="shared" si="0"/>
        <v>38.09</v>
      </c>
      <c r="G49" s="12">
        <f t="shared" si="1"/>
        <v>43.8035</v>
      </c>
      <c r="J49" s="5" t="s">
        <v>14</v>
      </c>
    </row>
    <row r="50" spans="1:10" ht="12.75">
      <c r="A50" s="4" t="s">
        <v>58</v>
      </c>
      <c r="B50" s="10" t="s">
        <v>131</v>
      </c>
      <c r="C50" s="5">
        <v>22830</v>
      </c>
      <c r="D50" s="5">
        <v>1</v>
      </c>
      <c r="E50" s="6">
        <v>99.19</v>
      </c>
      <c r="F50" s="1">
        <f t="shared" si="0"/>
        <v>99.19</v>
      </c>
      <c r="G50" s="12">
        <f t="shared" si="1"/>
        <v>114.06849999999999</v>
      </c>
      <c r="J50" s="5" t="s">
        <v>14</v>
      </c>
    </row>
    <row r="51" spans="1:10" ht="12.75">
      <c r="A51" s="4" t="s">
        <v>58</v>
      </c>
      <c r="B51" s="10" t="s">
        <v>60</v>
      </c>
      <c r="C51" s="5">
        <v>25698</v>
      </c>
      <c r="D51" s="5">
        <v>5</v>
      </c>
      <c r="E51" s="6">
        <v>61.1</v>
      </c>
      <c r="F51" s="1">
        <f t="shared" si="0"/>
        <v>305.5</v>
      </c>
      <c r="G51" s="12">
        <f t="shared" si="1"/>
        <v>351.325</v>
      </c>
      <c r="J51" s="5" t="s">
        <v>14</v>
      </c>
    </row>
    <row r="52" spans="1:10" ht="12.75">
      <c r="A52" s="4" t="s">
        <v>58</v>
      </c>
      <c r="B52" s="10" t="s">
        <v>61</v>
      </c>
      <c r="C52" s="5">
        <v>25700</v>
      </c>
      <c r="D52" s="5">
        <v>3</v>
      </c>
      <c r="E52" s="6">
        <v>123.5</v>
      </c>
      <c r="F52" s="1">
        <f t="shared" si="0"/>
        <v>370.5</v>
      </c>
      <c r="G52" s="12">
        <f t="shared" si="1"/>
        <v>426.075</v>
      </c>
      <c r="J52" s="5" t="s">
        <v>14</v>
      </c>
    </row>
    <row r="53" spans="1:7" ht="12.75">
      <c r="A53" s="4" t="s">
        <v>58</v>
      </c>
      <c r="B53" s="10" t="s">
        <v>62</v>
      </c>
      <c r="C53" s="5">
        <v>20389</v>
      </c>
      <c r="D53" s="5">
        <v>1</v>
      </c>
      <c r="E53" s="6">
        <v>37.7</v>
      </c>
      <c r="F53" s="1">
        <f t="shared" si="0"/>
        <v>37.7</v>
      </c>
      <c r="G53" s="12">
        <f t="shared" si="1"/>
        <v>43.355</v>
      </c>
    </row>
    <row r="54" spans="1:10" ht="12.75">
      <c r="A54" s="4" t="s">
        <v>58</v>
      </c>
      <c r="B54" s="10" t="s">
        <v>62</v>
      </c>
      <c r="C54" s="5">
        <v>20388</v>
      </c>
      <c r="D54" s="5">
        <v>1</v>
      </c>
      <c r="E54" s="6">
        <v>37.7</v>
      </c>
      <c r="F54" s="1">
        <f t="shared" si="0"/>
        <v>37.7</v>
      </c>
      <c r="G54" s="12">
        <f t="shared" si="1"/>
        <v>43.355</v>
      </c>
      <c r="H54" s="10">
        <v>1022.1</v>
      </c>
      <c r="J54" s="5" t="s">
        <v>14</v>
      </c>
    </row>
    <row r="55" spans="1:10" ht="12.75">
      <c r="A55" s="4" t="s">
        <v>63</v>
      </c>
      <c r="B55" s="10" t="s">
        <v>64</v>
      </c>
      <c r="C55" s="5">
        <v>26569</v>
      </c>
      <c r="D55" s="5">
        <v>1</v>
      </c>
      <c r="E55" s="6">
        <v>54.6</v>
      </c>
      <c r="F55" s="1">
        <f t="shared" si="0"/>
        <v>54.6</v>
      </c>
      <c r="G55" s="12">
        <f t="shared" si="1"/>
        <v>62.79</v>
      </c>
      <c r="J55" s="5" t="s">
        <v>14</v>
      </c>
    </row>
    <row r="56" spans="1:10" ht="12.75">
      <c r="A56" s="4" t="s">
        <v>63</v>
      </c>
      <c r="B56" s="10" t="s">
        <v>64</v>
      </c>
      <c r="C56" s="5">
        <v>26580</v>
      </c>
      <c r="D56" s="5">
        <v>1</v>
      </c>
      <c r="E56" s="6">
        <v>33.8</v>
      </c>
      <c r="F56" s="1">
        <f t="shared" si="0"/>
        <v>33.8</v>
      </c>
      <c r="G56" s="12">
        <f t="shared" si="1"/>
        <v>38.86999999999999</v>
      </c>
      <c r="J56" s="5" t="s">
        <v>14</v>
      </c>
    </row>
    <row r="57" spans="1:10" ht="12.75">
      <c r="A57" s="4" t="s">
        <v>63</v>
      </c>
      <c r="B57" s="10" t="s">
        <v>72</v>
      </c>
      <c r="C57" s="5">
        <v>25058</v>
      </c>
      <c r="D57" s="5">
        <v>2</v>
      </c>
      <c r="E57" s="6">
        <v>170.32</v>
      </c>
      <c r="F57" s="1">
        <f>D57*E57</f>
        <v>340.64</v>
      </c>
      <c r="G57" s="12">
        <f>(F57)*(1+15%)</f>
        <v>391.73599999999993</v>
      </c>
      <c r="J57" s="5" t="s">
        <v>14</v>
      </c>
    </row>
    <row r="58" spans="1:10" ht="12.75">
      <c r="A58" s="4" t="s">
        <v>63</v>
      </c>
      <c r="B58" s="10" t="s">
        <v>64</v>
      </c>
      <c r="C58" s="5">
        <v>26568</v>
      </c>
      <c r="D58" s="5">
        <v>3</v>
      </c>
      <c r="E58" s="6">
        <v>33.8</v>
      </c>
      <c r="F58" s="1">
        <f t="shared" si="0"/>
        <v>101.39999999999999</v>
      </c>
      <c r="G58" s="12">
        <f t="shared" si="1"/>
        <v>116.60999999999999</v>
      </c>
      <c r="H58" s="10">
        <v>610</v>
      </c>
      <c r="J58" s="5" t="s">
        <v>14</v>
      </c>
    </row>
    <row r="59" spans="1:10" ht="12.75">
      <c r="A59" s="4" t="s">
        <v>65</v>
      </c>
      <c r="B59" s="10" t="s">
        <v>66</v>
      </c>
      <c r="C59" s="5">
        <v>19162</v>
      </c>
      <c r="D59" s="5">
        <v>1</v>
      </c>
      <c r="E59" s="6">
        <v>1404</v>
      </c>
      <c r="F59" s="1">
        <f t="shared" si="0"/>
        <v>1404</v>
      </c>
      <c r="G59" s="12">
        <f t="shared" si="1"/>
        <v>1614.6</v>
      </c>
      <c r="J59" s="5" t="s">
        <v>2</v>
      </c>
    </row>
    <row r="60" spans="1:10" ht="12.75">
      <c r="A60" s="4" t="s">
        <v>65</v>
      </c>
      <c r="B60" s="10" t="s">
        <v>67</v>
      </c>
      <c r="C60" s="5">
        <v>19467</v>
      </c>
      <c r="D60" s="5">
        <v>1</v>
      </c>
      <c r="E60" s="6">
        <v>390</v>
      </c>
      <c r="F60" s="1">
        <f t="shared" si="0"/>
        <v>390</v>
      </c>
      <c r="G60" s="12">
        <f t="shared" si="1"/>
        <v>448.49999999999994</v>
      </c>
      <c r="J60" s="5" t="s">
        <v>2</v>
      </c>
    </row>
    <row r="61" spans="1:10" ht="12.75">
      <c r="A61" s="4" t="s">
        <v>65</v>
      </c>
      <c r="B61" s="10" t="s">
        <v>68</v>
      </c>
      <c r="C61" s="5">
        <v>27304</v>
      </c>
      <c r="D61" s="5">
        <v>1</v>
      </c>
      <c r="E61" s="6">
        <v>367.45</v>
      </c>
      <c r="F61" s="1">
        <f t="shared" si="0"/>
        <v>367.45</v>
      </c>
      <c r="G61" s="12">
        <f t="shared" si="1"/>
        <v>422.56749999999994</v>
      </c>
      <c r="J61" s="5" t="s">
        <v>2</v>
      </c>
    </row>
    <row r="62" spans="1:10" ht="12.75">
      <c r="A62" s="4" t="s">
        <v>65</v>
      </c>
      <c r="B62" s="10" t="s">
        <v>132</v>
      </c>
      <c r="C62" s="5" t="s">
        <v>69</v>
      </c>
      <c r="D62" s="5">
        <v>1</v>
      </c>
      <c r="E62" s="6">
        <v>123.5</v>
      </c>
      <c r="F62" s="1">
        <f t="shared" si="0"/>
        <v>123.5</v>
      </c>
      <c r="G62" s="12">
        <f t="shared" si="1"/>
        <v>142.02499999999998</v>
      </c>
      <c r="J62" s="5" t="s">
        <v>2</v>
      </c>
    </row>
    <row r="63" spans="1:10" ht="12.75">
      <c r="A63" s="4" t="s">
        <v>65</v>
      </c>
      <c r="B63" s="10" t="s">
        <v>133</v>
      </c>
      <c r="C63" s="5" t="s">
        <v>70</v>
      </c>
      <c r="D63" s="5">
        <v>1</v>
      </c>
      <c r="E63" s="6">
        <v>143</v>
      </c>
      <c r="F63" s="1">
        <f t="shared" si="0"/>
        <v>143</v>
      </c>
      <c r="G63" s="12">
        <f t="shared" si="1"/>
        <v>164.45</v>
      </c>
      <c r="J63" s="5" t="s">
        <v>2</v>
      </c>
    </row>
    <row r="64" spans="1:10" ht="12.75">
      <c r="A64" s="4" t="s">
        <v>65</v>
      </c>
      <c r="B64" s="10" t="s">
        <v>71</v>
      </c>
      <c r="C64" s="5">
        <v>21124</v>
      </c>
      <c r="D64" s="5">
        <v>1</v>
      </c>
      <c r="E64" s="6">
        <v>390</v>
      </c>
      <c r="F64" s="1">
        <f t="shared" si="0"/>
        <v>390</v>
      </c>
      <c r="G64" s="12">
        <f t="shared" si="1"/>
        <v>448.49999999999994</v>
      </c>
      <c r="J64" s="5" t="s">
        <v>2</v>
      </c>
    </row>
    <row r="65" spans="1:10" ht="12.75">
      <c r="A65" s="4" t="s">
        <v>65</v>
      </c>
      <c r="B65" s="10" t="s">
        <v>134</v>
      </c>
      <c r="C65" s="5">
        <v>26477</v>
      </c>
      <c r="D65" s="5">
        <v>1</v>
      </c>
      <c r="E65" s="6">
        <v>52</v>
      </c>
      <c r="F65" s="1">
        <f t="shared" si="0"/>
        <v>52</v>
      </c>
      <c r="G65" s="12">
        <f t="shared" si="1"/>
        <v>59.8</v>
      </c>
      <c r="J65" s="5" t="s">
        <v>2</v>
      </c>
    </row>
    <row r="66" spans="1:10" ht="12.75">
      <c r="A66" s="4" t="s">
        <v>65</v>
      </c>
      <c r="B66" s="10" t="s">
        <v>135</v>
      </c>
      <c r="C66" s="5">
        <v>26479</v>
      </c>
      <c r="D66" s="5">
        <v>1</v>
      </c>
      <c r="E66" s="6">
        <v>52</v>
      </c>
      <c r="F66" s="1">
        <f t="shared" si="0"/>
        <v>52</v>
      </c>
      <c r="G66" s="12">
        <f t="shared" si="1"/>
        <v>59.8</v>
      </c>
      <c r="J66" s="5" t="s">
        <v>2</v>
      </c>
    </row>
    <row r="67" spans="1:10" ht="12.75">
      <c r="A67" s="4" t="s">
        <v>65</v>
      </c>
      <c r="B67" s="10" t="s">
        <v>135</v>
      </c>
      <c r="C67" s="5">
        <v>26492</v>
      </c>
      <c r="D67" s="5">
        <v>1</v>
      </c>
      <c r="E67" s="6">
        <v>63.7</v>
      </c>
      <c r="F67" s="1">
        <f t="shared" si="0"/>
        <v>63.7</v>
      </c>
      <c r="G67" s="12">
        <f t="shared" si="1"/>
        <v>73.255</v>
      </c>
      <c r="J67" s="5" t="s">
        <v>2</v>
      </c>
    </row>
    <row r="68" spans="1:10" ht="12.75">
      <c r="A68" s="4" t="s">
        <v>65</v>
      </c>
      <c r="B68" s="10" t="s">
        <v>135</v>
      </c>
      <c r="C68" s="5">
        <v>26491</v>
      </c>
      <c r="D68" s="5">
        <v>1</v>
      </c>
      <c r="E68" s="6">
        <v>63.7</v>
      </c>
      <c r="F68" s="1">
        <f t="shared" si="0"/>
        <v>63.7</v>
      </c>
      <c r="G68" s="12">
        <f t="shared" si="1"/>
        <v>73.255</v>
      </c>
      <c r="J68" s="5" t="s">
        <v>2</v>
      </c>
    </row>
    <row r="69" spans="1:10" ht="12.75">
      <c r="A69" s="4" t="s">
        <v>65</v>
      </c>
      <c r="B69" s="10" t="s">
        <v>135</v>
      </c>
      <c r="C69" s="5">
        <v>26477</v>
      </c>
      <c r="D69" s="5">
        <v>1</v>
      </c>
      <c r="E69" s="6">
        <v>52</v>
      </c>
      <c r="F69" s="1">
        <f aca="true" t="shared" si="2" ref="F69:F109">D69*E69</f>
        <v>52</v>
      </c>
      <c r="G69" s="12">
        <f aca="true" t="shared" si="3" ref="G69:G110">(F69)*(1+15%)</f>
        <v>59.8</v>
      </c>
      <c r="H69" s="14">
        <f>SUM(G59:G69)</f>
        <v>3566.5525000000007</v>
      </c>
      <c r="J69" s="5" t="s">
        <v>2</v>
      </c>
    </row>
    <row r="70" spans="1:10" ht="12.75">
      <c r="A70" s="4" t="s">
        <v>73</v>
      </c>
      <c r="B70" s="10" t="s">
        <v>74</v>
      </c>
      <c r="C70" s="5">
        <v>25552</v>
      </c>
      <c r="D70" s="5">
        <v>1</v>
      </c>
      <c r="E70" s="6">
        <v>320.23</v>
      </c>
      <c r="F70" s="1">
        <f t="shared" si="2"/>
        <v>320.23</v>
      </c>
      <c r="G70" s="12">
        <f t="shared" si="3"/>
        <v>368.2645</v>
      </c>
      <c r="J70" s="5" t="s">
        <v>2</v>
      </c>
    </row>
    <row r="71" spans="1:10" ht="12.75">
      <c r="A71" s="4" t="s">
        <v>73</v>
      </c>
      <c r="B71" s="10" t="s">
        <v>75</v>
      </c>
      <c r="C71" s="5">
        <v>26102</v>
      </c>
      <c r="D71" s="5">
        <v>1</v>
      </c>
      <c r="E71" s="6">
        <v>168.32</v>
      </c>
      <c r="F71" s="1">
        <f t="shared" si="2"/>
        <v>168.32</v>
      </c>
      <c r="G71" s="12">
        <f t="shared" si="3"/>
        <v>193.56799999999998</v>
      </c>
      <c r="J71" s="5" t="s">
        <v>2</v>
      </c>
    </row>
    <row r="72" spans="1:10" ht="12.75">
      <c r="A72" s="4" t="s">
        <v>73</v>
      </c>
      <c r="B72" s="10" t="s">
        <v>76</v>
      </c>
      <c r="C72" s="5">
        <v>26105</v>
      </c>
      <c r="D72" s="5">
        <v>1</v>
      </c>
      <c r="E72" s="6">
        <v>168.32</v>
      </c>
      <c r="F72" s="1">
        <f t="shared" si="2"/>
        <v>168.32</v>
      </c>
      <c r="G72" s="12">
        <f t="shared" si="3"/>
        <v>193.56799999999998</v>
      </c>
      <c r="H72" s="10">
        <v>755.5</v>
      </c>
      <c r="J72" s="5" t="s">
        <v>2</v>
      </c>
    </row>
    <row r="73" spans="1:10" ht="12.75">
      <c r="A73" s="4" t="s">
        <v>77</v>
      </c>
      <c r="B73" s="10" t="s">
        <v>78</v>
      </c>
      <c r="C73" s="5">
        <v>26074</v>
      </c>
      <c r="D73" s="5">
        <v>10</v>
      </c>
      <c r="E73" s="6">
        <v>65.92</v>
      </c>
      <c r="F73" s="1">
        <f t="shared" si="2"/>
        <v>659.2</v>
      </c>
      <c r="G73" s="12">
        <f t="shared" si="3"/>
        <v>758.08</v>
      </c>
      <c r="J73" s="5" t="s">
        <v>2</v>
      </c>
    </row>
    <row r="74" spans="1:10" ht="12.75">
      <c r="A74" s="4" t="s">
        <v>77</v>
      </c>
      <c r="B74" s="10" t="s">
        <v>79</v>
      </c>
      <c r="C74" s="5">
        <v>27591</v>
      </c>
      <c r="D74" s="5">
        <v>10</v>
      </c>
      <c r="E74" s="6">
        <v>18.1</v>
      </c>
      <c r="F74" s="1">
        <f t="shared" si="2"/>
        <v>181</v>
      </c>
      <c r="G74" s="12">
        <f t="shared" si="3"/>
        <v>208.14999999999998</v>
      </c>
      <c r="H74" s="10">
        <v>966.3</v>
      </c>
      <c r="J74" s="5" t="s">
        <v>2</v>
      </c>
    </row>
    <row r="75" spans="1:10" ht="12.75">
      <c r="A75" s="4" t="s">
        <v>82</v>
      </c>
      <c r="B75" s="10" t="s">
        <v>83</v>
      </c>
      <c r="C75" s="5">
        <v>26298</v>
      </c>
      <c r="D75" s="5">
        <v>1</v>
      </c>
      <c r="E75" s="6">
        <v>91.9</v>
      </c>
      <c r="F75" s="1">
        <f t="shared" si="2"/>
        <v>91.9</v>
      </c>
      <c r="G75" s="12">
        <f t="shared" si="3"/>
        <v>105.685</v>
      </c>
      <c r="J75" s="5" t="s">
        <v>14</v>
      </c>
    </row>
    <row r="76" spans="1:10" ht="12.75">
      <c r="A76" s="4" t="s">
        <v>82</v>
      </c>
      <c r="B76" s="10" t="s">
        <v>84</v>
      </c>
      <c r="C76" s="5" t="s">
        <v>85</v>
      </c>
      <c r="D76" s="5">
        <v>1</v>
      </c>
      <c r="E76" s="6">
        <v>87.1</v>
      </c>
      <c r="F76" s="1">
        <f t="shared" si="2"/>
        <v>87.1</v>
      </c>
      <c r="G76" s="12">
        <f t="shared" si="3"/>
        <v>100.16499999999999</v>
      </c>
      <c r="J76" s="5" t="s">
        <v>14</v>
      </c>
    </row>
    <row r="77" spans="1:10" ht="12.75">
      <c r="A77" s="4" t="s">
        <v>82</v>
      </c>
      <c r="B77" s="10" t="s">
        <v>86</v>
      </c>
      <c r="C77" s="5">
        <v>19898</v>
      </c>
      <c r="D77" s="5">
        <v>2</v>
      </c>
      <c r="E77" s="6">
        <v>97.96</v>
      </c>
      <c r="F77" s="1">
        <f t="shared" si="2"/>
        <v>195.92</v>
      </c>
      <c r="G77" s="12">
        <f t="shared" si="3"/>
        <v>225.30799999999996</v>
      </c>
      <c r="J77" s="5" t="s">
        <v>14</v>
      </c>
    </row>
    <row r="78" spans="1:10" ht="12.75">
      <c r="A78" s="4" t="s">
        <v>82</v>
      </c>
      <c r="B78" s="10" t="s">
        <v>87</v>
      </c>
      <c r="C78" s="5">
        <v>26090</v>
      </c>
      <c r="D78" s="5">
        <v>1</v>
      </c>
      <c r="E78" s="6">
        <v>92.57</v>
      </c>
      <c r="F78" s="1">
        <f t="shared" si="2"/>
        <v>92.57</v>
      </c>
      <c r="G78" s="12">
        <f t="shared" si="3"/>
        <v>106.45549999999999</v>
      </c>
      <c r="J78" s="5" t="s">
        <v>14</v>
      </c>
    </row>
    <row r="79" spans="1:10" ht="12.75">
      <c r="A79" s="4" t="s">
        <v>82</v>
      </c>
      <c r="B79" s="10" t="s">
        <v>134</v>
      </c>
      <c r="C79" s="5">
        <v>26477</v>
      </c>
      <c r="D79" s="5">
        <v>1</v>
      </c>
      <c r="E79" s="6">
        <v>52</v>
      </c>
      <c r="F79" s="1">
        <f t="shared" si="2"/>
        <v>52</v>
      </c>
      <c r="G79" s="12">
        <f t="shared" si="3"/>
        <v>59.8</v>
      </c>
      <c r="J79" s="5" t="s">
        <v>14</v>
      </c>
    </row>
    <row r="80" spans="1:10" ht="12.75">
      <c r="A80" s="4" t="s">
        <v>82</v>
      </c>
      <c r="B80" s="10" t="s">
        <v>134</v>
      </c>
      <c r="C80" s="5">
        <v>26496</v>
      </c>
      <c r="D80" s="5">
        <v>1</v>
      </c>
      <c r="E80" s="6">
        <v>62.4</v>
      </c>
      <c r="F80" s="1">
        <f t="shared" si="2"/>
        <v>62.4</v>
      </c>
      <c r="G80" s="12">
        <f t="shared" si="3"/>
        <v>71.75999999999999</v>
      </c>
      <c r="H80" s="10">
        <v>669.3</v>
      </c>
      <c r="J80" s="5" t="s">
        <v>14</v>
      </c>
    </row>
    <row r="81" spans="1:10" ht="12.75">
      <c r="A81" s="4" t="s">
        <v>21</v>
      </c>
      <c r="B81" s="10" t="s">
        <v>88</v>
      </c>
      <c r="C81" s="5" t="s">
        <v>89</v>
      </c>
      <c r="D81" s="5">
        <v>1</v>
      </c>
      <c r="E81" s="6">
        <v>110.5</v>
      </c>
      <c r="F81" s="1">
        <f t="shared" si="2"/>
        <v>110.5</v>
      </c>
      <c r="G81" s="12">
        <f t="shared" si="3"/>
        <v>127.07499999999999</v>
      </c>
      <c r="J81" s="5" t="s">
        <v>2</v>
      </c>
    </row>
    <row r="82" spans="1:10" ht="12.75">
      <c r="A82" s="4" t="s">
        <v>21</v>
      </c>
      <c r="B82" s="10" t="s">
        <v>136</v>
      </c>
      <c r="C82" s="5">
        <v>17003</v>
      </c>
      <c r="D82" s="5">
        <v>1</v>
      </c>
      <c r="E82" s="6">
        <v>193.7</v>
      </c>
      <c r="F82" s="1">
        <f t="shared" si="2"/>
        <v>193.7</v>
      </c>
      <c r="G82" s="12">
        <f t="shared" si="3"/>
        <v>222.75499999999997</v>
      </c>
      <c r="H82" s="10">
        <v>349.9</v>
      </c>
      <c r="J82" s="5" t="s">
        <v>2</v>
      </c>
    </row>
    <row r="83" spans="1:10" ht="12.75">
      <c r="A83" s="4" t="s">
        <v>46</v>
      </c>
      <c r="B83" s="10" t="s">
        <v>137</v>
      </c>
      <c r="C83" s="5">
        <v>25988</v>
      </c>
      <c r="D83" s="5">
        <v>1</v>
      </c>
      <c r="E83" s="6">
        <v>478.4</v>
      </c>
      <c r="F83" s="1">
        <f t="shared" si="2"/>
        <v>478.4</v>
      </c>
      <c r="G83" s="12">
        <f t="shared" si="3"/>
        <v>550.16</v>
      </c>
      <c r="J83" s="5" t="s">
        <v>14</v>
      </c>
    </row>
    <row r="84" spans="1:10" ht="12.75">
      <c r="A84" s="4" t="s">
        <v>46</v>
      </c>
      <c r="B84" s="10" t="s">
        <v>90</v>
      </c>
      <c r="C84" s="5">
        <v>26232</v>
      </c>
      <c r="D84" s="5">
        <v>1</v>
      </c>
      <c r="E84" s="6">
        <v>321.06</v>
      </c>
      <c r="F84" s="1">
        <f t="shared" si="2"/>
        <v>321.06</v>
      </c>
      <c r="G84" s="12">
        <f t="shared" si="3"/>
        <v>369.219</v>
      </c>
      <c r="H84" s="10">
        <v>919.4</v>
      </c>
      <c r="J84" s="5" t="s">
        <v>14</v>
      </c>
    </row>
    <row r="85" spans="1:10" ht="12.75">
      <c r="A85" s="4" t="s">
        <v>91</v>
      </c>
      <c r="B85" s="10" t="s">
        <v>92</v>
      </c>
      <c r="C85" s="5">
        <v>22723</v>
      </c>
      <c r="D85" s="5">
        <v>3</v>
      </c>
      <c r="E85" s="6">
        <v>204.75</v>
      </c>
      <c r="F85" s="1">
        <f t="shared" si="2"/>
        <v>614.25</v>
      </c>
      <c r="G85" s="12">
        <f t="shared" si="3"/>
        <v>706.3874999999999</v>
      </c>
      <c r="H85" s="10">
        <v>706.4</v>
      </c>
      <c r="J85" s="5" t="s">
        <v>2</v>
      </c>
    </row>
    <row r="86" spans="1:10" ht="12.75">
      <c r="A86" s="4" t="s">
        <v>93</v>
      </c>
      <c r="B86" s="10" t="s">
        <v>94</v>
      </c>
      <c r="C86" s="5" t="s">
        <v>95</v>
      </c>
      <c r="D86" s="5">
        <v>1</v>
      </c>
      <c r="E86" s="6">
        <v>100.1</v>
      </c>
      <c r="F86" s="1">
        <f t="shared" si="2"/>
        <v>100.1</v>
      </c>
      <c r="G86" s="12">
        <f t="shared" si="3"/>
        <v>115.11499999999998</v>
      </c>
      <c r="J86" s="5" t="s">
        <v>2</v>
      </c>
    </row>
    <row r="87" spans="1:10" ht="12.75">
      <c r="A87" s="4" t="s">
        <v>93</v>
      </c>
      <c r="B87" s="10" t="s">
        <v>96</v>
      </c>
      <c r="C87" s="5">
        <v>26062</v>
      </c>
      <c r="D87" s="5">
        <v>1</v>
      </c>
      <c r="E87" s="6">
        <v>74.33</v>
      </c>
      <c r="F87" s="1">
        <f t="shared" si="2"/>
        <v>74.33</v>
      </c>
      <c r="G87" s="12">
        <f t="shared" si="3"/>
        <v>85.47949999999999</v>
      </c>
      <c r="J87" s="5" t="s">
        <v>2</v>
      </c>
    </row>
    <row r="88" spans="1:10" ht="12.75">
      <c r="A88" s="4" t="s">
        <v>93</v>
      </c>
      <c r="B88" s="10" t="s">
        <v>97</v>
      </c>
      <c r="C88" s="5">
        <v>25956</v>
      </c>
      <c r="D88" s="5">
        <v>1</v>
      </c>
      <c r="E88" s="6">
        <v>57.33</v>
      </c>
      <c r="F88" s="1">
        <f t="shared" si="2"/>
        <v>57.33</v>
      </c>
      <c r="G88" s="12">
        <f t="shared" si="3"/>
        <v>65.92949999999999</v>
      </c>
      <c r="J88" s="5" t="s">
        <v>2</v>
      </c>
    </row>
    <row r="89" spans="1:10" ht="12.75">
      <c r="A89" s="4" t="s">
        <v>93</v>
      </c>
      <c r="B89" s="10" t="s">
        <v>98</v>
      </c>
      <c r="C89" s="5">
        <v>25743</v>
      </c>
      <c r="D89" s="5">
        <v>1</v>
      </c>
      <c r="E89" s="6">
        <v>83.64</v>
      </c>
      <c r="F89" s="1">
        <f t="shared" si="2"/>
        <v>83.64</v>
      </c>
      <c r="G89" s="12">
        <f t="shared" si="3"/>
        <v>96.18599999999999</v>
      </c>
      <c r="J89" s="5" t="s">
        <v>2</v>
      </c>
    </row>
    <row r="90" spans="1:10" ht="12.75">
      <c r="A90" s="4" t="s">
        <v>93</v>
      </c>
      <c r="B90" s="10" t="s">
        <v>99</v>
      </c>
      <c r="C90" s="5">
        <v>25762</v>
      </c>
      <c r="D90" s="5">
        <v>1</v>
      </c>
      <c r="E90" s="6">
        <v>97.18</v>
      </c>
      <c r="F90" s="1">
        <f t="shared" si="2"/>
        <v>97.18</v>
      </c>
      <c r="G90" s="12">
        <f t="shared" si="3"/>
        <v>111.757</v>
      </c>
      <c r="H90" s="10">
        <v>474.5</v>
      </c>
      <c r="J90" s="5" t="s">
        <v>2</v>
      </c>
    </row>
    <row r="91" spans="1:10" ht="12.75">
      <c r="A91" s="4" t="s">
        <v>100</v>
      </c>
      <c r="B91" s="10" t="s">
        <v>101</v>
      </c>
      <c r="C91" s="5">
        <v>26105</v>
      </c>
      <c r="D91" s="5">
        <v>1</v>
      </c>
      <c r="E91" s="6">
        <v>168.32</v>
      </c>
      <c r="F91" s="1">
        <f t="shared" si="2"/>
        <v>168.32</v>
      </c>
      <c r="G91" s="12">
        <f t="shared" si="3"/>
        <v>193.56799999999998</v>
      </c>
      <c r="J91" s="5" t="s">
        <v>2</v>
      </c>
    </row>
    <row r="92" spans="1:10" ht="12.75">
      <c r="A92" s="4" t="s">
        <v>100</v>
      </c>
      <c r="B92" s="10" t="s">
        <v>102</v>
      </c>
      <c r="C92" s="5">
        <v>26566</v>
      </c>
      <c r="D92" s="5">
        <v>1</v>
      </c>
      <c r="E92" s="6">
        <v>33.8</v>
      </c>
      <c r="F92" s="1">
        <f t="shared" si="2"/>
        <v>33.8</v>
      </c>
      <c r="G92" s="12">
        <f t="shared" si="3"/>
        <v>38.86999999999999</v>
      </c>
      <c r="J92" s="5" t="s">
        <v>2</v>
      </c>
    </row>
    <row r="93" spans="1:10" ht="12.75">
      <c r="A93" s="4" t="s">
        <v>100</v>
      </c>
      <c r="B93" s="10" t="s">
        <v>103</v>
      </c>
      <c r="C93" s="5">
        <v>26602</v>
      </c>
      <c r="D93" s="5">
        <v>1</v>
      </c>
      <c r="E93" s="6">
        <v>54.6</v>
      </c>
      <c r="F93" s="1">
        <f t="shared" si="2"/>
        <v>54.6</v>
      </c>
      <c r="G93" s="12">
        <f t="shared" si="3"/>
        <v>62.79</v>
      </c>
      <c r="J93" s="5" t="s">
        <v>2</v>
      </c>
    </row>
    <row r="94" spans="1:10" ht="12.75">
      <c r="A94" s="4" t="s">
        <v>100</v>
      </c>
      <c r="B94" s="10" t="s">
        <v>64</v>
      </c>
      <c r="C94" s="5">
        <v>26578</v>
      </c>
      <c r="D94" s="5">
        <v>1</v>
      </c>
      <c r="E94" s="6">
        <v>33.8</v>
      </c>
      <c r="F94" s="1">
        <f t="shared" si="2"/>
        <v>33.8</v>
      </c>
      <c r="G94" s="12">
        <f t="shared" si="3"/>
        <v>38.86999999999999</v>
      </c>
      <c r="J94" s="5" t="s">
        <v>2</v>
      </c>
    </row>
    <row r="95" spans="1:10" ht="12.75">
      <c r="A95" s="4" t="s">
        <v>100</v>
      </c>
      <c r="B95" s="10" t="s">
        <v>104</v>
      </c>
      <c r="C95" s="5">
        <v>25505</v>
      </c>
      <c r="D95" s="5">
        <v>1</v>
      </c>
      <c r="E95" s="6">
        <v>135.25</v>
      </c>
      <c r="F95" s="1">
        <f t="shared" si="2"/>
        <v>135.25</v>
      </c>
      <c r="G95" s="12">
        <f t="shared" si="3"/>
        <v>155.5375</v>
      </c>
      <c r="J95" s="5" t="s">
        <v>2</v>
      </c>
    </row>
    <row r="96" spans="1:10" ht="12.75">
      <c r="A96" s="4" t="s">
        <v>100</v>
      </c>
      <c r="B96" s="10" t="s">
        <v>138</v>
      </c>
      <c r="C96" s="5">
        <v>25507</v>
      </c>
      <c r="D96" s="5">
        <v>1</v>
      </c>
      <c r="E96" s="6">
        <v>135.25</v>
      </c>
      <c r="F96" s="1">
        <f t="shared" si="2"/>
        <v>135.25</v>
      </c>
      <c r="G96" s="12">
        <f t="shared" si="3"/>
        <v>155.5375</v>
      </c>
      <c r="J96" s="5" t="s">
        <v>2</v>
      </c>
    </row>
    <row r="97" spans="1:10" ht="12.75">
      <c r="A97" s="4" t="s">
        <v>100</v>
      </c>
      <c r="B97" s="10" t="s">
        <v>105</v>
      </c>
      <c r="C97" s="5">
        <v>15519</v>
      </c>
      <c r="D97" s="5">
        <v>1</v>
      </c>
      <c r="E97" s="6">
        <v>78.44</v>
      </c>
      <c r="F97" s="1">
        <f t="shared" si="2"/>
        <v>78.44</v>
      </c>
      <c r="G97" s="12">
        <f t="shared" si="3"/>
        <v>90.20599999999999</v>
      </c>
      <c r="H97" s="10">
        <v>735.4</v>
      </c>
      <c r="J97" s="5" t="s">
        <v>2</v>
      </c>
    </row>
    <row r="98" spans="1:10" ht="12.75">
      <c r="A98" s="4" t="s">
        <v>106</v>
      </c>
      <c r="B98" s="10" t="s">
        <v>1</v>
      </c>
      <c r="C98" s="5">
        <v>26078</v>
      </c>
      <c r="D98" s="5">
        <v>2</v>
      </c>
      <c r="E98" s="6">
        <v>172.52</v>
      </c>
      <c r="F98" s="1">
        <f t="shared" si="2"/>
        <v>345.04</v>
      </c>
      <c r="G98" s="12">
        <f t="shared" si="3"/>
        <v>396.796</v>
      </c>
      <c r="J98" s="5" t="s">
        <v>2</v>
      </c>
    </row>
    <row r="99" spans="1:10" ht="12.75">
      <c r="A99" s="4" t="s">
        <v>106</v>
      </c>
      <c r="B99" s="10" t="s">
        <v>107</v>
      </c>
      <c r="C99" s="5">
        <v>26103</v>
      </c>
      <c r="D99" s="5">
        <v>2</v>
      </c>
      <c r="E99" s="6">
        <v>116.42</v>
      </c>
      <c r="F99" s="1">
        <f t="shared" si="2"/>
        <v>232.84</v>
      </c>
      <c r="G99" s="12">
        <f t="shared" si="3"/>
        <v>267.76599999999996</v>
      </c>
      <c r="J99" s="5" t="s">
        <v>2</v>
      </c>
    </row>
    <row r="100" spans="1:10" ht="14.25" customHeight="1">
      <c r="A100" s="4" t="s">
        <v>106</v>
      </c>
      <c r="B100" s="10" t="s">
        <v>111</v>
      </c>
      <c r="C100" s="7" t="s">
        <v>143</v>
      </c>
      <c r="D100" s="5">
        <v>1</v>
      </c>
      <c r="E100" s="6">
        <v>369.2</v>
      </c>
      <c r="F100" s="1">
        <f>D100*E100</f>
        <v>369.2</v>
      </c>
      <c r="G100" s="12">
        <f>(F100)*(1+15%)</f>
        <v>424.5799999999999</v>
      </c>
      <c r="J100" s="5" t="s">
        <v>2</v>
      </c>
    </row>
    <row r="101" spans="1:10" ht="12.75">
      <c r="A101" s="4" t="s">
        <v>106</v>
      </c>
      <c r="B101" s="10" t="s">
        <v>108</v>
      </c>
      <c r="C101" s="7" t="s">
        <v>142</v>
      </c>
      <c r="D101" s="5">
        <v>1</v>
      </c>
      <c r="E101" s="6">
        <v>468</v>
      </c>
      <c r="F101" s="1">
        <f t="shared" si="2"/>
        <v>468</v>
      </c>
      <c r="G101" s="12">
        <f t="shared" si="3"/>
        <v>538.1999999999999</v>
      </c>
      <c r="H101" s="10">
        <v>1627.4</v>
      </c>
      <c r="J101" s="5" t="s">
        <v>2</v>
      </c>
    </row>
    <row r="102" spans="1:10" ht="12.75">
      <c r="A102" s="4" t="s">
        <v>109</v>
      </c>
      <c r="B102" s="10" t="s">
        <v>110</v>
      </c>
      <c r="C102" s="5">
        <v>26853</v>
      </c>
      <c r="D102" s="5">
        <v>1</v>
      </c>
      <c r="E102" s="6">
        <v>55.94</v>
      </c>
      <c r="F102" s="1">
        <f t="shared" si="2"/>
        <v>55.94</v>
      </c>
      <c r="G102" s="12">
        <f t="shared" si="3"/>
        <v>64.33099999999999</v>
      </c>
      <c r="H102" s="10">
        <v>64.3</v>
      </c>
      <c r="J102" s="5" t="s">
        <v>2</v>
      </c>
    </row>
    <row r="103" spans="1:7" ht="12.75">
      <c r="A103" s="4" t="s">
        <v>139</v>
      </c>
      <c r="B103" s="11" t="s">
        <v>145</v>
      </c>
      <c r="C103" s="5">
        <v>26179</v>
      </c>
      <c r="D103" s="5">
        <v>1</v>
      </c>
      <c r="E103" s="8">
        <v>147.67</v>
      </c>
      <c r="F103" s="1">
        <f t="shared" si="2"/>
        <v>147.67</v>
      </c>
      <c r="G103" s="12">
        <f t="shared" si="3"/>
        <v>169.82049999999998</v>
      </c>
    </row>
    <row r="104" spans="1:7" ht="12.75">
      <c r="A104" s="4" t="s">
        <v>139</v>
      </c>
      <c r="B104" s="11" t="s">
        <v>146</v>
      </c>
      <c r="C104" s="5" t="s">
        <v>147</v>
      </c>
      <c r="D104" s="5">
        <v>1</v>
      </c>
      <c r="E104" s="8">
        <v>195</v>
      </c>
      <c r="F104" s="1">
        <f t="shared" si="2"/>
        <v>195</v>
      </c>
      <c r="G104" s="12">
        <f t="shared" si="3"/>
        <v>224.24999999999997</v>
      </c>
    </row>
    <row r="105" spans="1:7" ht="12.75">
      <c r="A105" s="4" t="s">
        <v>139</v>
      </c>
      <c r="B105" s="11" t="s">
        <v>148</v>
      </c>
      <c r="C105" s="5">
        <v>17272</v>
      </c>
      <c r="D105" s="5">
        <v>1</v>
      </c>
      <c r="E105" s="8">
        <v>118.3</v>
      </c>
      <c r="F105" s="1">
        <f t="shared" si="2"/>
        <v>118.3</v>
      </c>
      <c r="G105" s="12">
        <f t="shared" si="3"/>
        <v>136.045</v>
      </c>
    </row>
    <row r="106" spans="1:7" ht="12.75">
      <c r="A106" s="4" t="s">
        <v>139</v>
      </c>
      <c r="B106" s="11" t="s">
        <v>149</v>
      </c>
      <c r="C106" s="5">
        <v>26327</v>
      </c>
      <c r="D106" s="5">
        <v>2</v>
      </c>
      <c r="E106" s="8">
        <v>100.23</v>
      </c>
      <c r="F106" s="1">
        <f t="shared" si="2"/>
        <v>200.46</v>
      </c>
      <c r="G106" s="12">
        <f t="shared" si="3"/>
        <v>230.529</v>
      </c>
    </row>
    <row r="107" spans="1:8" ht="12.75">
      <c r="A107" s="4" t="s">
        <v>139</v>
      </c>
      <c r="B107" s="11" t="s">
        <v>23</v>
      </c>
      <c r="C107" s="5" t="s">
        <v>150</v>
      </c>
      <c r="D107" s="5">
        <v>1</v>
      </c>
      <c r="E107" s="8">
        <v>195</v>
      </c>
      <c r="F107" s="1">
        <f t="shared" si="2"/>
        <v>195</v>
      </c>
      <c r="G107" s="12">
        <f t="shared" si="3"/>
        <v>224.24999999999997</v>
      </c>
      <c r="H107" s="10">
        <v>984.9</v>
      </c>
    </row>
    <row r="108" spans="1:8" ht="12.75">
      <c r="A108" s="9" t="s">
        <v>144</v>
      </c>
      <c r="B108" s="10" t="s">
        <v>45</v>
      </c>
      <c r="C108" s="5">
        <v>27591</v>
      </c>
      <c r="D108" s="5">
        <v>2</v>
      </c>
      <c r="E108" s="8">
        <v>18.1</v>
      </c>
      <c r="F108" s="1">
        <f t="shared" si="2"/>
        <v>36.2</v>
      </c>
      <c r="G108" s="12">
        <f t="shared" si="3"/>
        <v>41.63</v>
      </c>
      <c r="H108" s="10">
        <v>41.6</v>
      </c>
    </row>
    <row r="109" spans="1:8" ht="12.75">
      <c r="A109" s="9" t="s">
        <v>144</v>
      </c>
      <c r="B109" s="10" t="s">
        <v>45</v>
      </c>
      <c r="C109" s="5">
        <v>27588</v>
      </c>
      <c r="D109" s="5">
        <v>2</v>
      </c>
      <c r="E109" s="8">
        <v>18.1</v>
      </c>
      <c r="F109" s="1">
        <f t="shared" si="2"/>
        <v>36.2</v>
      </c>
      <c r="G109" s="12">
        <f t="shared" si="3"/>
        <v>41.63</v>
      </c>
      <c r="H109" s="10">
        <v>41.6</v>
      </c>
    </row>
    <row r="110" spans="1:8" ht="12.75">
      <c r="A110" s="9" t="s">
        <v>144</v>
      </c>
      <c r="B110" s="10" t="s">
        <v>84</v>
      </c>
      <c r="C110" s="5" t="s">
        <v>85</v>
      </c>
      <c r="D110" s="5">
        <v>1</v>
      </c>
      <c r="E110" s="6">
        <v>87.1</v>
      </c>
      <c r="F110" s="1">
        <f>D110*E110</f>
        <v>87.1</v>
      </c>
      <c r="G110" s="12">
        <f t="shared" si="3"/>
        <v>100.16499999999999</v>
      </c>
      <c r="H110" s="10">
        <v>100.2</v>
      </c>
    </row>
    <row r="112" spans="6:8" ht="12.75">
      <c r="F112" s="1">
        <f>SUM(F2:F111)</f>
        <v>19334.09999999999</v>
      </c>
      <c r="G112" s="13">
        <f>SUM(G2:G111)</f>
        <v>22234.21499999999</v>
      </c>
      <c r="H112" s="4">
        <f>SUM(H2:H111)</f>
        <v>22235.139500000005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2012-12-11T13:32:49Z</dcterms:modified>
  <cp:category/>
  <cp:version/>
  <cp:contentType/>
  <cp:contentStatus/>
</cp:coreProperties>
</file>