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<sst xmlns="http://schemas.openxmlformats.org/spreadsheetml/2006/main" count="95" uniqueCount="88">
  <si>
    <t>ник</t>
  </si>
  <si>
    <t>заказ</t>
  </si>
  <si>
    <t>тон</t>
  </si>
  <si>
    <t>кол</t>
  </si>
  <si>
    <t>цена</t>
  </si>
  <si>
    <t>Тональный крем для прозрачного макияжа бежевый, тон N1 "HIT"      30   57160    116,00 </t>
  </si>
  <si>
    <t>Хрусталинка</t>
  </si>
  <si>
    <t>CATTA Двухфазная жидкость для снятия макияжа с глаз      125   CT-001    70,00       45,00 - 1 шт</t>
  </si>
  <si>
    <t>Лучезара</t>
  </si>
  <si>
    <t>Губная помада "Кредо LUX"            4   51701-51786    74,00  тон 78 -  1шт </t>
  </si>
  <si>
    <t>Духи "Кокетка 4"  15  14630 155 </t>
  </si>
  <si>
    <t>Духи "Кокетка 3"   15  1462 155,00    </t>
  </si>
  <si>
    <t>Духи "Иллюзия"  15 14330  155,00    </t>
  </si>
  <si>
    <t>Одеколон "HIT Orange" 50 15393   188,00    </t>
  </si>
  <si>
    <t>Yva</t>
  </si>
  <si>
    <t>Selesta</t>
  </si>
  <si>
    <t>Бальзам для губ"СПОРТ"      3.8   52021    60,00    </t>
  </si>
  <si>
    <t>Антиоксидантный шампунь для нормальных, окрашенных и ослабленных волос      240   31386    207,00    </t>
  </si>
  <si>
    <t>UMBRELLA Тушь для ресниц Exclusive 4 in 1             99,00    </t>
  </si>
  <si>
    <t>UMBRELLA  Удлиняющая тушь для ресниц Infinity Long Lash             99,00    </t>
  </si>
  <si>
    <t>UMBRELLA beauty Подводка для глаз             88,00</t>
  </si>
  <si>
    <t>Губная помада "Кредо LUX"       4   51701-51786    74,00   тон 44 - 1 шт</t>
  </si>
  <si>
    <t>Губная помада "Кредо LUX"       4   51701-51786    74,00   тон 70 - 1 шт </t>
  </si>
  <si>
    <t>Объёмная и удлиняющая тушь для ресниц с кератином (серо-синяя)      9   55280    235,00       170,00   1шт </t>
  </si>
  <si>
    <t>Губная помада "Кредо LUX crystal" (40 тонов)   тон002   4   54600-54689    75,00   1шт </t>
  </si>
  <si>
    <t>Духи "Рижская сирень"       15   14320    155,00   1шт </t>
  </si>
  <si>
    <t>Духи "ART Эмоция"      12   14470    218,00    </t>
  </si>
  <si>
    <t>Регенерирующий ночной крем для нормальной и комбинированной кожи лица и шеи (морской коллаген)      50   28080    380,00       295,00   1шт </t>
  </si>
  <si>
    <t>CATTA Двухфазная жидкость для снятия макияжа с глаз      125   CT-001    70,00       45,00   1шт </t>
  </si>
  <si>
    <t>SLIMARY Интенсивная антицеллюлитная массажная система      150   SL-001    125,00       75,00   1шт </t>
  </si>
  <si>
    <t>ЛисичкаОля</t>
  </si>
  <si>
    <t>АЙЛЮЛЯ</t>
  </si>
  <si>
    <t>Тональный крем для прозрачного макияжа бежевый, тон N1 "HIT" 30 57160 116,00 - 1шт</t>
  </si>
  <si>
    <t>Регенерирующий ночной крем для нормальной и комбинированной кожи лица и шеи (морской коллаген) 50 28080 380,00 295,00 </t>
  </si>
  <si>
    <t>Питающий и увлажняющий дневной крем для нормальной и комбинированной кожи лица и шеи (морской коллаген) 50 28070 380,00 </t>
  </si>
  <si>
    <t>Бальзам для ухода за кожей вокруг глаз (морской коллаген) 30 29000 360,00 </t>
  </si>
  <si>
    <t>AROMA VOYAGE Пена для ванны "Зеленый чай" 200 AR-014    65    45 </t>
  </si>
  <si>
    <t>AROMA VOYAGE Лосьон для тела увлажняющий питательный "Зеленый чай" 200 AR-015 85     55 </t>
  </si>
  <si>
    <t>EVTERPA Маска-парфюм для волос с биомаслами укропа и миндаля 100 мл. 100  55 </t>
  </si>
  <si>
    <t>UMBRELLA Удлиняющая тушь для ресниц Infinity Long Lash - черная (UMBRELLA Тушь для ресниц Exclusive 4 in 1 - на замену). </t>
  </si>
  <si>
    <t>черн.</t>
  </si>
  <si>
    <t>Губная помада "Кредо LUX" (51 тон)      4   51701-51786    74,00   тон10 </t>
  </si>
  <si>
    <t>Питающий и  увлажняющий дневной крем для нормальной и комбинированной  кожи лица и шеи (морской коллаген)      50   28070    380,00</t>
  </si>
  <si>
    <t> Духи "I love singing"    218 1 шт. </t>
  </si>
  <si>
    <t>Духи "Кокетка 4" 188р. 1 шт</t>
  </si>
  <si>
    <t>Таня Демченко</t>
  </si>
  <si>
    <t>Суперудлиняющая и объемная тушь для ресниц (черная)   55303    275,00    </t>
  </si>
  <si>
    <t>EVTERPA Питательный крем-духи для рук  и тела с маслом белой лилии 50 мл.    55,00    </t>
  </si>
  <si>
    <t>Сверкающий блеск для губ "HIT"  53312    105,00    </t>
  </si>
  <si>
    <t>Сверкающий блеск для губ "HIT"  53302    105,00</t>
  </si>
  <si>
    <t>Ваниль</t>
  </si>
  <si>
    <t>Губная помада "Кредо LUX crystal" (40 тонов)      4       75,00   тон 801 </t>
  </si>
  <si>
    <t>Губная помада "Кредо LUX crystal" (40 тонов)      4       75,00   тон 603 </t>
  </si>
  <si>
    <t>CATTA Двухфазная жидкость для снятия макияжа с глаз      125   CT-001    70,00       45,00    </t>
  </si>
  <si>
    <t>EVTERPA Питательный и увлажняющий крем для рук 120 мл.      120       50,00   </t>
  </si>
  <si>
    <t>Одеколон "Стратег RED"       100   15410    240,00    замена Миф№4 Одеколон</t>
  </si>
  <si>
    <t>общая</t>
  </si>
  <si>
    <t>Губная помада Dzintars Actual т.41 - 110р </t>
  </si>
  <si>
    <t>Губная помада «KREDO lux» т.68 - 74р </t>
  </si>
  <si>
    <t>Бальзам от морщин для ухода за кожей вокруг глаз ANTI-WRINKLE 35 29122 875,00 1 шт; </t>
  </si>
  <si>
    <t>Восстанавливающий ночной крем от морщин для сухой и чувствительной кожи лица ANTI-WRINKLE 50 28435 890,00 1 шт</t>
  </si>
  <si>
    <t>Объёмная и удлиняющая тушь для ресниц с кератином (серо-синяя) 2 шт.</t>
  </si>
  <si>
    <t>L@RIS@</t>
  </si>
  <si>
    <t>canary-bird</t>
  </si>
  <si>
    <t>я</t>
  </si>
  <si>
    <t>lilli3007</t>
  </si>
  <si>
    <t>Духи "I love luxury"  </t>
  </si>
  <si>
    <t>Nona M</t>
  </si>
  <si>
    <t>Антиоксодантный бальзам для ухода за кожей вокруг глаз"Модо" 30 22810 4750027230000 10 345 250 </t>
  </si>
  <si>
    <t>Ларико</t>
  </si>
  <si>
    <t>CATTA Двухфазная жидкость для снятия макияжа с глаз 125 CT-001 70,00 45,00 - 1 шт</t>
  </si>
  <si>
    <t>Помада Actual тон 19</t>
  </si>
  <si>
    <t>Маска антиоксидантная питательная для окрашенных волос любого типа</t>
  </si>
  <si>
    <t>Туалетная вода "One wish"  50   13756    435,00 </t>
  </si>
  <si>
    <t>Духи "I love singing"  12   17013    218,00    </t>
  </si>
  <si>
    <t>Духи "Рижская сирень" 15   14320    155,00   </t>
  </si>
  <si>
    <t>lady.elena</t>
  </si>
  <si>
    <t>Духи "I love luxury"   12   17035    218,00 </t>
  </si>
  <si>
    <t>Духи "Кокетка 4"   15   14630    155,00</t>
  </si>
  <si>
    <t>*natalka*</t>
  </si>
  <si>
    <t>Восстанавливающий ночной крем от морщин для нормальной и комбинированной кожи лица ANTI-WRINKLE 50 28445 890,00</t>
  </si>
  <si>
    <t>маруся 04</t>
  </si>
  <si>
    <t>помада</t>
  </si>
  <si>
    <t>шампуни</t>
  </si>
  <si>
    <t>серо-синяя</t>
  </si>
  <si>
    <t>черная</t>
  </si>
  <si>
    <t>с орг</t>
  </si>
  <si>
    <t>сдаем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</si>
</sst>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&quot;Ls&quot;\ * #,##0.00_-;\-&quot;Ls&quot;\ * #,##0.00_-;_-&quot;Ls&quot;\ * &quot;-&quot;??_-;_-@_-"/>
    <numFmt numFmtId="181" formatCode="_-&quot;Ls&quot;\ * #,##0_-;\-&quot;Ls&quot;\ * #,##0_-;_-&quot;Ls&quot;\ * &quot;-&quot;_-;_-@_-"/>
    <numFmt numFmtId="182" formatCode="0.0"/>
  </numFmts>
  <fonts count="2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3" fillId="24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49" fontId="24" fillId="24" borderId="10" xfId="33" applyNumberFormat="1" applyFont="1" applyFill="1" applyBorder="1" applyAlignment="1" applyProtection="1">
      <alignment horizontal="left" vertical="center" wrapText="1"/>
      <protection hidden="1"/>
    </xf>
    <xf numFmtId="0" fontId="23" fillId="4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1" fontId="2" fillId="25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A5"/>
    </sheetView>
  </sheetViews>
  <sheetFormatPr defaultColWidth="9.140625" defaultRowHeight="12.75"/>
  <cols>
    <col min="1" max="1" width="100.28125" style="0" customWidth="1"/>
  </cols>
  <sheetData>
    <row r="1" ht="12.75">
      <c r="A1" t="s">
        <v>70</v>
      </c>
    </row>
    <row r="2" ht="12.75">
      <c r="A2" t="s">
        <v>68</v>
      </c>
    </row>
    <row r="3" ht="12.75">
      <c r="A3" t="s">
        <v>66</v>
      </c>
    </row>
    <row r="4" ht="12.75">
      <c r="A4" t="s">
        <v>72</v>
      </c>
    </row>
    <row r="5" ht="12.75">
      <c r="A5" t="s">
        <v>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49">
      <selection activeCell="G80" sqref="G80"/>
    </sheetView>
  </sheetViews>
  <sheetFormatPr defaultColWidth="9.140625" defaultRowHeight="12.75"/>
  <cols>
    <col min="1" max="1" width="21.140625" style="2" customWidth="1"/>
    <col min="2" max="2" width="78.7109375" style="6" customWidth="1"/>
    <col min="3" max="3" width="11.8515625" style="4" customWidth="1"/>
    <col min="4" max="5" width="9.140625" style="2" customWidth="1"/>
    <col min="6" max="6" width="9.8515625" style="2" customWidth="1"/>
    <col min="7" max="7" width="9.140625" style="2" customWidth="1"/>
    <col min="8" max="8" width="12.00390625" style="10" customWidth="1"/>
    <col min="9" max="16384" width="9.140625" style="2" customWidth="1"/>
  </cols>
  <sheetData>
    <row r="1" spans="1:8" s="1" customFormat="1" ht="20.25">
      <c r="A1" s="1" t="s">
        <v>0</v>
      </c>
      <c r="B1" s="5" t="s">
        <v>1</v>
      </c>
      <c r="C1" s="1" t="s">
        <v>2</v>
      </c>
      <c r="D1" s="1" t="s">
        <v>3</v>
      </c>
      <c r="E1" s="1" t="s">
        <v>4</v>
      </c>
      <c r="F1" s="1" t="s">
        <v>56</v>
      </c>
      <c r="G1" s="1" t="s">
        <v>86</v>
      </c>
      <c r="H1" s="9" t="s">
        <v>87</v>
      </c>
    </row>
    <row r="2" spans="1:8" ht="12.75">
      <c r="A2" s="2" t="s">
        <v>6</v>
      </c>
      <c r="B2" s="5" t="s">
        <v>5</v>
      </c>
      <c r="C2" s="4">
        <v>1</v>
      </c>
      <c r="D2" s="2">
        <v>2</v>
      </c>
      <c r="E2" s="2">
        <v>116</v>
      </c>
      <c r="F2" s="2">
        <f>D2*E2</f>
        <v>232</v>
      </c>
      <c r="G2" s="2">
        <f>(F2)*(1+15%)</f>
        <v>266.79999999999995</v>
      </c>
      <c r="H2" s="10">
        <v>267</v>
      </c>
    </row>
    <row r="3" spans="6:7" ht="12.75">
      <c r="F3" s="2">
        <f aca="true" t="shared" si="0" ref="F3:F67">D3*E3</f>
        <v>0</v>
      </c>
      <c r="G3" s="2">
        <f aca="true" t="shared" si="1" ref="G3:G66">(F3)*(1+15%)</f>
        <v>0</v>
      </c>
    </row>
    <row r="4" spans="1:7" ht="12.75">
      <c r="A4" s="2" t="s">
        <v>14</v>
      </c>
      <c r="B4" s="5" t="s">
        <v>10</v>
      </c>
      <c r="D4" s="2">
        <v>1</v>
      </c>
      <c r="E4" s="2">
        <v>160</v>
      </c>
      <c r="F4" s="2">
        <f t="shared" si="0"/>
        <v>160</v>
      </c>
      <c r="G4" s="2">
        <f t="shared" si="1"/>
        <v>184</v>
      </c>
    </row>
    <row r="5" spans="2:7" ht="12.75">
      <c r="B5" s="5" t="s">
        <v>11</v>
      </c>
      <c r="D5" s="2">
        <v>1</v>
      </c>
      <c r="E5" s="2">
        <v>160</v>
      </c>
      <c r="F5" s="2">
        <f t="shared" si="0"/>
        <v>160</v>
      </c>
      <c r="G5" s="2">
        <f t="shared" si="1"/>
        <v>184</v>
      </c>
    </row>
    <row r="6" spans="2:7" ht="12.75">
      <c r="B6" s="5" t="s">
        <v>12</v>
      </c>
      <c r="D6" s="2">
        <v>1</v>
      </c>
      <c r="E6" s="2">
        <v>160</v>
      </c>
      <c r="F6" s="2">
        <f t="shared" si="0"/>
        <v>160</v>
      </c>
      <c r="G6" s="2">
        <f t="shared" si="1"/>
        <v>184</v>
      </c>
    </row>
    <row r="7" spans="2:7" ht="12.75">
      <c r="B7" s="5" t="s">
        <v>36</v>
      </c>
      <c r="D7" s="2">
        <v>1</v>
      </c>
      <c r="E7" s="2">
        <v>45</v>
      </c>
      <c r="F7" s="2">
        <f t="shared" si="0"/>
        <v>45</v>
      </c>
      <c r="G7" s="2">
        <f t="shared" si="1"/>
        <v>51.74999999999999</v>
      </c>
    </row>
    <row r="8" spans="2:7" ht="12.75">
      <c r="B8" s="5" t="s">
        <v>37</v>
      </c>
      <c r="D8" s="2">
        <v>1</v>
      </c>
      <c r="E8" s="2">
        <v>55</v>
      </c>
      <c r="F8" s="2">
        <f t="shared" si="0"/>
        <v>55</v>
      </c>
      <c r="G8" s="2">
        <f t="shared" si="1"/>
        <v>63.24999999999999</v>
      </c>
    </row>
    <row r="9" spans="2:7" ht="12.75">
      <c r="B9" s="5" t="s">
        <v>38</v>
      </c>
      <c r="D9" s="2">
        <v>1</v>
      </c>
      <c r="E9" s="2">
        <v>55</v>
      </c>
      <c r="F9" s="2">
        <f t="shared" si="0"/>
        <v>55</v>
      </c>
      <c r="G9" s="2">
        <f t="shared" si="1"/>
        <v>63.24999999999999</v>
      </c>
    </row>
    <row r="10" spans="2:8" ht="12.75">
      <c r="B10" s="5" t="s">
        <v>13</v>
      </c>
      <c r="D10" s="2">
        <v>1</v>
      </c>
      <c r="E10" s="2">
        <v>188</v>
      </c>
      <c r="F10" s="2">
        <f t="shared" si="0"/>
        <v>188</v>
      </c>
      <c r="G10" s="2">
        <f t="shared" si="1"/>
        <v>216.2</v>
      </c>
      <c r="H10" s="11">
        <f>SUM(G4:G10)</f>
        <v>946.45</v>
      </c>
    </row>
    <row r="11" spans="6:7" ht="12.75">
      <c r="F11" s="2">
        <f t="shared" si="0"/>
        <v>0</v>
      </c>
      <c r="G11" s="2">
        <f t="shared" si="1"/>
        <v>0</v>
      </c>
    </row>
    <row r="12" spans="1:7" ht="12.75">
      <c r="A12" s="3" t="s">
        <v>15</v>
      </c>
      <c r="B12" s="5" t="s">
        <v>16</v>
      </c>
      <c r="D12" s="2">
        <v>1</v>
      </c>
      <c r="E12" s="2">
        <v>65</v>
      </c>
      <c r="F12" s="2">
        <f t="shared" si="0"/>
        <v>65</v>
      </c>
      <c r="G12" s="2">
        <f t="shared" si="1"/>
        <v>74.75</v>
      </c>
    </row>
    <row r="13" spans="2:7" ht="12.75">
      <c r="B13" s="5" t="s">
        <v>17</v>
      </c>
      <c r="D13" s="2">
        <v>1</v>
      </c>
      <c r="E13" s="2">
        <v>227</v>
      </c>
      <c r="F13" s="2">
        <f t="shared" si="0"/>
        <v>227</v>
      </c>
      <c r="G13" s="2">
        <f t="shared" si="1"/>
        <v>261.04999999999995</v>
      </c>
    </row>
    <row r="14" spans="2:7" ht="12.75">
      <c r="B14" s="5" t="s">
        <v>18</v>
      </c>
      <c r="D14" s="2">
        <v>1</v>
      </c>
      <c r="E14" s="2">
        <v>99</v>
      </c>
      <c r="F14" s="2">
        <f t="shared" si="0"/>
        <v>99</v>
      </c>
      <c r="G14" s="2">
        <f t="shared" si="1"/>
        <v>113.85</v>
      </c>
    </row>
    <row r="15" spans="2:7" ht="12.75">
      <c r="B15" s="5" t="s">
        <v>19</v>
      </c>
      <c r="D15" s="2">
        <v>1</v>
      </c>
      <c r="E15" s="2">
        <v>99</v>
      </c>
      <c r="F15" s="2">
        <f t="shared" si="0"/>
        <v>99</v>
      </c>
      <c r="G15" s="2">
        <f t="shared" si="1"/>
        <v>113.85</v>
      </c>
    </row>
    <row r="16" spans="2:8" ht="12.75">
      <c r="B16" s="5" t="s">
        <v>20</v>
      </c>
      <c r="D16" s="2">
        <v>1</v>
      </c>
      <c r="E16" s="2">
        <v>88</v>
      </c>
      <c r="F16" s="2">
        <f t="shared" si="0"/>
        <v>88</v>
      </c>
      <c r="G16" s="2">
        <f t="shared" si="1"/>
        <v>101.19999999999999</v>
      </c>
      <c r="H16" s="11">
        <f>SUM(G12:G16)</f>
        <v>664.7</v>
      </c>
    </row>
    <row r="17" spans="6:7" ht="12.75">
      <c r="F17" s="2">
        <f t="shared" si="0"/>
        <v>0</v>
      </c>
      <c r="G17" s="2">
        <f t="shared" si="1"/>
        <v>0</v>
      </c>
    </row>
    <row r="18" spans="1:7" ht="12.75">
      <c r="A18" s="2" t="s">
        <v>30</v>
      </c>
      <c r="B18" s="5" t="s">
        <v>23</v>
      </c>
      <c r="C18" s="4" t="s">
        <v>84</v>
      </c>
      <c r="D18" s="2">
        <v>1</v>
      </c>
      <c r="E18" s="2">
        <v>170</v>
      </c>
      <c r="F18" s="2">
        <f t="shared" si="0"/>
        <v>170</v>
      </c>
      <c r="G18" s="2">
        <f t="shared" si="1"/>
        <v>195.49999999999997</v>
      </c>
    </row>
    <row r="19" spans="2:7" ht="12.75">
      <c r="B19" s="5" t="s">
        <v>24</v>
      </c>
      <c r="C19" s="4">
        <v>2</v>
      </c>
      <c r="D19" s="2">
        <v>1</v>
      </c>
      <c r="E19" s="2">
        <v>78</v>
      </c>
      <c r="F19" s="2">
        <f t="shared" si="0"/>
        <v>78</v>
      </c>
      <c r="G19" s="2">
        <f t="shared" si="1"/>
        <v>89.69999999999999</v>
      </c>
    </row>
    <row r="20" spans="2:7" ht="12.75">
      <c r="B20" s="5" t="s">
        <v>25</v>
      </c>
      <c r="D20" s="2">
        <v>1</v>
      </c>
      <c r="E20" s="2">
        <v>160</v>
      </c>
      <c r="F20" s="2">
        <f t="shared" si="0"/>
        <v>160</v>
      </c>
      <c r="G20" s="2">
        <f t="shared" si="1"/>
        <v>184</v>
      </c>
    </row>
    <row r="21" spans="2:7" ht="12.75">
      <c r="B21" s="5" t="s">
        <v>26</v>
      </c>
      <c r="D21" s="2">
        <v>1</v>
      </c>
      <c r="E21" s="2">
        <v>218</v>
      </c>
      <c r="F21" s="2">
        <f t="shared" si="0"/>
        <v>218</v>
      </c>
      <c r="G21" s="2">
        <f t="shared" si="1"/>
        <v>250.7</v>
      </c>
    </row>
    <row r="22" spans="2:7" ht="12.75">
      <c r="B22" s="5" t="s">
        <v>27</v>
      </c>
      <c r="D22" s="2">
        <v>1</v>
      </c>
      <c r="E22" s="2">
        <v>295</v>
      </c>
      <c r="F22" s="2">
        <f t="shared" si="0"/>
        <v>295</v>
      </c>
      <c r="G22" s="2">
        <f t="shared" si="1"/>
        <v>339.25</v>
      </c>
    </row>
    <row r="23" spans="2:7" ht="12.75">
      <c r="B23" s="5" t="s">
        <v>28</v>
      </c>
      <c r="D23" s="2">
        <v>1</v>
      </c>
      <c r="E23" s="2">
        <v>45</v>
      </c>
      <c r="F23" s="2">
        <f t="shared" si="0"/>
        <v>45</v>
      </c>
      <c r="G23" s="2">
        <f t="shared" si="1"/>
        <v>51.74999999999999</v>
      </c>
    </row>
    <row r="24" spans="2:7" ht="12.75">
      <c r="B24" s="5" t="s">
        <v>29</v>
      </c>
      <c r="D24" s="2">
        <v>1</v>
      </c>
      <c r="E24" s="2">
        <v>75</v>
      </c>
      <c r="F24" s="2">
        <f t="shared" si="0"/>
        <v>75</v>
      </c>
      <c r="G24" s="2">
        <f t="shared" si="1"/>
        <v>86.25</v>
      </c>
    </row>
    <row r="25" spans="2:7" ht="12.75">
      <c r="B25" s="5" t="s">
        <v>41</v>
      </c>
      <c r="C25" s="4">
        <v>10</v>
      </c>
      <c r="D25" s="2">
        <v>1</v>
      </c>
      <c r="E25" s="2">
        <v>77</v>
      </c>
      <c r="F25" s="2">
        <f t="shared" si="0"/>
        <v>77</v>
      </c>
      <c r="G25" s="2">
        <f t="shared" si="1"/>
        <v>88.55</v>
      </c>
    </row>
    <row r="26" spans="2:8" ht="12.75">
      <c r="B26" s="5" t="s">
        <v>42</v>
      </c>
      <c r="D26" s="2">
        <v>1</v>
      </c>
      <c r="E26" s="2">
        <v>380</v>
      </c>
      <c r="F26" s="2">
        <f t="shared" si="0"/>
        <v>380</v>
      </c>
      <c r="G26" s="2">
        <f t="shared" si="1"/>
        <v>436.99999999999994</v>
      </c>
      <c r="H26" s="11">
        <f>SUM(G18:G26)</f>
        <v>1722.6999999999998</v>
      </c>
    </row>
    <row r="27" spans="6:7" ht="12.75">
      <c r="F27" s="2">
        <f t="shared" si="0"/>
        <v>0</v>
      </c>
      <c r="G27" s="2">
        <f t="shared" si="1"/>
        <v>0</v>
      </c>
    </row>
    <row r="28" spans="1:7" ht="12.75">
      <c r="A28" s="2" t="s">
        <v>31</v>
      </c>
      <c r="B28" s="8" t="s">
        <v>32</v>
      </c>
      <c r="C28" s="4">
        <v>1</v>
      </c>
      <c r="D28" s="2">
        <v>1</v>
      </c>
      <c r="E28" s="2">
        <v>116</v>
      </c>
      <c r="F28" s="2">
        <f t="shared" si="0"/>
        <v>116</v>
      </c>
      <c r="G28" s="2">
        <f t="shared" si="1"/>
        <v>133.39999999999998</v>
      </c>
    </row>
    <row r="29" spans="2:7" ht="12.75">
      <c r="B29" s="5" t="s">
        <v>33</v>
      </c>
      <c r="D29" s="2">
        <v>1</v>
      </c>
      <c r="E29" s="2">
        <v>295</v>
      </c>
      <c r="F29" s="2">
        <f t="shared" si="0"/>
        <v>295</v>
      </c>
      <c r="G29" s="2">
        <f t="shared" si="1"/>
        <v>339.25</v>
      </c>
    </row>
    <row r="30" spans="2:7" ht="12.75">
      <c r="B30" s="5" t="s">
        <v>34</v>
      </c>
      <c r="D30" s="2">
        <v>1</v>
      </c>
      <c r="E30" s="2">
        <v>380</v>
      </c>
      <c r="F30" s="2">
        <f t="shared" si="0"/>
        <v>380</v>
      </c>
      <c r="G30" s="2">
        <f t="shared" si="1"/>
        <v>436.99999999999994</v>
      </c>
    </row>
    <row r="31" spans="2:7" ht="12.75">
      <c r="B31" s="5" t="s">
        <v>35</v>
      </c>
      <c r="D31" s="2">
        <v>1</v>
      </c>
      <c r="E31" s="2">
        <v>360</v>
      </c>
      <c r="F31" s="2">
        <f t="shared" si="0"/>
        <v>360</v>
      </c>
      <c r="G31" s="2">
        <f t="shared" si="1"/>
        <v>413.99999999999994</v>
      </c>
    </row>
    <row r="32" spans="2:7" ht="12.75">
      <c r="B32" s="5" t="s">
        <v>39</v>
      </c>
      <c r="C32" s="4" t="s">
        <v>40</v>
      </c>
      <c r="D32" s="2">
        <v>1</v>
      </c>
      <c r="E32" s="2">
        <v>99</v>
      </c>
      <c r="F32" s="2">
        <f t="shared" si="0"/>
        <v>99</v>
      </c>
      <c r="G32" s="2">
        <f t="shared" si="1"/>
        <v>113.85</v>
      </c>
    </row>
    <row r="33" spans="2:7" ht="12.75">
      <c r="B33" s="5" t="s">
        <v>57</v>
      </c>
      <c r="C33" s="4">
        <v>41</v>
      </c>
      <c r="D33" s="2">
        <v>1</v>
      </c>
      <c r="E33" s="2">
        <v>110</v>
      </c>
      <c r="F33" s="2">
        <f t="shared" si="0"/>
        <v>110</v>
      </c>
      <c r="G33" s="2">
        <f t="shared" si="1"/>
        <v>126.49999999999999</v>
      </c>
    </row>
    <row r="34" spans="2:8" ht="12.75">
      <c r="B34" s="5" t="s">
        <v>58</v>
      </c>
      <c r="C34" s="4">
        <v>68</v>
      </c>
      <c r="D34" s="2">
        <v>1</v>
      </c>
      <c r="E34" s="2">
        <v>77</v>
      </c>
      <c r="F34" s="2">
        <f t="shared" si="0"/>
        <v>77</v>
      </c>
      <c r="G34" s="2">
        <f t="shared" si="1"/>
        <v>88.55</v>
      </c>
      <c r="H34" s="11">
        <f>SUM(G28:G34)</f>
        <v>1652.5499999999997</v>
      </c>
    </row>
    <row r="35" spans="6:7" ht="12.75">
      <c r="F35" s="2">
        <f t="shared" si="0"/>
        <v>0</v>
      </c>
      <c r="G35" s="2">
        <f t="shared" si="1"/>
        <v>0</v>
      </c>
    </row>
    <row r="36" spans="1:7" ht="12.75">
      <c r="A36" s="2" t="s">
        <v>45</v>
      </c>
      <c r="B36" s="5" t="s">
        <v>43</v>
      </c>
      <c r="D36" s="2">
        <v>1</v>
      </c>
      <c r="E36" s="2">
        <v>218</v>
      </c>
      <c r="F36" s="2">
        <f t="shared" si="0"/>
        <v>218</v>
      </c>
      <c r="G36" s="2">
        <f t="shared" si="1"/>
        <v>250.7</v>
      </c>
    </row>
    <row r="37" spans="2:8" ht="12.75">
      <c r="B37" s="5" t="s">
        <v>44</v>
      </c>
      <c r="D37" s="2">
        <v>1</v>
      </c>
      <c r="E37" s="2">
        <v>160</v>
      </c>
      <c r="F37" s="2">
        <f t="shared" si="0"/>
        <v>160</v>
      </c>
      <c r="G37" s="2">
        <f t="shared" si="1"/>
        <v>184</v>
      </c>
      <c r="H37" s="11">
        <f>SUM(G36:G37)</f>
        <v>434.7</v>
      </c>
    </row>
    <row r="38" spans="6:7" ht="12.75">
      <c r="F38" s="2">
        <f t="shared" si="0"/>
        <v>0</v>
      </c>
      <c r="G38" s="2">
        <f t="shared" si="1"/>
        <v>0</v>
      </c>
    </row>
    <row r="39" spans="1:7" ht="12.75">
      <c r="A39" s="2" t="s">
        <v>50</v>
      </c>
      <c r="B39" s="5" t="s">
        <v>46</v>
      </c>
      <c r="C39" s="4" t="s">
        <v>85</v>
      </c>
      <c r="D39" s="2">
        <v>1</v>
      </c>
      <c r="E39" s="2">
        <v>275</v>
      </c>
      <c r="F39" s="2">
        <f t="shared" si="0"/>
        <v>275</v>
      </c>
      <c r="G39" s="2">
        <f t="shared" si="1"/>
        <v>316.25</v>
      </c>
    </row>
    <row r="40" spans="2:7" ht="12.75">
      <c r="B40" s="5" t="s">
        <v>47</v>
      </c>
      <c r="D40" s="2">
        <v>1</v>
      </c>
      <c r="E40" s="2">
        <v>55</v>
      </c>
      <c r="F40" s="2">
        <f t="shared" si="0"/>
        <v>55</v>
      </c>
      <c r="G40" s="2">
        <f t="shared" si="1"/>
        <v>63.24999999999999</v>
      </c>
    </row>
    <row r="41" spans="2:7" ht="12.75">
      <c r="B41" s="5" t="s">
        <v>48</v>
      </c>
      <c r="D41" s="2">
        <v>1</v>
      </c>
      <c r="E41" s="2">
        <v>105</v>
      </c>
      <c r="F41" s="2">
        <f t="shared" si="0"/>
        <v>105</v>
      </c>
      <c r="G41" s="2">
        <f t="shared" si="1"/>
        <v>120.74999999999999</v>
      </c>
    </row>
    <row r="42" spans="2:8" ht="12.75">
      <c r="B42" s="5" t="s">
        <v>49</v>
      </c>
      <c r="D42" s="2">
        <v>1</v>
      </c>
      <c r="E42" s="2">
        <v>105</v>
      </c>
      <c r="F42" s="2">
        <f t="shared" si="0"/>
        <v>105</v>
      </c>
      <c r="G42" s="2">
        <f t="shared" si="1"/>
        <v>120.74999999999999</v>
      </c>
      <c r="H42" s="10">
        <f>SUM(G39:G42)</f>
        <v>621</v>
      </c>
    </row>
    <row r="43" spans="6:7" ht="12.75">
      <c r="F43" s="2">
        <f t="shared" si="0"/>
        <v>0</v>
      </c>
      <c r="G43" s="2">
        <f t="shared" si="1"/>
        <v>0</v>
      </c>
    </row>
    <row r="44" spans="1:7" ht="12.75">
      <c r="A44" s="2" t="s">
        <v>8</v>
      </c>
      <c r="B44" s="5" t="s">
        <v>55</v>
      </c>
      <c r="D44" s="2">
        <v>1</v>
      </c>
      <c r="E44" s="2">
        <v>240</v>
      </c>
      <c r="F44" s="2">
        <f t="shared" si="0"/>
        <v>240</v>
      </c>
      <c r="G44" s="2">
        <f t="shared" si="1"/>
        <v>276</v>
      </c>
    </row>
    <row r="45" spans="2:7" ht="12.75">
      <c r="B45" s="5" t="s">
        <v>51</v>
      </c>
      <c r="C45" s="4">
        <v>801</v>
      </c>
      <c r="D45" s="2">
        <v>1</v>
      </c>
      <c r="E45" s="2">
        <v>78</v>
      </c>
      <c r="F45" s="2">
        <f t="shared" si="0"/>
        <v>78</v>
      </c>
      <c r="G45" s="2">
        <f t="shared" si="1"/>
        <v>89.69999999999999</v>
      </c>
    </row>
    <row r="46" spans="2:7" ht="12.75">
      <c r="B46" s="5" t="s">
        <v>52</v>
      </c>
      <c r="C46" s="4">
        <v>603</v>
      </c>
      <c r="D46" s="2">
        <v>1</v>
      </c>
      <c r="E46" s="2">
        <v>78</v>
      </c>
      <c r="F46" s="2">
        <f t="shared" si="0"/>
        <v>78</v>
      </c>
      <c r="G46" s="2">
        <f t="shared" si="1"/>
        <v>89.69999999999999</v>
      </c>
    </row>
    <row r="47" spans="2:7" ht="12.75">
      <c r="B47" s="5" t="s">
        <v>53</v>
      </c>
      <c r="D47" s="2">
        <v>1</v>
      </c>
      <c r="E47" s="2">
        <v>45</v>
      </c>
      <c r="F47" s="2">
        <f t="shared" si="0"/>
        <v>45</v>
      </c>
      <c r="G47" s="2">
        <f t="shared" si="1"/>
        <v>51.74999999999999</v>
      </c>
    </row>
    <row r="48" spans="2:7" ht="12.75">
      <c r="B48" s="5" t="s">
        <v>54</v>
      </c>
      <c r="D48" s="2">
        <v>1</v>
      </c>
      <c r="E48" s="2">
        <v>50</v>
      </c>
      <c r="F48" s="2">
        <f t="shared" si="0"/>
        <v>50</v>
      </c>
      <c r="G48" s="2">
        <f t="shared" si="1"/>
        <v>57.49999999999999</v>
      </c>
    </row>
    <row r="49" spans="2:7" ht="12.75">
      <c r="B49" s="5" t="s">
        <v>7</v>
      </c>
      <c r="D49" s="2">
        <v>1</v>
      </c>
      <c r="E49" s="2">
        <v>45</v>
      </c>
      <c r="F49" s="2">
        <f t="shared" si="0"/>
        <v>45</v>
      </c>
      <c r="G49" s="2">
        <f t="shared" si="1"/>
        <v>51.74999999999999</v>
      </c>
    </row>
    <row r="50" spans="2:7" ht="12.75">
      <c r="B50" s="5" t="s">
        <v>22</v>
      </c>
      <c r="C50" s="4">
        <v>70</v>
      </c>
      <c r="D50" s="2">
        <v>1</v>
      </c>
      <c r="E50" s="2">
        <v>77</v>
      </c>
      <c r="F50" s="2">
        <f t="shared" si="0"/>
        <v>77</v>
      </c>
      <c r="G50" s="2">
        <f t="shared" si="1"/>
        <v>88.55</v>
      </c>
    </row>
    <row r="51" spans="2:7" ht="12.75">
      <c r="B51" s="5" t="s">
        <v>9</v>
      </c>
      <c r="C51" s="4">
        <v>78</v>
      </c>
      <c r="D51" s="2">
        <v>1</v>
      </c>
      <c r="E51" s="2">
        <v>77</v>
      </c>
      <c r="F51" s="2">
        <f t="shared" si="0"/>
        <v>77</v>
      </c>
      <c r="G51" s="2">
        <f t="shared" si="1"/>
        <v>88.55</v>
      </c>
    </row>
    <row r="52" spans="2:8" ht="12.75">
      <c r="B52" s="5" t="s">
        <v>21</v>
      </c>
      <c r="C52" s="4">
        <v>44</v>
      </c>
      <c r="D52" s="2">
        <v>1</v>
      </c>
      <c r="E52" s="2">
        <v>77</v>
      </c>
      <c r="F52" s="2">
        <f t="shared" si="0"/>
        <v>77</v>
      </c>
      <c r="G52" s="2">
        <f t="shared" si="1"/>
        <v>88.55</v>
      </c>
      <c r="H52" s="11">
        <f>SUM(G44:G52)</f>
        <v>882.0499999999998</v>
      </c>
    </row>
    <row r="53" spans="6:7" ht="12.75">
      <c r="F53" s="2">
        <f t="shared" si="0"/>
        <v>0</v>
      </c>
      <c r="G53" s="2">
        <f t="shared" si="1"/>
        <v>0</v>
      </c>
    </row>
    <row r="54" spans="1:7" ht="12.75">
      <c r="A54" s="2" t="s">
        <v>63</v>
      </c>
      <c r="B54" s="5" t="s">
        <v>59</v>
      </c>
      <c r="D54" s="2">
        <v>1</v>
      </c>
      <c r="E54" s="2">
        <v>875</v>
      </c>
      <c r="F54" s="2">
        <f t="shared" si="0"/>
        <v>875</v>
      </c>
      <c r="G54" s="2">
        <f t="shared" si="1"/>
        <v>1006.2499999999999</v>
      </c>
    </row>
    <row r="55" spans="2:8" ht="12.75">
      <c r="B55" s="5" t="s">
        <v>60</v>
      </c>
      <c r="D55" s="2">
        <v>1</v>
      </c>
      <c r="E55" s="2">
        <v>890</v>
      </c>
      <c r="F55" s="2">
        <f t="shared" si="0"/>
        <v>890</v>
      </c>
      <c r="G55" s="2">
        <f t="shared" si="1"/>
        <v>1023.4999999999999</v>
      </c>
      <c r="H55" s="11">
        <f>SUM(G54:G55)</f>
        <v>2029.7499999999998</v>
      </c>
    </row>
    <row r="56" spans="6:7" ht="12.75">
      <c r="F56" s="2">
        <f t="shared" si="0"/>
        <v>0</v>
      </c>
      <c r="G56" s="2">
        <f t="shared" si="1"/>
        <v>0</v>
      </c>
    </row>
    <row r="57" spans="1:7" ht="12.75">
      <c r="A57" s="2" t="s">
        <v>62</v>
      </c>
      <c r="B57" s="5" t="s">
        <v>61</v>
      </c>
      <c r="C57" s="4" t="s">
        <v>84</v>
      </c>
      <c r="D57" s="2">
        <v>2</v>
      </c>
      <c r="E57" s="2">
        <v>170</v>
      </c>
      <c r="F57" s="2">
        <f t="shared" si="0"/>
        <v>340</v>
      </c>
      <c r="G57" s="2">
        <f t="shared" si="1"/>
        <v>390.99999999999994</v>
      </c>
    </row>
    <row r="58" spans="6:7" ht="12.75">
      <c r="F58" s="2">
        <f t="shared" si="0"/>
        <v>0</v>
      </c>
      <c r="G58" s="2">
        <f t="shared" si="1"/>
        <v>0</v>
      </c>
    </row>
    <row r="59" spans="1:7" ht="12.75">
      <c r="A59" s="2" t="s">
        <v>64</v>
      </c>
      <c r="B59" s="7" t="s">
        <v>72</v>
      </c>
      <c r="D59" s="2">
        <v>1</v>
      </c>
      <c r="E59" s="2">
        <v>227</v>
      </c>
      <c r="F59" s="2">
        <f t="shared" si="0"/>
        <v>227</v>
      </c>
      <c r="G59" s="2">
        <f t="shared" si="1"/>
        <v>261.04999999999995</v>
      </c>
    </row>
    <row r="60" spans="2:7" ht="12.75">
      <c r="B60" s="5" t="s">
        <v>18</v>
      </c>
      <c r="D60" s="2">
        <v>1</v>
      </c>
      <c r="E60" s="2">
        <v>99</v>
      </c>
      <c r="F60" s="2">
        <f t="shared" si="0"/>
        <v>99</v>
      </c>
      <c r="G60" s="2">
        <f t="shared" si="1"/>
        <v>113.85</v>
      </c>
    </row>
    <row r="61" spans="2:7" ht="12.75">
      <c r="B61" s="5" t="s">
        <v>82</v>
      </c>
      <c r="C61" s="4">
        <v>35</v>
      </c>
      <c r="D61" s="2">
        <v>1</v>
      </c>
      <c r="E61" s="2">
        <v>110</v>
      </c>
      <c r="F61" s="2">
        <f t="shared" si="0"/>
        <v>110</v>
      </c>
      <c r="G61" s="2">
        <f t="shared" si="1"/>
        <v>126.49999999999999</v>
      </c>
    </row>
    <row r="62" spans="2:8" ht="12.75">
      <c r="B62" s="5" t="s">
        <v>83</v>
      </c>
      <c r="D62" s="2">
        <v>2</v>
      </c>
      <c r="E62" s="2">
        <v>117</v>
      </c>
      <c r="F62" s="2">
        <f t="shared" si="0"/>
        <v>234</v>
      </c>
      <c r="G62" s="2">
        <f t="shared" si="1"/>
        <v>269.09999999999997</v>
      </c>
      <c r="H62" s="11">
        <f>SUM(G59:G62)</f>
        <v>770.5</v>
      </c>
    </row>
    <row r="63" spans="6:7" ht="12.75">
      <c r="F63" s="2">
        <f t="shared" si="0"/>
        <v>0</v>
      </c>
      <c r="G63" s="2">
        <f t="shared" si="1"/>
        <v>0</v>
      </c>
    </row>
    <row r="64" spans="1:8" ht="12.75">
      <c r="A64" s="2" t="s">
        <v>65</v>
      </c>
      <c r="B64" s="5" t="s">
        <v>66</v>
      </c>
      <c r="D64" s="2">
        <v>1</v>
      </c>
      <c r="E64" s="2">
        <v>218</v>
      </c>
      <c r="F64" s="2">
        <f t="shared" si="0"/>
        <v>218</v>
      </c>
      <c r="G64" s="2">
        <f t="shared" si="1"/>
        <v>250.7</v>
      </c>
      <c r="H64" s="10">
        <v>251</v>
      </c>
    </row>
    <row r="65" spans="6:7" ht="12.75">
      <c r="F65" s="2">
        <f t="shared" si="0"/>
        <v>0</v>
      </c>
      <c r="G65" s="2">
        <f t="shared" si="1"/>
        <v>0</v>
      </c>
    </row>
    <row r="66" spans="1:7" ht="12.75">
      <c r="A66" s="2" t="s">
        <v>67</v>
      </c>
      <c r="B66" s="5" t="s">
        <v>68</v>
      </c>
      <c r="D66" s="2">
        <v>1</v>
      </c>
      <c r="E66" s="2">
        <v>250</v>
      </c>
      <c r="F66" s="2">
        <f t="shared" si="0"/>
        <v>250</v>
      </c>
      <c r="G66" s="2">
        <f t="shared" si="1"/>
        <v>287.5</v>
      </c>
    </row>
    <row r="67" spans="2:8" ht="12.75">
      <c r="B67" s="5" t="s">
        <v>70</v>
      </c>
      <c r="D67" s="2">
        <v>1</v>
      </c>
      <c r="E67" s="2">
        <v>45</v>
      </c>
      <c r="F67" s="2">
        <f t="shared" si="0"/>
        <v>45</v>
      </c>
      <c r="G67" s="2">
        <f aca="true" t="shared" si="2" ref="G67:G78">(F67)*(1+15%)</f>
        <v>51.74999999999999</v>
      </c>
      <c r="H67" s="10">
        <v>339</v>
      </c>
    </row>
    <row r="68" spans="6:7" ht="12.75">
      <c r="F68" s="2">
        <f aca="true" t="shared" si="3" ref="F68:F82">D68*E68</f>
        <v>0</v>
      </c>
      <c r="G68" s="2">
        <f t="shared" si="2"/>
        <v>0</v>
      </c>
    </row>
    <row r="69" spans="1:8" ht="12.75">
      <c r="A69" s="2" t="s">
        <v>69</v>
      </c>
      <c r="B69" s="5" t="s">
        <v>71</v>
      </c>
      <c r="C69" s="4">
        <v>19</v>
      </c>
      <c r="D69" s="2">
        <v>1</v>
      </c>
      <c r="E69" s="2">
        <v>110</v>
      </c>
      <c r="F69" s="2">
        <f t="shared" si="3"/>
        <v>110</v>
      </c>
      <c r="G69" s="2">
        <f t="shared" si="2"/>
        <v>126.49999999999999</v>
      </c>
      <c r="H69" s="10">
        <v>126.5</v>
      </c>
    </row>
    <row r="70" spans="6:7" ht="12.75">
      <c r="F70" s="2">
        <f t="shared" si="3"/>
        <v>0</v>
      </c>
      <c r="G70" s="2">
        <f t="shared" si="2"/>
        <v>0</v>
      </c>
    </row>
    <row r="71" spans="1:7" ht="12.75">
      <c r="A71" s="2" t="s">
        <v>76</v>
      </c>
      <c r="B71" s="5" t="s">
        <v>73</v>
      </c>
      <c r="D71" s="2">
        <v>1</v>
      </c>
      <c r="E71" s="2">
        <v>445</v>
      </c>
      <c r="F71" s="2">
        <f t="shared" si="3"/>
        <v>445</v>
      </c>
      <c r="G71" s="2">
        <f t="shared" si="2"/>
        <v>511.74999999999994</v>
      </c>
    </row>
    <row r="72" spans="2:7" ht="12.75">
      <c r="B72" s="5" t="s">
        <v>74</v>
      </c>
      <c r="D72" s="2">
        <v>1</v>
      </c>
      <c r="E72" s="2">
        <v>218</v>
      </c>
      <c r="F72" s="2">
        <f t="shared" si="3"/>
        <v>218</v>
      </c>
      <c r="G72" s="2">
        <f t="shared" si="2"/>
        <v>250.7</v>
      </c>
    </row>
    <row r="73" spans="2:8" ht="12.75">
      <c r="B73" s="5" t="s">
        <v>75</v>
      </c>
      <c r="D73" s="2">
        <v>1</v>
      </c>
      <c r="E73" s="2">
        <v>160</v>
      </c>
      <c r="F73" s="2">
        <f t="shared" si="3"/>
        <v>160</v>
      </c>
      <c r="G73" s="2">
        <f t="shared" si="2"/>
        <v>184</v>
      </c>
      <c r="H73" s="11">
        <f>SUM(G71:G73)</f>
        <v>946.4499999999999</v>
      </c>
    </row>
    <row r="74" spans="6:7" ht="12.75">
      <c r="F74" s="2">
        <f t="shared" si="3"/>
        <v>0</v>
      </c>
      <c r="G74" s="2">
        <f t="shared" si="2"/>
        <v>0</v>
      </c>
    </row>
    <row r="75" spans="1:7" ht="12.75">
      <c r="A75" s="2" t="s">
        <v>79</v>
      </c>
      <c r="B75" s="5" t="s">
        <v>77</v>
      </c>
      <c r="D75" s="2">
        <v>1</v>
      </c>
      <c r="E75" s="2">
        <v>218</v>
      </c>
      <c r="F75" s="2">
        <f t="shared" si="3"/>
        <v>218</v>
      </c>
      <c r="G75" s="2">
        <f t="shared" si="2"/>
        <v>250.7</v>
      </c>
    </row>
    <row r="76" spans="2:8" ht="12.75">
      <c r="B76" s="5" t="s">
        <v>78</v>
      </c>
      <c r="D76" s="2">
        <v>1</v>
      </c>
      <c r="E76" s="2">
        <v>160</v>
      </c>
      <c r="F76" s="2">
        <f t="shared" si="3"/>
        <v>160</v>
      </c>
      <c r="G76" s="2">
        <f t="shared" si="2"/>
        <v>184</v>
      </c>
      <c r="H76" s="10">
        <v>435</v>
      </c>
    </row>
    <row r="77" spans="6:7" ht="12.75">
      <c r="F77" s="2">
        <f t="shared" si="3"/>
        <v>0</v>
      </c>
      <c r="G77" s="2">
        <f t="shared" si="2"/>
        <v>0</v>
      </c>
    </row>
    <row r="78" spans="1:8" ht="12.75">
      <c r="A78" s="2" t="s">
        <v>81</v>
      </c>
      <c r="B78" s="8" t="s">
        <v>80</v>
      </c>
      <c r="D78" s="2">
        <v>1</v>
      </c>
      <c r="E78" s="2">
        <v>890</v>
      </c>
      <c r="F78" s="2">
        <f t="shared" si="3"/>
        <v>890</v>
      </c>
      <c r="G78" s="2">
        <f t="shared" si="2"/>
        <v>1023.4999999999999</v>
      </c>
      <c r="H78" s="10">
        <v>1023.5</v>
      </c>
    </row>
    <row r="79" ht="12.75">
      <c r="F79" s="2">
        <f t="shared" si="3"/>
        <v>0</v>
      </c>
    </row>
    <row r="80" spans="4:6" ht="12.75">
      <c r="D80" s="2">
        <f>SUM(D2:D79)</f>
        <v>64</v>
      </c>
      <c r="F80" s="2">
        <f>D80*E80+SUM(F2:F79)</f>
        <v>11742</v>
      </c>
    </row>
    <row r="81" ht="12.75">
      <c r="F81" s="2">
        <f t="shared" si="3"/>
        <v>0</v>
      </c>
    </row>
    <row r="82" ht="12.75">
      <c r="F82" s="2">
        <f t="shared" si="3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2014-12-17T15:28:33Z</dcterms:modified>
  <cp:category/>
  <cp:version/>
  <cp:contentType/>
  <cp:contentStatus/>
</cp:coreProperties>
</file>