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8" i="1"/>
  <c r="J55"/>
  <c r="J45"/>
  <c r="J41"/>
  <c r="J33"/>
  <c r="J28"/>
  <c r="J22"/>
  <c r="J14"/>
  <c r="J11"/>
  <c r="J4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2"/>
  <c r="D64"/>
  <c r="F54"/>
  <c r="F56"/>
  <c r="F57"/>
  <c r="F58"/>
  <c r="F59"/>
  <c r="F60"/>
  <c r="F61"/>
  <c r="F6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2"/>
  <c r="F64" l="1"/>
</calcChain>
</file>

<file path=xl/sharedStrings.xml><?xml version="1.0" encoding="utf-8"?>
<sst xmlns="http://schemas.openxmlformats.org/spreadsheetml/2006/main" count="133" uniqueCount="92">
  <si>
    <t>ник</t>
  </si>
  <si>
    <t>заказ</t>
  </si>
  <si>
    <t>разм</t>
  </si>
  <si>
    <t>кол</t>
  </si>
  <si>
    <t>цена</t>
  </si>
  <si>
    <t>ПЗ-18 Ползунки на евро резинке с лапами (интерлок) -55 р размер 40 -4 штуки и размер 44-4 штуки на девочку</t>
  </si>
  <si>
    <t>юлиус</t>
  </si>
  <si>
    <t>Р-04 Распашонка "Колыбельная" (интерлок) размер 40 -4 штуки на девочку разных</t>
  </si>
  <si>
    <t>ПЛ-21 Платье "Неваляшка" с шелкографией (интерлок) рр 56 </t>
  </si>
  <si>
    <t>ПЛ-71 Платье "Марианна" с шелкографией (интерлок) рр 60</t>
  </si>
  <si>
    <t>Машкина</t>
  </si>
  <si>
    <t>ПЗ-22 Ползунки кнопки под памперс с шелкографией (интерлок</t>
  </si>
  <si>
    <t>НастюшаМ</t>
  </si>
  <si>
    <t>ТС-18 Толстовка "Валера" (футер 3-х нитка) размер 56, замена ТС-11</t>
  </si>
  <si>
    <t>П-06, 5 шт., 55 руб (девочка)</t>
  </si>
  <si>
    <t>Алтайская чайка</t>
  </si>
  <si>
    <t>мамочка софии</t>
  </si>
  <si>
    <t>Р-В-01 Водолазка кнопка (велюр-жаккард) голуб или сирень/роз, не персик, не оранж, не салат р.64 </t>
  </si>
  <si>
    <t>Р-Д-07 Джемпер "Снежанна" (рибана ажурная) р.68 бел, лимон, роз - в порядке предпочтения </t>
  </si>
  <si>
    <t>Л-Т064 св. розов р.54 </t>
  </si>
  <si>
    <t>ш228 как на фото/ ш219, ш224 </t>
  </si>
  <si>
    <t>ПЛ-39 Платье "Золушка" с шелкографией (велюр) р.68, сирень, не персик/оранж </t>
  </si>
  <si>
    <t>КМ-104 Костюм "Жираф" с шелкографией (кулирка) р.68 не оранж</t>
  </si>
  <si>
    <t>Колготки детские С854, 17-18  разм., 1 шт., 97 руб.(мальчик) </t>
  </si>
  <si>
    <t>Д-43 Джемпер "Орленок" (интерлок), 60 разм., 1 шт., 260 руб. (мальчик) </t>
  </si>
  <si>
    <t>Кд-Гост КПБ Детское бязь ГОСТ Пододеяльник- 110*150 Простыня - 110*150 Наволочка- 60*60 (1шт.) разм, 1 шт., 260 руб. (мальчик) </t>
  </si>
  <si>
    <t>17-18</t>
  </si>
  <si>
    <t>ТС-18 Толстовка "Валера" (футер 3-х нитка) р56, цена 405, 1 шт, серо-синяя или серо-зеленая </t>
  </si>
  <si>
    <t>ТР-09 Трико "Сталкер" (футер 3-х нитка) р56, цена 250, 1 шт, серые </t>
  </si>
  <si>
    <t>Д-40 Джемпер "Пирамидка" с шелкографией (интерлок) р 56, цена 160, 1 шт, серый </t>
  </si>
  <si>
    <t>Ф-14 Футболка полоса с шелкографией (кулирка) р 56 цена 125, 2 шт , синяя и зеленая</t>
  </si>
  <si>
    <t>Sandira</t>
  </si>
  <si>
    <t>tanysha&amp;</t>
  </si>
  <si>
    <t>ПЖ-10 Пижама "Курочка" (жатка), р56, цена 215 руб </t>
  </si>
  <si>
    <t>ПЖ-12 Пижама "Соня" с шелкографией (футер), р56, цена 280 руб </t>
  </si>
  <si>
    <t>КМ-44 Костюм "Арина" с шелкографией (фут+бр) (интерлок), р56, цена 320 руб </t>
  </si>
  <si>
    <t>КМ-122 Костюм "Чародейка" с шелкографией (футболка+шорты) (интерлок),р60, цена320 руб </t>
  </si>
  <si>
    <t>КМ-137 Костюм "Мальвина" с шелкографией (интерлок),р56, цена 325 руб </t>
  </si>
  <si>
    <t>КМ-104 Костюм "Жираф" с шелкографией (кулирка)р 56,цена225</t>
  </si>
  <si>
    <t>Шапка F-40 размер 50-52, 212 руб</t>
  </si>
  <si>
    <t>Ю-7 Юбка-Шорты "Танюша" (интерлок) </t>
  </si>
  <si>
    <t>рябинушка</t>
  </si>
  <si>
    <t>ПЛ-70 Платье "Магнолия" с шелкографией (интерлок) оранж</t>
  </si>
  <si>
    <t>В-06 56 разм. 1шт 160р </t>
  </si>
  <si>
    <t>В-08 56 разм. 1шт 185р</t>
  </si>
  <si>
    <t>Nadezgda</t>
  </si>
  <si>
    <t>ДС-Я263, размер 48, 1 шт. 315 руб. </t>
  </si>
  <si>
    <t>Шапка ф-Я518, размер 48, на девочку- 1шт- 210р ( замена Л-Р100, разм 48-50, 162р - 1шт)</t>
  </si>
  <si>
    <t>tatyanka_barnaul</t>
  </si>
  <si>
    <t>Шапка ДС-М004 размер 50, цена 190 руб </t>
  </si>
  <si>
    <t>Шапка ДС-М004 размер 52, цена 190 руб </t>
  </si>
  <si>
    <t>Кепка Л-Т103 размер 52 цена 243 руб </t>
  </si>
  <si>
    <t>Кепка Л-Т063 ращмер 52 цена 203 руб</t>
  </si>
  <si>
    <t>50-52</t>
  </si>
  <si>
    <t>Шапка SM 388 размер 54-56, цена 210 </t>
  </si>
  <si>
    <t>lena50051</t>
  </si>
  <si>
    <t>Шапка Ф-Я523, размер 50, цена 326</t>
  </si>
  <si>
    <t>Шапка Ф-Я511, размер 52, цена 305 </t>
  </si>
  <si>
    <t>Шапка Л-Р178 размер 54-56, цена 194 </t>
  </si>
  <si>
    <t>Шапка Л-Р107 размер 48-50, цена 168 </t>
  </si>
  <si>
    <t>54-56</t>
  </si>
  <si>
    <t>48-50</t>
  </si>
  <si>
    <t>Д-26 размер 56, 2 шт., 145р. (цвет синий, желат. надписи "будущий футболист" и "будущий боксер")</t>
  </si>
  <si>
    <t>ЕленаПа</t>
  </si>
  <si>
    <t>ТР-09 разм. 56, 1шт. 270 руб.(серый)</t>
  </si>
  <si>
    <t>ТР-02 разм. 56, 3 шт. по 185 р. (желательно темные)</t>
  </si>
  <si>
    <t>В-11 Водолазка полоса (начес) (кашкорсе) разм 68 1 шт. ( на мальчика)</t>
  </si>
  <si>
    <t>МТ-19 Майка+трусы мальчик "Ян" с шелкографией (кулирка) разм. 64 2шт. (Если можно синюю и оранжевую); </t>
  </si>
  <si>
    <t>klimova</t>
  </si>
  <si>
    <t>КН-01 Крестильный набор (рубашка с капюшоном</t>
  </si>
  <si>
    <t>Шапка Л-Р177 разм. 48-50 - 167 руб.</t>
  </si>
  <si>
    <t>КМ-117 Костюм "Миланья" (футор 3х нитка) 605 руб. размер 64 </t>
  </si>
  <si>
    <t>М-01 Майка белая девочка цветок (кулирка) 64 размер 3 шт. 80 руб</t>
  </si>
  <si>
    <t>км-116</t>
  </si>
  <si>
    <t>я</t>
  </si>
  <si>
    <t>л-р208</t>
  </si>
  <si>
    <t>ПРИСТРОЙ</t>
  </si>
  <si>
    <t>пж-10 Курочка</t>
  </si>
  <si>
    <t>Км-116 костюм на физкультуру</t>
  </si>
  <si>
    <t>тр-02</t>
  </si>
  <si>
    <t>тр-06</t>
  </si>
  <si>
    <t>тр-10</t>
  </si>
  <si>
    <t>тс-05</t>
  </si>
  <si>
    <t>итого</t>
  </si>
  <si>
    <t>КМ-117 Костюм "Миланья" (футор 3х нитка) (64)</t>
  </si>
  <si>
    <t>М-01 Майка белая девочка цветок (кулирка) (64</t>
  </si>
  <si>
    <t>м-01</t>
  </si>
  <si>
    <t>тр-т</t>
  </si>
  <si>
    <t>c орг%</t>
  </si>
  <si>
    <t>сдаем</t>
  </si>
  <si>
    <t>сумма</t>
  </si>
  <si>
    <t>алла володкина</t>
  </si>
</sst>
</file>

<file path=xl/styles.xml><?xml version="1.0" encoding="utf-8"?>
<styleSheet xmlns="http://schemas.openxmlformats.org/spreadsheetml/2006/main">
  <numFmts count="1">
    <numFmt numFmtId="168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rgb="FF000000"/>
      <name val="Verdana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4" fillId="2" borderId="1" xfId="1" applyFont="1" applyFill="1" applyBorder="1" applyAlignment="1" applyProtection="1"/>
    <xf numFmtId="0" fontId="5" fillId="3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8" fontId="6" fillId="4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topLeftCell="A52" workbookViewId="0">
      <selection activeCell="K13" sqref="K13"/>
    </sheetView>
  </sheetViews>
  <sheetFormatPr defaultColWidth="17.7109375" defaultRowHeight="18.75"/>
  <cols>
    <col min="1" max="1" width="21.5703125" style="1" customWidth="1"/>
    <col min="2" max="2" width="60.7109375" style="5" customWidth="1"/>
    <col min="3" max="3" width="9.5703125" style="2" customWidth="1"/>
    <col min="4" max="4" width="10.42578125" style="2" customWidth="1"/>
    <col min="5" max="5" width="9.140625" style="2" customWidth="1"/>
    <col min="6" max="7" width="10.140625" style="2" customWidth="1"/>
    <col min="8" max="8" width="11.28515625" style="2" customWidth="1"/>
    <col min="9" max="9" width="11.140625" style="2" customWidth="1"/>
    <col min="10" max="10" width="17.7109375" style="13"/>
    <col min="11" max="16384" width="17.7109375" style="1"/>
  </cols>
  <sheetData>
    <row r="1" spans="1:10" s="3" customForma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83</v>
      </c>
      <c r="G1" s="3" t="s">
        <v>88</v>
      </c>
      <c r="H1" s="3" t="s">
        <v>87</v>
      </c>
      <c r="I1" s="3" t="s">
        <v>90</v>
      </c>
      <c r="J1" s="13" t="s">
        <v>89</v>
      </c>
    </row>
    <row r="2" spans="1:10">
      <c r="A2" s="1" t="s">
        <v>6</v>
      </c>
      <c r="B2" s="6" t="s">
        <v>5</v>
      </c>
      <c r="C2" s="2">
        <v>40.44</v>
      </c>
      <c r="D2" s="2">
        <v>8</v>
      </c>
      <c r="E2" s="2">
        <v>90</v>
      </c>
      <c r="F2" s="2">
        <f t="shared" ref="F2:F33" si="0">D2*E2</f>
        <v>720</v>
      </c>
      <c r="G2" s="2">
        <f>(F2)*(1+15%)</f>
        <v>827.99999999999989</v>
      </c>
      <c r="H2" s="2">
        <f>3.1*D2</f>
        <v>24.8</v>
      </c>
      <c r="I2" s="2">
        <f>G2+H2</f>
        <v>852.79999999999984</v>
      </c>
    </row>
    <row r="3" spans="1:10">
      <c r="B3" s="6" t="s">
        <v>7</v>
      </c>
      <c r="C3" s="2">
        <v>40</v>
      </c>
      <c r="D3" s="2">
        <v>4</v>
      </c>
      <c r="E3" s="2">
        <v>105</v>
      </c>
      <c r="F3" s="2">
        <f t="shared" si="0"/>
        <v>420</v>
      </c>
      <c r="G3" s="2">
        <f t="shared" ref="G3:G62" si="1">(F3)*(1+15%)</f>
        <v>482.99999999999994</v>
      </c>
      <c r="H3" s="2">
        <f t="shared" ref="H3:H62" si="2">3.1*D3</f>
        <v>12.4</v>
      </c>
      <c r="I3" s="2">
        <f t="shared" ref="I3:I62" si="3">G3+H3</f>
        <v>495.39999999999992</v>
      </c>
      <c r="J3" s="14"/>
    </row>
    <row r="4" spans="1:10">
      <c r="B4" s="6" t="s">
        <v>11</v>
      </c>
      <c r="C4" s="2">
        <v>40.44</v>
      </c>
      <c r="D4" s="2">
        <v>2</v>
      </c>
      <c r="E4" s="2">
        <v>200</v>
      </c>
      <c r="F4" s="2">
        <f t="shared" si="0"/>
        <v>400</v>
      </c>
      <c r="G4" s="2">
        <f t="shared" si="1"/>
        <v>459.99999999999994</v>
      </c>
      <c r="H4" s="2">
        <f t="shared" si="2"/>
        <v>6.2</v>
      </c>
      <c r="I4" s="2">
        <f t="shared" si="3"/>
        <v>466.19999999999993</v>
      </c>
      <c r="J4" s="14">
        <f>SUM(I2:I4)</f>
        <v>1814.3999999999996</v>
      </c>
    </row>
    <row r="5" spans="1:10">
      <c r="F5" s="2">
        <f t="shared" si="0"/>
        <v>0</v>
      </c>
      <c r="G5" s="2">
        <f t="shared" si="1"/>
        <v>0</v>
      </c>
      <c r="H5" s="2">
        <f t="shared" si="2"/>
        <v>0</v>
      </c>
      <c r="I5" s="2">
        <f t="shared" si="3"/>
        <v>0</v>
      </c>
      <c r="J5" s="14"/>
    </row>
    <row r="6" spans="1:10">
      <c r="A6" s="1" t="s">
        <v>10</v>
      </c>
      <c r="B6" s="6" t="s">
        <v>8</v>
      </c>
      <c r="C6" s="2">
        <v>56</v>
      </c>
      <c r="D6" s="2">
        <v>1</v>
      </c>
      <c r="E6" s="2">
        <v>250</v>
      </c>
      <c r="F6" s="2">
        <f t="shared" si="0"/>
        <v>250</v>
      </c>
      <c r="G6" s="2">
        <f t="shared" si="1"/>
        <v>287.5</v>
      </c>
      <c r="H6" s="2">
        <f t="shared" si="2"/>
        <v>3.1</v>
      </c>
      <c r="I6" s="2">
        <f t="shared" si="3"/>
        <v>290.60000000000002</v>
      </c>
      <c r="J6" s="14">
        <v>291</v>
      </c>
    </row>
    <row r="7" spans="1:10">
      <c r="F7" s="2">
        <f t="shared" si="0"/>
        <v>0</v>
      </c>
      <c r="G7" s="2">
        <f t="shared" si="1"/>
        <v>0</v>
      </c>
      <c r="H7" s="2">
        <f t="shared" si="2"/>
        <v>0</v>
      </c>
      <c r="I7" s="2">
        <f t="shared" si="3"/>
        <v>0</v>
      </c>
      <c r="J7" s="14"/>
    </row>
    <row r="8" spans="1:10">
      <c r="A8" s="1" t="s">
        <v>12</v>
      </c>
      <c r="B8" s="6" t="s">
        <v>13</v>
      </c>
      <c r="C8" s="2">
        <v>56</v>
      </c>
      <c r="D8" s="2">
        <v>1</v>
      </c>
      <c r="E8" s="2">
        <v>435</v>
      </c>
      <c r="F8" s="2">
        <f t="shared" si="0"/>
        <v>435</v>
      </c>
      <c r="G8" s="2">
        <f t="shared" si="1"/>
        <v>500.24999999999994</v>
      </c>
      <c r="H8" s="2">
        <f t="shared" si="2"/>
        <v>3.1</v>
      </c>
      <c r="I8" s="2">
        <f t="shared" si="3"/>
        <v>503.34999999999997</v>
      </c>
      <c r="J8" s="14">
        <v>503</v>
      </c>
    </row>
    <row r="9" spans="1:10">
      <c r="F9" s="2">
        <f t="shared" si="0"/>
        <v>0</v>
      </c>
      <c r="G9" s="2">
        <f t="shared" si="1"/>
        <v>0</v>
      </c>
      <c r="H9" s="2">
        <f t="shared" si="2"/>
        <v>0</v>
      </c>
      <c r="I9" s="2">
        <f t="shared" si="3"/>
        <v>0</v>
      </c>
      <c r="J9" s="14"/>
    </row>
    <row r="10" spans="1:10">
      <c r="A10" s="1" t="s">
        <v>15</v>
      </c>
      <c r="B10" s="6" t="s">
        <v>14</v>
      </c>
      <c r="D10" s="2">
        <v>5</v>
      </c>
      <c r="E10" s="2">
        <v>60</v>
      </c>
      <c r="F10" s="2">
        <f t="shared" si="0"/>
        <v>300</v>
      </c>
      <c r="G10" s="2">
        <f t="shared" si="1"/>
        <v>345</v>
      </c>
      <c r="H10" s="2">
        <f t="shared" si="2"/>
        <v>15.5</v>
      </c>
      <c r="I10" s="2">
        <f t="shared" si="3"/>
        <v>360.5</v>
      </c>
      <c r="J10" s="14"/>
    </row>
    <row r="11" spans="1:10">
      <c r="B11" s="6" t="s">
        <v>46</v>
      </c>
      <c r="C11" s="2">
        <v>48</v>
      </c>
      <c r="D11" s="2">
        <v>1</v>
      </c>
      <c r="E11" s="2">
        <v>315</v>
      </c>
      <c r="F11" s="2">
        <f t="shared" si="0"/>
        <v>315</v>
      </c>
      <c r="G11" s="2">
        <f t="shared" si="1"/>
        <v>362.25</v>
      </c>
      <c r="H11" s="2">
        <f t="shared" si="2"/>
        <v>3.1</v>
      </c>
      <c r="I11" s="2">
        <f t="shared" si="3"/>
        <v>365.35</v>
      </c>
      <c r="J11" s="14">
        <f>SUM(I10:I11)</f>
        <v>725.85</v>
      </c>
    </row>
    <row r="12" spans="1:10">
      <c r="F12" s="2">
        <f t="shared" si="0"/>
        <v>0</v>
      </c>
      <c r="G12" s="2">
        <f t="shared" si="1"/>
        <v>0</v>
      </c>
      <c r="H12" s="2">
        <f t="shared" si="2"/>
        <v>0</v>
      </c>
      <c r="I12" s="2">
        <f t="shared" si="3"/>
        <v>0</v>
      </c>
      <c r="J12" s="14"/>
    </row>
    <row r="13" spans="1:10">
      <c r="A13" s="1" t="s">
        <v>16</v>
      </c>
      <c r="B13" s="6" t="s">
        <v>19</v>
      </c>
      <c r="C13" s="2">
        <v>54</v>
      </c>
      <c r="D13" s="2">
        <v>1</v>
      </c>
      <c r="E13" s="2">
        <v>208</v>
      </c>
      <c r="F13" s="2">
        <f t="shared" si="0"/>
        <v>208</v>
      </c>
      <c r="G13" s="2">
        <f t="shared" si="1"/>
        <v>239.2</v>
      </c>
      <c r="H13" s="2">
        <f t="shared" si="2"/>
        <v>3.1</v>
      </c>
      <c r="I13" s="2">
        <f t="shared" si="3"/>
        <v>242.29999999999998</v>
      </c>
      <c r="J13" s="14"/>
    </row>
    <row r="14" spans="1:10">
      <c r="B14" s="6" t="s">
        <v>22</v>
      </c>
      <c r="C14" s="2">
        <v>68</v>
      </c>
      <c r="D14" s="2">
        <v>1</v>
      </c>
      <c r="E14" s="2">
        <v>225</v>
      </c>
      <c r="F14" s="2">
        <f t="shared" si="0"/>
        <v>225</v>
      </c>
      <c r="G14" s="2">
        <f t="shared" si="1"/>
        <v>258.75</v>
      </c>
      <c r="H14" s="2">
        <f t="shared" si="2"/>
        <v>3.1</v>
      </c>
      <c r="I14" s="2">
        <f t="shared" si="3"/>
        <v>261.85000000000002</v>
      </c>
      <c r="J14" s="14">
        <f>SUM(I13:I14)</f>
        <v>504.15</v>
      </c>
    </row>
    <row r="15" spans="1:10">
      <c r="F15" s="2">
        <f t="shared" si="0"/>
        <v>0</v>
      </c>
      <c r="G15" s="2">
        <f t="shared" si="1"/>
        <v>0</v>
      </c>
      <c r="H15" s="2">
        <f t="shared" si="2"/>
        <v>0</v>
      </c>
      <c r="I15" s="2">
        <f t="shared" si="3"/>
        <v>0</v>
      </c>
      <c r="J15" s="14"/>
    </row>
    <row r="16" spans="1:10">
      <c r="A16" s="1" t="s">
        <v>31</v>
      </c>
      <c r="B16" s="6" t="s">
        <v>27</v>
      </c>
      <c r="C16" s="2">
        <v>56</v>
      </c>
      <c r="D16" s="2">
        <v>1</v>
      </c>
      <c r="E16" s="2">
        <v>435</v>
      </c>
      <c r="F16" s="2">
        <f t="shared" si="0"/>
        <v>435</v>
      </c>
      <c r="G16" s="2">
        <f t="shared" si="1"/>
        <v>500.24999999999994</v>
      </c>
      <c r="H16" s="2">
        <f t="shared" si="2"/>
        <v>3.1</v>
      </c>
      <c r="I16" s="2">
        <f t="shared" si="3"/>
        <v>503.34999999999997</v>
      </c>
      <c r="J16" s="14"/>
    </row>
    <row r="17" spans="1:10">
      <c r="B17" s="6" t="s">
        <v>28</v>
      </c>
      <c r="C17" s="2">
        <v>56</v>
      </c>
      <c r="D17" s="2">
        <v>1</v>
      </c>
      <c r="E17" s="2">
        <v>270</v>
      </c>
      <c r="F17" s="2">
        <f t="shared" si="0"/>
        <v>270</v>
      </c>
      <c r="G17" s="2">
        <f t="shared" si="1"/>
        <v>310.5</v>
      </c>
      <c r="H17" s="2">
        <f t="shared" si="2"/>
        <v>3.1</v>
      </c>
      <c r="I17" s="2">
        <f t="shared" si="3"/>
        <v>313.60000000000002</v>
      </c>
      <c r="J17" s="14"/>
    </row>
    <row r="18" spans="1:10">
      <c r="B18" s="6" t="s">
        <v>30</v>
      </c>
      <c r="C18" s="2">
        <v>56</v>
      </c>
      <c r="D18" s="2">
        <v>2</v>
      </c>
      <c r="E18" s="2">
        <v>135</v>
      </c>
      <c r="F18" s="2">
        <f t="shared" si="0"/>
        <v>270</v>
      </c>
      <c r="G18" s="2">
        <f t="shared" si="1"/>
        <v>310.5</v>
      </c>
      <c r="H18" s="2">
        <f t="shared" si="2"/>
        <v>6.2</v>
      </c>
      <c r="I18" s="2">
        <f t="shared" si="3"/>
        <v>316.7</v>
      </c>
      <c r="J18" s="14"/>
    </row>
    <row r="19" spans="1:10">
      <c r="B19" s="6" t="s">
        <v>49</v>
      </c>
      <c r="C19" s="2">
        <v>50</v>
      </c>
      <c r="D19" s="2">
        <v>1</v>
      </c>
      <c r="E19" s="2">
        <v>190</v>
      </c>
      <c r="F19" s="2">
        <f t="shared" si="0"/>
        <v>190</v>
      </c>
      <c r="G19" s="2">
        <f t="shared" si="1"/>
        <v>218.49999999999997</v>
      </c>
      <c r="H19" s="2">
        <f t="shared" si="2"/>
        <v>3.1</v>
      </c>
      <c r="I19" s="2">
        <f t="shared" si="3"/>
        <v>221.59999999999997</v>
      </c>
      <c r="J19" s="14"/>
    </row>
    <row r="20" spans="1:10">
      <c r="B20" s="6" t="s">
        <v>50</v>
      </c>
      <c r="C20" s="2">
        <v>52</v>
      </c>
      <c r="D20" s="2">
        <v>1</v>
      </c>
      <c r="E20" s="2">
        <v>190</v>
      </c>
      <c r="F20" s="2">
        <f t="shared" si="0"/>
        <v>190</v>
      </c>
      <c r="G20" s="2">
        <f t="shared" si="1"/>
        <v>218.49999999999997</v>
      </c>
      <c r="H20" s="2">
        <f t="shared" si="2"/>
        <v>3.1</v>
      </c>
      <c r="I20" s="2">
        <f t="shared" si="3"/>
        <v>221.59999999999997</v>
      </c>
      <c r="J20" s="14"/>
    </row>
    <row r="21" spans="1:10">
      <c r="B21" s="6" t="s">
        <v>51</v>
      </c>
      <c r="C21" s="2">
        <v>52</v>
      </c>
      <c r="D21" s="2">
        <v>1</v>
      </c>
      <c r="E21" s="2">
        <v>243</v>
      </c>
      <c r="F21" s="2">
        <f t="shared" si="0"/>
        <v>243</v>
      </c>
      <c r="G21" s="2">
        <f t="shared" si="1"/>
        <v>279.45</v>
      </c>
      <c r="H21" s="2">
        <f t="shared" si="2"/>
        <v>3.1</v>
      </c>
      <c r="I21" s="2">
        <f t="shared" si="3"/>
        <v>282.55</v>
      </c>
      <c r="J21" s="14"/>
    </row>
    <row r="22" spans="1:10">
      <c r="B22" s="6" t="s">
        <v>52</v>
      </c>
      <c r="C22" s="2">
        <v>52</v>
      </c>
      <c r="D22" s="2">
        <v>1</v>
      </c>
      <c r="E22" s="2">
        <v>203</v>
      </c>
      <c r="F22" s="2">
        <f t="shared" si="0"/>
        <v>203</v>
      </c>
      <c r="G22" s="2">
        <f t="shared" si="1"/>
        <v>233.45</v>
      </c>
      <c r="H22" s="2">
        <f t="shared" si="2"/>
        <v>3.1</v>
      </c>
      <c r="I22" s="2">
        <f t="shared" si="3"/>
        <v>236.54999999999998</v>
      </c>
      <c r="J22" s="14">
        <f>SUM(I16:I22)</f>
        <v>2095.9499999999998</v>
      </c>
    </row>
    <row r="23" spans="1:10">
      <c r="F23" s="2">
        <f t="shared" si="0"/>
        <v>0</v>
      </c>
      <c r="G23" s="2">
        <f t="shared" si="1"/>
        <v>0</v>
      </c>
      <c r="H23" s="2">
        <f t="shared" si="2"/>
        <v>0</v>
      </c>
      <c r="I23" s="2">
        <f t="shared" si="3"/>
        <v>0</v>
      </c>
      <c r="J23" s="14"/>
    </row>
    <row r="24" spans="1:10">
      <c r="A24" s="1" t="s">
        <v>32</v>
      </c>
      <c r="B24" s="8" t="s">
        <v>33</v>
      </c>
      <c r="C24" s="2">
        <v>56</v>
      </c>
      <c r="D24" s="2">
        <v>1</v>
      </c>
      <c r="E24" s="2">
        <v>215</v>
      </c>
      <c r="F24" s="2">
        <f t="shared" si="0"/>
        <v>215</v>
      </c>
      <c r="G24" s="2">
        <f t="shared" si="1"/>
        <v>247.24999999999997</v>
      </c>
      <c r="H24" s="2">
        <f t="shared" si="2"/>
        <v>3.1</v>
      </c>
      <c r="I24" s="2">
        <f t="shared" si="3"/>
        <v>250.34999999999997</v>
      </c>
      <c r="J24" s="14"/>
    </row>
    <row r="25" spans="1:10">
      <c r="B25" s="6" t="s">
        <v>35</v>
      </c>
      <c r="C25" s="2">
        <v>56</v>
      </c>
      <c r="D25" s="2">
        <v>1</v>
      </c>
      <c r="E25" s="2">
        <v>320</v>
      </c>
      <c r="F25" s="2">
        <f t="shared" si="0"/>
        <v>320</v>
      </c>
      <c r="G25" s="2">
        <f t="shared" si="1"/>
        <v>368</v>
      </c>
      <c r="H25" s="2">
        <f t="shared" si="2"/>
        <v>3.1</v>
      </c>
      <c r="I25" s="2">
        <f t="shared" si="3"/>
        <v>371.1</v>
      </c>
      <c r="J25" s="14"/>
    </row>
    <row r="26" spans="1:10">
      <c r="B26" s="6" t="s">
        <v>36</v>
      </c>
      <c r="C26" s="2">
        <v>60</v>
      </c>
      <c r="D26" s="2">
        <v>1</v>
      </c>
      <c r="E26" s="2">
        <v>310</v>
      </c>
      <c r="F26" s="2">
        <f t="shared" si="0"/>
        <v>310</v>
      </c>
      <c r="G26" s="2">
        <f t="shared" si="1"/>
        <v>356.5</v>
      </c>
      <c r="H26" s="2">
        <f t="shared" si="2"/>
        <v>3.1</v>
      </c>
      <c r="I26" s="2">
        <f t="shared" si="3"/>
        <v>359.6</v>
      </c>
      <c r="J26" s="14"/>
    </row>
    <row r="27" spans="1:10">
      <c r="B27" s="6" t="s">
        <v>37</v>
      </c>
      <c r="C27" s="2">
        <v>56</v>
      </c>
      <c r="D27" s="2">
        <v>1</v>
      </c>
      <c r="E27" s="2">
        <v>325</v>
      </c>
      <c r="F27" s="2">
        <f t="shared" si="0"/>
        <v>325</v>
      </c>
      <c r="G27" s="2">
        <f t="shared" si="1"/>
        <v>373.74999999999994</v>
      </c>
      <c r="H27" s="2">
        <f t="shared" si="2"/>
        <v>3.1</v>
      </c>
      <c r="I27" s="2">
        <f t="shared" si="3"/>
        <v>376.84999999999997</v>
      </c>
      <c r="J27" s="14"/>
    </row>
    <row r="28" spans="1:10">
      <c r="B28" s="6" t="s">
        <v>38</v>
      </c>
      <c r="C28" s="2">
        <v>56</v>
      </c>
      <c r="D28" s="2">
        <v>1</v>
      </c>
      <c r="E28" s="2">
        <v>225</v>
      </c>
      <c r="F28" s="2">
        <f t="shared" si="0"/>
        <v>225</v>
      </c>
      <c r="G28" s="2">
        <f t="shared" si="1"/>
        <v>258.75</v>
      </c>
      <c r="H28" s="2">
        <f t="shared" si="2"/>
        <v>3.1</v>
      </c>
      <c r="I28" s="2">
        <f t="shared" si="3"/>
        <v>261.85000000000002</v>
      </c>
      <c r="J28" s="14">
        <f>SUM(I24:I28)</f>
        <v>1619.75</v>
      </c>
    </row>
    <row r="29" spans="1:10">
      <c r="F29" s="2">
        <f t="shared" si="0"/>
        <v>0</v>
      </c>
      <c r="G29" s="2">
        <f t="shared" si="1"/>
        <v>0</v>
      </c>
      <c r="H29" s="2">
        <f t="shared" si="2"/>
        <v>0</v>
      </c>
      <c r="I29" s="2">
        <f t="shared" si="3"/>
        <v>0</v>
      </c>
      <c r="J29" s="14"/>
    </row>
    <row r="30" spans="1:10">
      <c r="A30" s="1" t="s">
        <v>41</v>
      </c>
      <c r="B30" s="6" t="s">
        <v>40</v>
      </c>
      <c r="C30" s="2">
        <v>64</v>
      </c>
      <c r="D30" s="2">
        <v>1</v>
      </c>
      <c r="E30" s="2">
        <v>210</v>
      </c>
      <c r="F30" s="2">
        <f t="shared" si="0"/>
        <v>210</v>
      </c>
      <c r="G30" s="2">
        <f t="shared" si="1"/>
        <v>241.49999999999997</v>
      </c>
      <c r="H30" s="2">
        <f t="shared" si="2"/>
        <v>3.1</v>
      </c>
      <c r="I30" s="2">
        <f t="shared" si="3"/>
        <v>244.59999999999997</v>
      </c>
      <c r="J30" s="14">
        <v>245</v>
      </c>
    </row>
    <row r="31" spans="1:10">
      <c r="F31" s="2">
        <f t="shared" si="0"/>
        <v>0</v>
      </c>
      <c r="G31" s="2">
        <f t="shared" si="1"/>
        <v>0</v>
      </c>
      <c r="H31" s="2">
        <f t="shared" si="2"/>
        <v>0</v>
      </c>
      <c r="I31" s="2">
        <f t="shared" si="3"/>
        <v>0</v>
      </c>
      <c r="J31" s="14"/>
    </row>
    <row r="32" spans="1:10">
      <c r="A32" s="1" t="s">
        <v>45</v>
      </c>
      <c r="B32" s="6" t="s">
        <v>43</v>
      </c>
      <c r="C32" s="2">
        <v>56</v>
      </c>
      <c r="D32" s="2">
        <v>1</v>
      </c>
      <c r="E32" s="2">
        <v>160</v>
      </c>
      <c r="F32" s="2">
        <f t="shared" si="0"/>
        <v>160</v>
      </c>
      <c r="G32" s="2">
        <f t="shared" si="1"/>
        <v>184</v>
      </c>
      <c r="H32" s="2">
        <f t="shared" si="2"/>
        <v>3.1</v>
      </c>
      <c r="I32" s="2">
        <f t="shared" si="3"/>
        <v>187.1</v>
      </c>
      <c r="J32" s="14"/>
    </row>
    <row r="33" spans="1:11">
      <c r="B33" s="6" t="s">
        <v>44</v>
      </c>
      <c r="C33" s="2">
        <v>56</v>
      </c>
      <c r="D33" s="2">
        <v>1</v>
      </c>
      <c r="E33" s="2">
        <v>185</v>
      </c>
      <c r="F33" s="2">
        <f t="shared" si="0"/>
        <v>185</v>
      </c>
      <c r="G33" s="2">
        <f t="shared" si="1"/>
        <v>212.74999999999997</v>
      </c>
      <c r="H33" s="2">
        <f t="shared" si="2"/>
        <v>3.1</v>
      </c>
      <c r="I33" s="2">
        <f t="shared" si="3"/>
        <v>215.84999999999997</v>
      </c>
      <c r="J33" s="14">
        <f>SUM(I32:I33)</f>
        <v>402.94999999999993</v>
      </c>
    </row>
    <row r="34" spans="1:11">
      <c r="F34" s="2">
        <f t="shared" ref="F34:F65" si="4">D34*E34</f>
        <v>0</v>
      </c>
      <c r="G34" s="2">
        <f t="shared" si="1"/>
        <v>0</v>
      </c>
      <c r="H34" s="2">
        <f t="shared" si="2"/>
        <v>0</v>
      </c>
      <c r="I34" s="2">
        <f t="shared" si="3"/>
        <v>0</v>
      </c>
      <c r="J34" s="14"/>
    </row>
    <row r="35" spans="1:11">
      <c r="A35" s="1" t="s">
        <v>48</v>
      </c>
      <c r="B35" s="6" t="s">
        <v>47</v>
      </c>
      <c r="C35" s="2">
        <v>48</v>
      </c>
      <c r="D35" s="2">
        <v>1</v>
      </c>
      <c r="E35" s="2">
        <v>210</v>
      </c>
      <c r="F35" s="2">
        <f t="shared" si="4"/>
        <v>210</v>
      </c>
      <c r="G35" s="2">
        <f t="shared" si="1"/>
        <v>241.49999999999997</v>
      </c>
      <c r="H35" s="2">
        <f t="shared" si="2"/>
        <v>3.1</v>
      </c>
      <c r="I35" s="2">
        <f t="shared" si="3"/>
        <v>244.59999999999997</v>
      </c>
      <c r="J35" s="14">
        <v>245</v>
      </c>
    </row>
    <row r="36" spans="1:11">
      <c r="F36" s="2">
        <f t="shared" si="4"/>
        <v>0</v>
      </c>
      <c r="G36" s="2">
        <f t="shared" si="1"/>
        <v>0</v>
      </c>
      <c r="H36" s="2">
        <f t="shared" si="2"/>
        <v>0</v>
      </c>
      <c r="I36" s="2">
        <f t="shared" si="3"/>
        <v>0</v>
      </c>
      <c r="J36" s="14"/>
    </row>
    <row r="37" spans="1:11">
      <c r="A37" s="1" t="s">
        <v>55</v>
      </c>
      <c r="B37" s="6" t="s">
        <v>54</v>
      </c>
      <c r="C37" s="2" t="s">
        <v>60</v>
      </c>
      <c r="D37" s="2">
        <v>1</v>
      </c>
      <c r="E37" s="2">
        <v>210</v>
      </c>
      <c r="F37" s="2">
        <f t="shared" si="4"/>
        <v>210</v>
      </c>
      <c r="G37" s="2">
        <f t="shared" si="1"/>
        <v>241.49999999999997</v>
      </c>
      <c r="H37" s="2">
        <f t="shared" si="2"/>
        <v>3.1</v>
      </c>
      <c r="I37" s="2">
        <f t="shared" si="3"/>
        <v>244.59999999999997</v>
      </c>
      <c r="J37" s="14"/>
    </row>
    <row r="38" spans="1:11">
      <c r="B38" s="6" t="s">
        <v>59</v>
      </c>
      <c r="C38" s="2" t="s">
        <v>61</v>
      </c>
      <c r="D38" s="2">
        <v>1</v>
      </c>
      <c r="E38" s="2">
        <v>167</v>
      </c>
      <c r="F38" s="2">
        <f t="shared" si="4"/>
        <v>167</v>
      </c>
      <c r="G38" s="2">
        <f t="shared" si="1"/>
        <v>192.04999999999998</v>
      </c>
      <c r="H38" s="2">
        <f t="shared" si="2"/>
        <v>3.1</v>
      </c>
      <c r="I38" s="2">
        <f t="shared" si="3"/>
        <v>195.14999999999998</v>
      </c>
      <c r="J38" s="14"/>
    </row>
    <row r="39" spans="1:11">
      <c r="B39" s="6" t="s">
        <v>58</v>
      </c>
      <c r="C39" s="2" t="s">
        <v>60</v>
      </c>
      <c r="D39" s="2">
        <v>1</v>
      </c>
      <c r="E39" s="2">
        <v>194</v>
      </c>
      <c r="F39" s="2">
        <f t="shared" si="4"/>
        <v>194</v>
      </c>
      <c r="G39" s="2">
        <f t="shared" si="1"/>
        <v>223.1</v>
      </c>
      <c r="H39" s="2">
        <f t="shared" si="2"/>
        <v>3.1</v>
      </c>
      <c r="I39" s="2">
        <f t="shared" si="3"/>
        <v>226.2</v>
      </c>
      <c r="J39" s="14"/>
    </row>
    <row r="40" spans="1:11">
      <c r="B40" s="6" t="s">
        <v>57</v>
      </c>
      <c r="C40" s="2">
        <v>52</v>
      </c>
      <c r="D40" s="2">
        <v>1</v>
      </c>
      <c r="E40" s="2">
        <v>305</v>
      </c>
      <c r="F40" s="2">
        <f t="shared" si="4"/>
        <v>305</v>
      </c>
      <c r="G40" s="2">
        <f t="shared" si="1"/>
        <v>350.75</v>
      </c>
      <c r="H40" s="2">
        <f t="shared" si="2"/>
        <v>3.1</v>
      </c>
      <c r="I40" s="2">
        <f t="shared" si="3"/>
        <v>353.85</v>
      </c>
      <c r="J40" s="14"/>
    </row>
    <row r="41" spans="1:11">
      <c r="B41" s="6" t="s">
        <v>56</v>
      </c>
      <c r="C41" s="2">
        <v>50</v>
      </c>
      <c r="D41" s="2">
        <v>1</v>
      </c>
      <c r="E41" s="2">
        <v>326</v>
      </c>
      <c r="F41" s="2">
        <f t="shared" si="4"/>
        <v>326</v>
      </c>
      <c r="G41" s="2">
        <f t="shared" si="1"/>
        <v>374.9</v>
      </c>
      <c r="H41" s="2">
        <f t="shared" si="2"/>
        <v>3.1</v>
      </c>
      <c r="I41" s="2">
        <f t="shared" si="3"/>
        <v>378</v>
      </c>
      <c r="J41" s="14">
        <f>SUM(I37:I41)</f>
        <v>1397.8</v>
      </c>
    </row>
    <row r="42" spans="1:11">
      <c r="F42" s="2">
        <f t="shared" si="4"/>
        <v>0</v>
      </c>
      <c r="G42" s="2">
        <f t="shared" si="1"/>
        <v>0</v>
      </c>
      <c r="H42" s="2">
        <f t="shared" si="2"/>
        <v>0</v>
      </c>
      <c r="I42" s="2">
        <f t="shared" si="3"/>
        <v>0</v>
      </c>
      <c r="J42" s="14"/>
    </row>
    <row r="43" spans="1:11">
      <c r="A43" s="1" t="s">
        <v>63</v>
      </c>
      <c r="B43" s="6" t="s">
        <v>62</v>
      </c>
      <c r="C43" s="2">
        <v>56</v>
      </c>
      <c r="D43" s="2">
        <v>2</v>
      </c>
      <c r="E43" s="2">
        <v>145</v>
      </c>
      <c r="F43" s="2">
        <f t="shared" si="4"/>
        <v>290</v>
      </c>
      <c r="G43" s="2">
        <f t="shared" si="1"/>
        <v>333.5</v>
      </c>
      <c r="H43" s="2">
        <f t="shared" si="2"/>
        <v>6.2</v>
      </c>
      <c r="I43" s="2">
        <f t="shared" si="3"/>
        <v>339.7</v>
      </c>
      <c r="J43" s="15"/>
    </row>
    <row r="44" spans="1:11">
      <c r="B44" s="6" t="s">
        <v>64</v>
      </c>
      <c r="C44" s="2">
        <v>56</v>
      </c>
      <c r="D44" s="2">
        <v>1</v>
      </c>
      <c r="E44" s="2">
        <v>270</v>
      </c>
      <c r="F44" s="2">
        <f t="shared" si="4"/>
        <v>270</v>
      </c>
      <c r="G44" s="2">
        <f t="shared" si="1"/>
        <v>310.5</v>
      </c>
      <c r="H44" s="2">
        <f t="shared" si="2"/>
        <v>3.1</v>
      </c>
      <c r="I44" s="2">
        <f t="shared" si="3"/>
        <v>313.60000000000002</v>
      </c>
      <c r="J44" s="15"/>
    </row>
    <row r="45" spans="1:11">
      <c r="B45" s="6" t="s">
        <v>65</v>
      </c>
      <c r="C45" s="2">
        <v>56</v>
      </c>
      <c r="D45" s="2">
        <v>3</v>
      </c>
      <c r="E45" s="2">
        <v>185</v>
      </c>
      <c r="F45" s="2">
        <f t="shared" si="4"/>
        <v>555</v>
      </c>
      <c r="G45" s="2">
        <f t="shared" si="1"/>
        <v>638.25</v>
      </c>
      <c r="H45" s="2">
        <f t="shared" si="2"/>
        <v>9.3000000000000007</v>
      </c>
      <c r="I45" s="2">
        <f t="shared" si="3"/>
        <v>647.54999999999995</v>
      </c>
      <c r="J45" s="14">
        <f>SUM(I43:I45)</f>
        <v>1300.8499999999999</v>
      </c>
      <c r="K45" s="12"/>
    </row>
    <row r="46" spans="1:11">
      <c r="F46" s="2">
        <f t="shared" si="4"/>
        <v>0</v>
      </c>
      <c r="G46" s="2">
        <f t="shared" si="1"/>
        <v>0</v>
      </c>
      <c r="H46" s="2">
        <f t="shared" si="2"/>
        <v>0</v>
      </c>
      <c r="I46" s="2">
        <f t="shared" si="3"/>
        <v>0</v>
      </c>
      <c r="J46" s="14"/>
      <c r="K46" s="12"/>
    </row>
    <row r="47" spans="1:11">
      <c r="A47" s="1" t="s">
        <v>68</v>
      </c>
      <c r="B47" s="6" t="s">
        <v>67</v>
      </c>
      <c r="C47" s="2">
        <v>64</v>
      </c>
      <c r="D47" s="2">
        <v>2</v>
      </c>
      <c r="E47" s="2">
        <v>145</v>
      </c>
      <c r="F47" s="2">
        <f t="shared" si="4"/>
        <v>290</v>
      </c>
      <c r="G47" s="2">
        <f t="shared" si="1"/>
        <v>333.5</v>
      </c>
      <c r="H47" s="2">
        <f t="shared" si="2"/>
        <v>6.2</v>
      </c>
      <c r="I47" s="2">
        <f t="shared" si="3"/>
        <v>339.7</v>
      </c>
      <c r="J47" s="14">
        <v>340</v>
      </c>
      <c r="K47" s="12"/>
    </row>
    <row r="48" spans="1:11">
      <c r="F48" s="2">
        <f t="shared" si="4"/>
        <v>0</v>
      </c>
      <c r="G48" s="2">
        <f t="shared" si="1"/>
        <v>0</v>
      </c>
      <c r="H48" s="2">
        <f t="shared" si="2"/>
        <v>0</v>
      </c>
      <c r="I48" s="2">
        <f t="shared" si="3"/>
        <v>0</v>
      </c>
      <c r="J48" s="14"/>
      <c r="K48" s="12"/>
    </row>
    <row r="49" spans="1:11">
      <c r="A49" s="1" t="s">
        <v>74</v>
      </c>
      <c r="B49" s="6" t="s">
        <v>73</v>
      </c>
      <c r="C49" s="2">
        <v>68</v>
      </c>
      <c r="D49" s="2">
        <v>1</v>
      </c>
      <c r="E49" s="2">
        <v>615</v>
      </c>
      <c r="F49" s="2">
        <f t="shared" si="4"/>
        <v>615</v>
      </c>
      <c r="G49" s="2">
        <f t="shared" si="1"/>
        <v>707.25</v>
      </c>
      <c r="H49" s="2">
        <f t="shared" si="2"/>
        <v>3.1</v>
      </c>
      <c r="I49" s="2">
        <f t="shared" si="3"/>
        <v>710.35</v>
      </c>
      <c r="J49" s="14"/>
      <c r="K49" s="12"/>
    </row>
    <row r="50" spans="1:11">
      <c r="B50" s="6" t="s">
        <v>75</v>
      </c>
      <c r="C50" s="2" t="s">
        <v>60</v>
      </c>
      <c r="D50" s="2">
        <v>1</v>
      </c>
      <c r="E50" s="2">
        <v>221</v>
      </c>
      <c r="F50" s="2">
        <f t="shared" si="4"/>
        <v>221</v>
      </c>
      <c r="G50" s="2">
        <f t="shared" si="1"/>
        <v>254.14999999999998</v>
      </c>
      <c r="H50" s="2">
        <f t="shared" si="2"/>
        <v>3.1</v>
      </c>
      <c r="I50" s="2">
        <f t="shared" si="3"/>
        <v>257.25</v>
      </c>
      <c r="J50" s="14"/>
      <c r="K50" s="12"/>
    </row>
    <row r="51" spans="1:11">
      <c r="B51" s="6" t="s">
        <v>79</v>
      </c>
      <c r="C51" s="2">
        <v>80</v>
      </c>
      <c r="D51" s="2">
        <v>1</v>
      </c>
      <c r="E51" s="2">
        <v>185</v>
      </c>
      <c r="F51" s="2">
        <f t="shared" si="4"/>
        <v>185</v>
      </c>
      <c r="G51" s="2">
        <f t="shared" si="1"/>
        <v>212.74999999999997</v>
      </c>
      <c r="H51" s="2">
        <f t="shared" si="2"/>
        <v>3.1</v>
      </c>
      <c r="I51" s="2">
        <f t="shared" si="3"/>
        <v>215.84999999999997</v>
      </c>
      <c r="J51" s="14"/>
      <c r="K51" s="12"/>
    </row>
    <row r="52" spans="1:11">
      <c r="B52" s="6" t="s">
        <v>80</v>
      </c>
      <c r="C52" s="2">
        <v>80</v>
      </c>
      <c r="D52" s="2">
        <v>1</v>
      </c>
      <c r="E52" s="2">
        <v>190</v>
      </c>
      <c r="F52" s="2">
        <f t="shared" si="4"/>
        <v>190</v>
      </c>
      <c r="G52" s="2">
        <f t="shared" si="1"/>
        <v>218.49999999999997</v>
      </c>
      <c r="H52" s="2">
        <f t="shared" si="2"/>
        <v>3.1</v>
      </c>
      <c r="I52" s="2">
        <f t="shared" si="3"/>
        <v>221.59999999999997</v>
      </c>
      <c r="J52" s="14"/>
      <c r="K52" s="12"/>
    </row>
    <row r="53" spans="1:11">
      <c r="B53" s="6" t="s">
        <v>81</v>
      </c>
      <c r="C53" s="2">
        <v>76</v>
      </c>
      <c r="D53" s="2">
        <v>1</v>
      </c>
      <c r="E53" s="2">
        <v>365</v>
      </c>
      <c r="F53" s="2">
        <f t="shared" si="4"/>
        <v>365</v>
      </c>
      <c r="G53" s="2">
        <f t="shared" si="1"/>
        <v>419.74999999999994</v>
      </c>
      <c r="H53" s="2">
        <f t="shared" si="2"/>
        <v>3.1</v>
      </c>
      <c r="I53" s="2">
        <f t="shared" si="3"/>
        <v>422.84999999999997</v>
      </c>
      <c r="J53" s="14"/>
      <c r="K53" s="12"/>
    </row>
    <row r="54" spans="1:11">
      <c r="B54" s="6" t="s">
        <v>86</v>
      </c>
      <c r="C54" s="2">
        <v>68</v>
      </c>
      <c r="D54" s="2">
        <v>2</v>
      </c>
      <c r="E54" s="2">
        <v>80</v>
      </c>
      <c r="F54" s="2">
        <f t="shared" si="4"/>
        <v>160</v>
      </c>
      <c r="G54" s="2">
        <f t="shared" si="1"/>
        <v>184</v>
      </c>
      <c r="H54" s="2">
        <f t="shared" si="2"/>
        <v>6.2</v>
      </c>
      <c r="I54" s="2">
        <f t="shared" si="3"/>
        <v>190.2</v>
      </c>
      <c r="J54" s="14"/>
      <c r="K54" s="12"/>
    </row>
    <row r="55" spans="1:11">
      <c r="B55" s="6" t="s">
        <v>82</v>
      </c>
      <c r="C55" s="2">
        <v>68</v>
      </c>
      <c r="D55" s="2">
        <v>1</v>
      </c>
      <c r="E55" s="2">
        <v>320</v>
      </c>
      <c r="F55" s="2">
        <f t="shared" si="4"/>
        <v>320</v>
      </c>
      <c r="G55" s="2">
        <f t="shared" si="1"/>
        <v>368</v>
      </c>
      <c r="H55" s="2">
        <f t="shared" si="2"/>
        <v>3.1</v>
      </c>
      <c r="I55" s="2">
        <f t="shared" si="3"/>
        <v>371.1</v>
      </c>
      <c r="J55" s="14">
        <f>SUM(I49:I55)</f>
        <v>2389.1999999999998</v>
      </c>
      <c r="K55" s="12"/>
    </row>
    <row r="56" spans="1:11">
      <c r="B56" s="10"/>
      <c r="C56" s="11"/>
      <c r="F56" s="2">
        <f t="shared" si="4"/>
        <v>0</v>
      </c>
      <c r="G56" s="2">
        <f t="shared" si="1"/>
        <v>0</v>
      </c>
      <c r="H56" s="2">
        <f t="shared" si="2"/>
        <v>0</v>
      </c>
      <c r="I56" s="2">
        <f t="shared" si="3"/>
        <v>0</v>
      </c>
      <c r="J56" s="14"/>
      <c r="K56" s="12"/>
    </row>
    <row r="57" spans="1:11">
      <c r="A57" s="1" t="s">
        <v>91</v>
      </c>
      <c r="B57" s="6" t="s">
        <v>84</v>
      </c>
      <c r="C57" s="2">
        <v>64</v>
      </c>
      <c r="D57" s="2">
        <v>1</v>
      </c>
      <c r="E57" s="2">
        <v>605</v>
      </c>
      <c r="F57" s="2">
        <f t="shared" si="4"/>
        <v>605</v>
      </c>
      <c r="G57" s="2">
        <f t="shared" si="1"/>
        <v>695.75</v>
      </c>
      <c r="H57" s="2">
        <f t="shared" si="2"/>
        <v>3.1</v>
      </c>
      <c r="I57" s="2">
        <f t="shared" si="3"/>
        <v>698.85</v>
      </c>
      <c r="J57" s="14"/>
      <c r="K57" s="12"/>
    </row>
    <row r="58" spans="1:11">
      <c r="B58" s="6" t="s">
        <v>85</v>
      </c>
      <c r="C58" s="2">
        <v>64</v>
      </c>
      <c r="D58" s="2">
        <v>3</v>
      </c>
      <c r="E58" s="2">
        <v>80</v>
      </c>
      <c r="F58" s="2">
        <f t="shared" si="4"/>
        <v>240</v>
      </c>
      <c r="G58" s="2">
        <f t="shared" si="1"/>
        <v>276</v>
      </c>
      <c r="H58" s="2">
        <f t="shared" si="2"/>
        <v>9.3000000000000007</v>
      </c>
      <c r="I58" s="2">
        <f t="shared" si="3"/>
        <v>285.3</v>
      </c>
      <c r="J58" s="14">
        <f>SUM(I57:I58)</f>
        <v>984.15000000000009</v>
      </c>
      <c r="K58" s="12"/>
    </row>
    <row r="59" spans="1:11">
      <c r="F59" s="2">
        <f t="shared" si="4"/>
        <v>0</v>
      </c>
      <c r="G59" s="2">
        <f t="shared" si="1"/>
        <v>0</v>
      </c>
      <c r="H59" s="2">
        <f t="shared" si="2"/>
        <v>0</v>
      </c>
      <c r="I59" s="2">
        <f t="shared" si="3"/>
        <v>0</v>
      </c>
      <c r="J59" s="14"/>
      <c r="K59" s="12"/>
    </row>
    <row r="60" spans="1:11">
      <c r="A60" s="1" t="s">
        <v>76</v>
      </c>
      <c r="B60" s="6" t="s">
        <v>77</v>
      </c>
      <c r="C60" s="2">
        <v>56</v>
      </c>
      <c r="D60" s="2">
        <v>1</v>
      </c>
      <c r="E60" s="2">
        <v>215</v>
      </c>
      <c r="F60" s="2">
        <f t="shared" si="4"/>
        <v>215</v>
      </c>
      <c r="G60" s="2">
        <f t="shared" si="1"/>
        <v>247.24999999999997</v>
      </c>
      <c r="H60" s="2">
        <f t="shared" si="2"/>
        <v>3.1</v>
      </c>
      <c r="I60" s="2">
        <f t="shared" si="3"/>
        <v>250.34999999999997</v>
      </c>
    </row>
    <row r="61" spans="1:11">
      <c r="B61" s="6" t="s">
        <v>78</v>
      </c>
      <c r="C61" s="2">
        <v>68</v>
      </c>
      <c r="D61" s="2">
        <v>1</v>
      </c>
      <c r="E61" s="2">
        <v>615</v>
      </c>
      <c r="F61" s="2">
        <f t="shared" si="4"/>
        <v>615</v>
      </c>
      <c r="G61" s="2">
        <f t="shared" si="1"/>
        <v>707.25</v>
      </c>
      <c r="H61" s="2">
        <f t="shared" si="2"/>
        <v>3.1</v>
      </c>
      <c r="I61" s="2">
        <f t="shared" si="3"/>
        <v>710.35</v>
      </c>
    </row>
    <row r="62" spans="1:11">
      <c r="B62" s="6" t="s">
        <v>82</v>
      </c>
      <c r="C62" s="2">
        <v>68</v>
      </c>
      <c r="D62" s="2">
        <v>3</v>
      </c>
      <c r="E62" s="2">
        <v>320</v>
      </c>
      <c r="F62" s="2">
        <f t="shared" si="4"/>
        <v>960</v>
      </c>
      <c r="G62" s="2">
        <f t="shared" si="1"/>
        <v>1104</v>
      </c>
      <c r="H62" s="2">
        <f t="shared" si="2"/>
        <v>9.3000000000000007</v>
      </c>
      <c r="I62" s="2">
        <f t="shared" si="3"/>
        <v>1113.3</v>
      </c>
    </row>
    <row r="64" spans="1:11">
      <c r="D64" s="2">
        <f>SUM(D2:D63)</f>
        <v>71</v>
      </c>
      <c r="F64" s="2">
        <f>SUM(F2:F63)</f>
        <v>14532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topLeftCell="A34" zoomScale="145" zoomScaleNormal="145" workbookViewId="0">
      <selection activeCell="A40" sqref="A40"/>
    </sheetView>
  </sheetViews>
  <sheetFormatPr defaultRowHeight="15"/>
  <cols>
    <col min="1" max="1" width="94.42578125" customWidth="1"/>
  </cols>
  <sheetData>
    <row r="1" spans="1:3" ht="18.75">
      <c r="A1" s="6" t="s">
        <v>43</v>
      </c>
      <c r="B1" s="2">
        <v>56</v>
      </c>
      <c r="C1" s="2">
        <v>1</v>
      </c>
    </row>
    <row r="2" spans="1:3" ht="18.75">
      <c r="A2" s="6" t="s">
        <v>44</v>
      </c>
      <c r="B2" s="2">
        <v>56</v>
      </c>
      <c r="C2" s="2">
        <v>1</v>
      </c>
    </row>
    <row r="3" spans="1:3" ht="18.75">
      <c r="A3" s="5" t="s">
        <v>66</v>
      </c>
      <c r="B3" s="2">
        <v>68</v>
      </c>
      <c r="C3" s="2">
        <v>1</v>
      </c>
    </row>
    <row r="4" spans="1:3" ht="18.75">
      <c r="A4" s="6" t="s">
        <v>62</v>
      </c>
      <c r="B4" s="2">
        <v>56</v>
      </c>
      <c r="C4" s="2">
        <v>2</v>
      </c>
    </row>
    <row r="5" spans="1:3" ht="18.75">
      <c r="A5" s="6" t="s">
        <v>29</v>
      </c>
      <c r="B5" s="2">
        <v>56</v>
      </c>
      <c r="C5" s="2">
        <v>1</v>
      </c>
    </row>
    <row r="6" spans="1:3" ht="18.75">
      <c r="A6" s="5" t="s">
        <v>24</v>
      </c>
      <c r="B6" s="2">
        <v>60</v>
      </c>
      <c r="C6" s="2">
        <v>1</v>
      </c>
    </row>
    <row r="7" spans="1:3" ht="18.75">
      <c r="A7" s="6" t="s">
        <v>46</v>
      </c>
      <c r="B7" s="2">
        <v>48</v>
      </c>
      <c r="C7" s="2">
        <v>1</v>
      </c>
    </row>
    <row r="8" spans="1:3" ht="18.75">
      <c r="A8" s="7" t="s">
        <v>25</v>
      </c>
      <c r="B8" s="2"/>
      <c r="C8" s="2">
        <v>1</v>
      </c>
    </row>
    <row r="9" spans="1:3" ht="18.75">
      <c r="A9" s="6" t="s">
        <v>52</v>
      </c>
      <c r="B9" s="2">
        <v>52</v>
      </c>
      <c r="C9" s="2">
        <v>1</v>
      </c>
    </row>
    <row r="10" spans="1:3" ht="18.75">
      <c r="A10" s="6" t="s">
        <v>51</v>
      </c>
      <c r="B10" s="2">
        <v>52</v>
      </c>
      <c r="C10" s="2">
        <v>1</v>
      </c>
    </row>
    <row r="11" spans="1:3" ht="18.75">
      <c r="A11" s="6" t="s">
        <v>22</v>
      </c>
      <c r="B11" s="2">
        <v>68</v>
      </c>
      <c r="C11" s="2">
        <v>1</v>
      </c>
    </row>
    <row r="12" spans="1:3" ht="18.75">
      <c r="A12" s="6" t="s">
        <v>38</v>
      </c>
      <c r="B12" s="2">
        <v>56</v>
      </c>
      <c r="C12" s="2">
        <v>1</v>
      </c>
    </row>
    <row r="13" spans="1:3" ht="18.75">
      <c r="A13" s="6" t="s">
        <v>36</v>
      </c>
      <c r="B13" s="2">
        <v>60</v>
      </c>
      <c r="C13" s="2">
        <v>1</v>
      </c>
    </row>
    <row r="14" spans="1:3" ht="18.75">
      <c r="A14" s="6" t="s">
        <v>37</v>
      </c>
      <c r="B14" s="2">
        <v>56</v>
      </c>
      <c r="C14" s="2">
        <v>1</v>
      </c>
    </row>
    <row r="15" spans="1:3" ht="18.75">
      <c r="A15" s="6" t="s">
        <v>35</v>
      </c>
      <c r="B15" s="2">
        <v>56</v>
      </c>
      <c r="C15" s="2">
        <v>1</v>
      </c>
    </row>
    <row r="16" spans="1:3" ht="18.75">
      <c r="A16" s="5" t="s">
        <v>69</v>
      </c>
      <c r="B16" s="2"/>
      <c r="C16" s="2">
        <v>1</v>
      </c>
    </row>
    <row r="17" spans="1:3" ht="18.75">
      <c r="A17" s="6" t="s">
        <v>23</v>
      </c>
      <c r="B17" s="2" t="s">
        <v>26</v>
      </c>
      <c r="C17" s="2">
        <v>1</v>
      </c>
    </row>
    <row r="18" spans="1:3" ht="18.75">
      <c r="A18" s="6" t="s">
        <v>19</v>
      </c>
      <c r="B18" s="2">
        <v>54</v>
      </c>
      <c r="C18" s="2">
        <v>1</v>
      </c>
    </row>
    <row r="19" spans="1:3" ht="18.75">
      <c r="A19" s="6" t="s">
        <v>67</v>
      </c>
      <c r="B19" s="2">
        <v>64</v>
      </c>
      <c r="C19" s="2">
        <v>2</v>
      </c>
    </row>
    <row r="20" spans="1:3" ht="18.75">
      <c r="A20" s="6" t="s">
        <v>14</v>
      </c>
      <c r="B20" s="2"/>
      <c r="C20" s="2">
        <v>5</v>
      </c>
    </row>
    <row r="21" spans="1:3" ht="18.75">
      <c r="A21" s="8" t="s">
        <v>33</v>
      </c>
      <c r="B21" s="2">
        <v>56</v>
      </c>
      <c r="C21" s="2">
        <v>1</v>
      </c>
    </row>
    <row r="22" spans="1:3" ht="18.75">
      <c r="A22" s="6" t="s">
        <v>34</v>
      </c>
      <c r="B22" s="2">
        <v>56</v>
      </c>
      <c r="C22" s="2">
        <v>1</v>
      </c>
    </row>
    <row r="23" spans="1:3" ht="18.75">
      <c r="A23" s="6" t="s">
        <v>5</v>
      </c>
      <c r="B23" s="2">
        <v>40.44</v>
      </c>
      <c r="C23" s="2">
        <v>8</v>
      </c>
    </row>
    <row r="24" spans="1:3" ht="18.75">
      <c r="A24" s="6" t="s">
        <v>11</v>
      </c>
      <c r="B24" s="2">
        <v>40.44</v>
      </c>
      <c r="C24" s="2">
        <v>2</v>
      </c>
    </row>
    <row r="25" spans="1:3" ht="18.75">
      <c r="A25" s="6" t="s">
        <v>8</v>
      </c>
      <c r="B25" s="2">
        <v>56</v>
      </c>
      <c r="C25" s="2">
        <v>1</v>
      </c>
    </row>
    <row r="26" spans="1:3" ht="18.75">
      <c r="A26" s="5" t="s">
        <v>21</v>
      </c>
      <c r="B26" s="2">
        <v>68</v>
      </c>
      <c r="C26" s="2">
        <v>1</v>
      </c>
    </row>
    <row r="27" spans="1:3" ht="18.75">
      <c r="A27" s="6" t="s">
        <v>42</v>
      </c>
      <c r="B27" s="2">
        <v>64</v>
      </c>
      <c r="C27" s="2">
        <v>1</v>
      </c>
    </row>
    <row r="28" spans="1:3" ht="18.75">
      <c r="A28" s="5" t="s">
        <v>9</v>
      </c>
      <c r="B28" s="2">
        <v>60</v>
      </c>
      <c r="C28" s="2">
        <v>1</v>
      </c>
    </row>
    <row r="29" spans="1:3" ht="18.75">
      <c r="A29" s="6" t="s">
        <v>7</v>
      </c>
      <c r="B29" s="2">
        <v>40</v>
      </c>
      <c r="C29" s="2">
        <v>4</v>
      </c>
    </row>
    <row r="30" spans="1:3" ht="18.75">
      <c r="A30" s="5" t="s">
        <v>17</v>
      </c>
      <c r="B30" s="2">
        <v>64</v>
      </c>
      <c r="C30" s="2">
        <v>1</v>
      </c>
    </row>
    <row r="31" spans="1:3" ht="18.75">
      <c r="A31" s="5" t="s">
        <v>18</v>
      </c>
      <c r="B31" s="2">
        <v>68</v>
      </c>
      <c r="C31" s="2">
        <v>1</v>
      </c>
    </row>
    <row r="32" spans="1:3" ht="18.75">
      <c r="A32" s="6" t="s">
        <v>65</v>
      </c>
      <c r="B32" s="2">
        <v>56</v>
      </c>
      <c r="C32" s="2">
        <v>3</v>
      </c>
    </row>
    <row r="33" spans="1:3" ht="18.75">
      <c r="A33" s="6" t="s">
        <v>64</v>
      </c>
      <c r="B33" s="2">
        <v>56</v>
      </c>
      <c r="C33" s="2">
        <v>1</v>
      </c>
    </row>
    <row r="34" spans="1:3" ht="18.75">
      <c r="A34" s="6" t="s">
        <v>28</v>
      </c>
      <c r="B34" s="2">
        <v>56</v>
      </c>
      <c r="C34" s="2">
        <v>1</v>
      </c>
    </row>
    <row r="35" spans="1:3" ht="18.75">
      <c r="A35" s="6" t="s">
        <v>27</v>
      </c>
      <c r="B35" s="2">
        <v>56</v>
      </c>
      <c r="C35" s="2">
        <v>1</v>
      </c>
    </row>
    <row r="36" spans="1:3" ht="18.75">
      <c r="A36" s="6" t="s">
        <v>13</v>
      </c>
      <c r="B36" s="2">
        <v>56</v>
      </c>
      <c r="C36" s="2">
        <v>1</v>
      </c>
    </row>
    <row r="37" spans="1:3" ht="18.75">
      <c r="A37" s="6" t="s">
        <v>30</v>
      </c>
      <c r="B37" s="2">
        <v>56</v>
      </c>
      <c r="C37" s="2">
        <v>2</v>
      </c>
    </row>
    <row r="38" spans="1:3" ht="18.75">
      <c r="A38" s="5" t="s">
        <v>20</v>
      </c>
      <c r="B38" s="2"/>
      <c r="C38" s="2">
        <v>1</v>
      </c>
    </row>
    <row r="39" spans="1:3" ht="18.75">
      <c r="A39" s="5" t="s">
        <v>39</v>
      </c>
      <c r="B39" s="2" t="s">
        <v>53</v>
      </c>
      <c r="C39" s="2">
        <v>1</v>
      </c>
    </row>
    <row r="40" spans="1:3" ht="18.75">
      <c r="A40" s="6" t="s">
        <v>54</v>
      </c>
      <c r="B40" s="2" t="s">
        <v>60</v>
      </c>
      <c r="C40" s="2">
        <v>1</v>
      </c>
    </row>
    <row r="41" spans="1:3" ht="18.75">
      <c r="A41" s="6" t="s">
        <v>49</v>
      </c>
      <c r="B41" s="2">
        <v>50</v>
      </c>
      <c r="C41" s="2">
        <v>1</v>
      </c>
    </row>
    <row r="42" spans="1:3" ht="18.75">
      <c r="A42" s="6" t="s">
        <v>50</v>
      </c>
      <c r="B42" s="2">
        <v>52</v>
      </c>
      <c r="C42" s="2">
        <v>1</v>
      </c>
    </row>
    <row r="43" spans="1:3" ht="18.75">
      <c r="A43" s="6" t="s">
        <v>59</v>
      </c>
      <c r="B43" s="2" t="s">
        <v>61</v>
      </c>
      <c r="C43" s="2">
        <v>1</v>
      </c>
    </row>
    <row r="44" spans="1:3" ht="18.75">
      <c r="A44" s="6" t="s">
        <v>70</v>
      </c>
      <c r="B44" s="2" t="s">
        <v>61</v>
      </c>
      <c r="C44" s="2">
        <v>1</v>
      </c>
    </row>
    <row r="45" spans="1:3" ht="18.75">
      <c r="A45" s="6" t="s">
        <v>58</v>
      </c>
      <c r="B45" s="2" t="s">
        <v>60</v>
      </c>
      <c r="C45" s="2">
        <v>1</v>
      </c>
    </row>
    <row r="46" spans="1:3" ht="18.75">
      <c r="A46" s="6" t="s">
        <v>57</v>
      </c>
      <c r="B46" s="2">
        <v>52</v>
      </c>
      <c r="C46" s="2">
        <v>1</v>
      </c>
    </row>
    <row r="47" spans="1:3" ht="18.75">
      <c r="A47" s="6" t="s">
        <v>47</v>
      </c>
      <c r="B47" s="2">
        <v>48</v>
      </c>
      <c r="C47" s="2">
        <v>1</v>
      </c>
    </row>
    <row r="48" spans="1:3" ht="18.75">
      <c r="A48" s="6" t="s">
        <v>56</v>
      </c>
      <c r="B48" s="2">
        <v>50</v>
      </c>
      <c r="C48" s="2">
        <v>1</v>
      </c>
    </row>
    <row r="49" spans="1:3" ht="18.75">
      <c r="A49" s="6" t="s">
        <v>40</v>
      </c>
      <c r="B49" s="2">
        <v>64</v>
      </c>
      <c r="C49" s="2">
        <v>1</v>
      </c>
    </row>
    <row r="50" spans="1:3" ht="18.75">
      <c r="A50" s="7" t="s">
        <v>71</v>
      </c>
      <c r="B50" s="2">
        <v>64</v>
      </c>
      <c r="C50" s="2">
        <v>1</v>
      </c>
    </row>
    <row r="51" spans="1:3" ht="18.75">
      <c r="A51" s="9" t="s">
        <v>72</v>
      </c>
      <c r="B51" s="2">
        <v>64</v>
      </c>
      <c r="C51" s="2">
        <v>3</v>
      </c>
    </row>
    <row r="52" spans="1:3" ht="18.75">
      <c r="A52" s="7"/>
      <c r="B52" s="2"/>
      <c r="C52" s="2"/>
    </row>
    <row r="53" spans="1:3" ht="18.75">
      <c r="A53" s="5"/>
      <c r="B53" s="2"/>
      <c r="C53" s="2"/>
    </row>
    <row r="54" spans="1:3" ht="18.75">
      <c r="A54" s="5"/>
      <c r="B54" s="2"/>
      <c r="C54" s="2"/>
    </row>
    <row r="55" spans="1:3" ht="18.75">
      <c r="A55" s="5"/>
      <c r="B55" s="2"/>
      <c r="C55" s="2"/>
    </row>
    <row r="56" spans="1:3" ht="18.75">
      <c r="A56" s="5"/>
      <c r="B56" s="2"/>
      <c r="C56" s="2"/>
    </row>
    <row r="57" spans="1:3" ht="18.75">
      <c r="A57" s="5"/>
      <c r="B57" s="2"/>
      <c r="C57" s="2"/>
    </row>
    <row r="58" spans="1:3" ht="18.75">
      <c r="A58" s="5"/>
      <c r="B58" s="2"/>
      <c r="C58" s="2"/>
    </row>
    <row r="59" spans="1:3" ht="18.75">
      <c r="A59" s="5"/>
      <c r="B59" s="2"/>
      <c r="C59" s="2"/>
    </row>
    <row r="60" spans="1:3" ht="18.75">
      <c r="A60" s="5"/>
      <c r="B60" s="2"/>
      <c r="C60" s="2"/>
    </row>
    <row r="61" spans="1:3" ht="18.75">
      <c r="A61" s="5"/>
      <c r="B61" s="2"/>
      <c r="C61" s="2"/>
    </row>
    <row r="62" spans="1:3" ht="18.75">
      <c r="A62" s="5"/>
      <c r="B62" s="2"/>
      <c r="C62" s="2"/>
    </row>
    <row r="63" spans="1:3" ht="18.75">
      <c r="A63" s="5"/>
      <c r="B63" s="2"/>
      <c r="C63" s="2"/>
    </row>
  </sheetData>
  <sortState ref="A1:C63">
    <sortCondition ref="A1:A6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2015-09-10T02:40:23Z</dcterms:modified>
</cp:coreProperties>
</file>