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<sst xmlns="http://schemas.openxmlformats.org/spreadsheetml/2006/main" count="146" uniqueCount="94">
  <si>
    <t>ТС-03 Толстовка "Бомбер" с вышивкой (футер 3-х нитка) р-р 68 Цена 410 ЧЕРНАЯ!</t>
  </si>
  <si>
    <t>НИК</t>
  </si>
  <si>
    <t>ЗАКАЗ</t>
  </si>
  <si>
    <t>разм</t>
  </si>
  <si>
    <t>кол</t>
  </si>
  <si>
    <t>цена</t>
  </si>
  <si>
    <t>kluchik</t>
  </si>
  <si>
    <t>Шапка SKM 310 - 135 руб. размер 52 на замену SKM323 - 165 руб. или SKM 322 - 158 руб. </t>
  </si>
  <si>
    <t>шапка Л-Р 144 - 145 руб. размер 52 на замену Л-Р 057 - 120 руб. </t>
  </si>
  <si>
    <t>ТР-03 Брюки "Талисман" с вышивкой (интерлок), 180 руб. размер 60 (желательно синие, голубые); </t>
  </si>
  <si>
    <t>ТР-02 Трико резинка (футер), 160 руб., размер 60 (желательно не черные); </t>
  </si>
  <si>
    <t>Вер@ника</t>
  </si>
  <si>
    <t>СМ-ПЖ-01 Пижама "Баюшки" с шелкографией (кулирка) размер 52. желательно на девочку с Нюшей. </t>
  </si>
  <si>
    <t>шапка Л-КА016 размер 46 </t>
  </si>
  <si>
    <t>шапка Л-С027 размер 46</t>
  </si>
  <si>
    <t>ПЖ-11 Пижама "Соня" с шелкографией (кулирка), 210 руб., на мальчика, 60 размер; </t>
  </si>
  <si>
    <t>ПЖ-17 Пижама "Саша" с шелкографией (футболка+бриджи) (интерлок), 220 руб., желтая или зеленая, 60 размер.</t>
  </si>
  <si>
    <t>Ш-07, 56 размер, 85 руб-1шт </t>
  </si>
  <si>
    <t>Ф-33, 56 разм. 115 руб - 1 шт. только очень надо с надписью "(9 мая, спасибо деду, за победу" можно пометить, чтоб именно ее положили</t>
  </si>
  <si>
    <t>Дарья Валерьевна</t>
  </si>
  <si>
    <t>56(52)</t>
  </si>
  <si>
    <t>Ф-06, Футболка "Ласточка" с шелкографией (кулирка), цена 135 руб, размер 60 1 шт </t>
  </si>
  <si>
    <t>Ф-15 Футболка однотонная (кулирка) цена 90 руб расцветка на девочку, размер 60, 2шт </t>
  </si>
  <si>
    <t>Ф-27 Футболка "Фея" с шелкографией (кулирка), цена 115 руб, размер 60, 2 шт. </t>
  </si>
  <si>
    <t>ШТ-12 Бриджи "Нина" (кулирка), цена 110 руб, размер 60, 2 шт,</t>
  </si>
  <si>
    <t>tanysha&amp;</t>
  </si>
  <si>
    <t>шапка Л-Р145, р-р 52-54, 155 р </t>
  </si>
  <si>
    <t>кепка Л-Т062, р-р 52-54, 160 р</t>
  </si>
  <si>
    <t>Роскошная кошь</t>
  </si>
  <si>
    <t>52-54</t>
  </si>
  <si>
    <t>Шерда</t>
  </si>
  <si>
    <t>Одеяло "Сон Иваныч" (тик,бамбук 300)-ЕВРо 970,00 </t>
  </si>
  <si>
    <t>Подушка "Сон Иваныч"(тик бамбук)стеганная 70*50 321,00</t>
  </si>
  <si>
    <t>Ф-27 Футболка "Фея" с шелкографией (кулирка), размер 56, 115 р.- 2 шт. </t>
  </si>
  <si>
    <t>Ф-06 Футболка "Ласточка" с шелкографией (кулирка), размер 56, 135 р.- 2 шт. </t>
  </si>
  <si>
    <t>Т-02 Трусы-девочка (кулирка), размер 56, 20 р.- 5 шт. </t>
  </si>
  <si>
    <t>Т-11 Трусы-девочка (футер), размер 56, 20 р. – 5 шт. </t>
  </si>
  <si>
    <t>Т-10 Трусы-девочка белые с ажуром (кулирка), размер 56, 50 р.- 5 шт.</t>
  </si>
  <si>
    <t>alfia-orchid</t>
  </si>
  <si>
    <t>ПЛ-59 Платье "Парижанка" с шелкографией (интерлок), размер 60 (желательно с жирафиками, т.к. "К отпуску готова" уже взяли), цвет любой (красный, зеленый), цена 200р</t>
  </si>
  <si>
    <t>шарфик Ш-227 1 шт цена 125 р.</t>
  </si>
  <si>
    <t>sashinaI</t>
  </si>
  <si>
    <t>Ш-03 Штанишки на рибане (футер) 4 шт размер 56. цена 80 р. </t>
  </si>
  <si>
    <t>шапка Л-КУ105 р-р 48-50, 150 р - 1 шт </t>
  </si>
  <si>
    <t>Ф-12 Футболка цветная (кулирка) р-р 56, 110 р - 2 шт </t>
  </si>
  <si>
    <t>Ф-26 Футболка "Мячик" с шелкографией (кулирка)р-р 56, 115 р - 1 шт</t>
  </si>
  <si>
    <t>shirinairen</t>
  </si>
  <si>
    <t>48-50</t>
  </si>
  <si>
    <t>Ф-25 Футболка-лодка ясельная (кулирка) р.40 -  2 шт; </t>
  </si>
  <si>
    <t>КФ-23 Кофта "Коротышка" короткий рукав (кулирка) р. 48 - 1 шт, р. 52  -1 шт </t>
  </si>
  <si>
    <t>КФ-02 Кофта кнопки длинный рукав (кулирка) р. 44 - 1 шт, р. 48 - 1 шт; </t>
  </si>
  <si>
    <t>ПЗ-02 Ползунки кнопки (кулирка) р. 44 - 1 шт. </t>
  </si>
  <si>
    <t>Галина_а</t>
  </si>
  <si>
    <t>дев</t>
  </si>
  <si>
    <t>юлиус</t>
  </si>
  <si>
    <t xml:space="preserve">ПЗ-14 Ползунки на евро резинке с шелкографией (интерлок) </t>
  </si>
  <si>
    <t>К-38</t>
  </si>
  <si>
    <t>Б-12 Боди "Каприза" с шелкографией (интерлок) </t>
  </si>
  <si>
    <t>на мальчика Ф-12 Футболка цветная (кулирка) р-р 52. цена 110 руб. </t>
  </si>
  <si>
    <t>на мальчика Ф-14 Футболка полоса с шелкографией (кулирка) р-р 52. цена 120 руб. </t>
  </si>
  <si>
    <t>на мальчика Д-26 Джемпер "Феликс" с шелкографией (кулирка) р-р 48. цена 130 руб. </t>
  </si>
  <si>
    <t>на мальчика К-22 Комбинезон "Гномик" с шелкографией (интерлок) р-р52 цена 220 руб. </t>
  </si>
  <si>
    <t>РБ-01 Рубашка "Ковбой" с шелкографией р-р 52. цена 230 руб. </t>
  </si>
  <si>
    <t>Т-03 Трусы-мальчик (кулирка) р-р 52. цена 55 руб. - 2 шт </t>
  </si>
  <si>
    <t>на девочку Х-14 Халат "Диана" с капюшоном (фланель) р-р 68. цена 240 руб. </t>
  </si>
  <si>
    <t>ШТ-01 Шорты с лампасами (кулирка) р-р 56. цена 90 руб. 2 шт. </t>
  </si>
  <si>
    <t>на мальчика Ш-10 Брюки "Загадка" с шелкографией (интерлок) р-р 56.цена 145 руб. </t>
  </si>
  <si>
    <t>Ю-8 Юбка-Шорты "Агата" (интерлок) р-р 68. цена 155 руб.</t>
  </si>
  <si>
    <t>Д-38 Джемпер "Мелодия" с шелкографией (интерлок) р-р 64. цена 230 руб. </t>
  </si>
  <si>
    <t>Ф-08 Футболка "Арсений" с шелкографией (кулирка) р-р 52. цена 175 руб. (желательно не белая и серая)</t>
  </si>
  <si>
    <t>Ш-02 Штанишки на рибане (кулирка) размер 44 - 3 шт.на девочку</t>
  </si>
  <si>
    <t>К-33 Комбинезон "Мишутка" (велсофт) размер 40 на девочку</t>
  </si>
  <si>
    <t>КМ-03 Костюм "Тихоня" с шелкографией (ползунки+кофта) (велюр) размер 40 на девочку</t>
  </si>
  <si>
    <t>Ч-08 Шапка "Весна" с шелкографией (интерлок) размер 18 -1 шт..желательно сереневый или коралл))</t>
  </si>
  <si>
    <t>Ф-30 Футболка белая с шелкографией (кулирка) размер 68 надпись королева здесь я )) или что то яркое на девочку))</t>
  </si>
  <si>
    <t>КФ-10 Кофта "Малютка" на запах с шелкографией (интерлок) размер 36-1шт,40-1шт.</t>
  </si>
  <si>
    <t>36,40,</t>
  </si>
  <si>
    <t>Р-04 Распашонка "Колыбельная" (интерлок) размер 36- 2шт на девочку и размер 40 -1 шт</t>
  </si>
  <si>
    <t>шапочку Л-Р157 розовую....размер 38</t>
  </si>
  <si>
    <t>Ф-Я522 размер 40..цвет розовый</t>
  </si>
  <si>
    <t>Р-02 Распашенка (кулирка) р. 36 - 1 шт на девочку</t>
  </si>
  <si>
    <t>ТС-07 Толстовка "Бомбер" с вышивкой (футер 3-х нитка) р-р 68 черная</t>
  </si>
  <si>
    <t>Л-Р114, размер 52-54, 205 руб., 1 шт. (замена Л-Р142) </t>
  </si>
  <si>
    <t>ШТ-15, размер 60, 200 руб. 1 шт.</t>
  </si>
  <si>
    <t>В-14 60 разм 1 шт на мальчика</t>
  </si>
  <si>
    <t>Августовская</t>
  </si>
  <si>
    <t>я</t>
  </si>
  <si>
    <t>кф-02</t>
  </si>
  <si>
    <t>итого</t>
  </si>
  <si>
    <t>тр-т</t>
  </si>
  <si>
    <t>всего</t>
  </si>
  <si>
    <t>сдаем</t>
  </si>
  <si>
    <t>сдано</t>
  </si>
  <si>
    <t>с орг%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</si>
</sst>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zoomScale="160" zoomScaleNormal="160" workbookViewId="0" topLeftCell="A13">
      <selection activeCell="A16" sqref="A16"/>
    </sheetView>
  </sheetViews>
  <sheetFormatPr defaultColWidth="9.140625" defaultRowHeight="12.75"/>
  <cols>
    <col min="1" max="1" width="78.421875" style="0" customWidth="1"/>
  </cols>
  <sheetData>
    <row r="1" spans="1:3" ht="15.75">
      <c r="A1" s="4" t="s">
        <v>57</v>
      </c>
      <c r="B1" s="1">
        <v>40</v>
      </c>
      <c r="C1" s="1">
        <v>1</v>
      </c>
    </row>
    <row r="2" spans="1:3" ht="15.75">
      <c r="A2" s="4" t="s">
        <v>68</v>
      </c>
      <c r="B2" s="1">
        <v>64</v>
      </c>
      <c r="C2" s="1">
        <v>1</v>
      </c>
    </row>
    <row r="3" spans="1:3" ht="15.75">
      <c r="A3" s="4" t="s">
        <v>71</v>
      </c>
      <c r="B3" s="1">
        <v>40</v>
      </c>
      <c r="C3" s="1">
        <v>1</v>
      </c>
    </row>
    <row r="4" spans="1:3" ht="15.75">
      <c r="A4" s="4" t="s">
        <v>56</v>
      </c>
      <c r="B4" s="1">
        <v>36.4</v>
      </c>
      <c r="C4" s="1">
        <v>2</v>
      </c>
    </row>
    <row r="5" spans="1:3" ht="15.75">
      <c r="A5" s="4" t="s">
        <v>27</v>
      </c>
      <c r="B5" s="1" t="s">
        <v>29</v>
      </c>
      <c r="C5" s="1">
        <v>1</v>
      </c>
    </row>
    <row r="6" spans="1:3" ht="15.75">
      <c r="A6" s="4" t="s">
        <v>72</v>
      </c>
      <c r="B6" s="1">
        <v>40</v>
      </c>
      <c r="C6" s="1">
        <v>1</v>
      </c>
    </row>
    <row r="7" spans="1:3" ht="15.75">
      <c r="A7" s="4" t="s">
        <v>50</v>
      </c>
      <c r="B7" s="1">
        <v>44.48</v>
      </c>
      <c r="C7" s="1">
        <v>2</v>
      </c>
    </row>
    <row r="8" spans="1:3" ht="15.75">
      <c r="A8" s="4" t="s">
        <v>75</v>
      </c>
      <c r="B8" s="1" t="s">
        <v>76</v>
      </c>
      <c r="C8" s="1">
        <v>2</v>
      </c>
    </row>
    <row r="9" spans="1:3" ht="15.75">
      <c r="A9" s="4" t="s">
        <v>49</v>
      </c>
      <c r="B9" s="1">
        <v>48.52</v>
      </c>
      <c r="C9" s="1">
        <v>2</v>
      </c>
    </row>
    <row r="10" spans="1:3" ht="15.75">
      <c r="A10" s="4" t="s">
        <v>64</v>
      </c>
      <c r="B10" s="1">
        <v>68</v>
      </c>
      <c r="C10" s="1">
        <v>1</v>
      </c>
    </row>
    <row r="11" spans="1:3" ht="15.75">
      <c r="A11" s="4" t="s">
        <v>60</v>
      </c>
      <c r="B11" s="1">
        <v>48</v>
      </c>
      <c r="C11" s="1">
        <v>1</v>
      </c>
    </row>
    <row r="12" spans="1:3" ht="15.75">
      <c r="A12" s="4" t="s">
        <v>61</v>
      </c>
      <c r="B12" s="1">
        <v>52</v>
      </c>
      <c r="C12" s="1">
        <v>1</v>
      </c>
    </row>
    <row r="13" spans="1:3" ht="15.75">
      <c r="A13" s="4" t="s">
        <v>58</v>
      </c>
      <c r="B13" s="1">
        <v>52</v>
      </c>
      <c r="C13" s="1">
        <v>1</v>
      </c>
    </row>
    <row r="14" spans="1:3" ht="15.75">
      <c r="A14" s="4" t="s">
        <v>59</v>
      </c>
      <c r="B14" s="1">
        <v>52</v>
      </c>
      <c r="C14" s="1">
        <v>1</v>
      </c>
    </row>
    <row r="15" spans="1:3" ht="15.75">
      <c r="A15" s="1" t="s">
        <v>66</v>
      </c>
      <c r="B15" s="1">
        <v>56</v>
      </c>
      <c r="C15" s="1">
        <v>1</v>
      </c>
    </row>
    <row r="16" spans="1:3" ht="15.75">
      <c r="A16" s="6" t="s">
        <v>31</v>
      </c>
      <c r="B16" s="1"/>
      <c r="C16" s="1">
        <v>1</v>
      </c>
    </row>
    <row r="17" spans="1:3" ht="15.75">
      <c r="A17" s="4" t="s">
        <v>15</v>
      </c>
      <c r="B17" s="1">
        <v>60</v>
      </c>
      <c r="C17" s="1">
        <v>1</v>
      </c>
    </row>
    <row r="18" spans="1:3" ht="15.75">
      <c r="A18" s="1" t="s">
        <v>16</v>
      </c>
      <c r="B18" s="1">
        <v>60</v>
      </c>
      <c r="C18" s="1">
        <v>1</v>
      </c>
    </row>
    <row r="19" spans="1:3" ht="15.75">
      <c r="A19" s="4" t="s">
        <v>51</v>
      </c>
      <c r="B19" s="1">
        <v>44</v>
      </c>
      <c r="C19" s="1">
        <v>1</v>
      </c>
    </row>
    <row r="20" spans="1:3" ht="15.75">
      <c r="A20" s="4" t="s">
        <v>55</v>
      </c>
      <c r="B20" s="1">
        <v>36</v>
      </c>
      <c r="C20" s="1">
        <v>3</v>
      </c>
    </row>
    <row r="21" spans="1:3" ht="15.75">
      <c r="A21" s="1" t="s">
        <v>39</v>
      </c>
      <c r="B21" s="1">
        <v>60</v>
      </c>
      <c r="C21" s="1">
        <v>1</v>
      </c>
    </row>
    <row r="22" spans="1:3" ht="15.75">
      <c r="A22" s="5" t="s">
        <v>32</v>
      </c>
      <c r="B22" s="1"/>
      <c r="C22" s="1">
        <v>1</v>
      </c>
    </row>
    <row r="23" spans="1:3" ht="15.75">
      <c r="A23" s="4" t="s">
        <v>80</v>
      </c>
      <c r="B23" s="1">
        <v>36</v>
      </c>
      <c r="C23" s="1">
        <v>1</v>
      </c>
    </row>
    <row r="24" spans="1:3" ht="15.75">
      <c r="A24" s="4" t="s">
        <v>77</v>
      </c>
      <c r="B24" s="1" t="s">
        <v>76</v>
      </c>
      <c r="C24" s="1">
        <v>3</v>
      </c>
    </row>
    <row r="25" spans="1:3" ht="15.75">
      <c r="A25" s="4" t="s">
        <v>62</v>
      </c>
      <c r="B25" s="1">
        <v>52</v>
      </c>
      <c r="C25" s="1">
        <v>1</v>
      </c>
    </row>
    <row r="26" spans="1:3" ht="15.75">
      <c r="A26" s="4" t="s">
        <v>12</v>
      </c>
      <c r="B26" s="1">
        <v>52</v>
      </c>
      <c r="C26" s="1">
        <v>1</v>
      </c>
    </row>
    <row r="27" spans="1:3" ht="15.75">
      <c r="A27" s="4" t="s">
        <v>35</v>
      </c>
      <c r="B27" s="1">
        <v>56</v>
      </c>
      <c r="C27" s="1">
        <v>5</v>
      </c>
    </row>
    <row r="28" spans="1:3" ht="15.75">
      <c r="A28" s="4" t="s">
        <v>63</v>
      </c>
      <c r="B28" s="1">
        <v>52</v>
      </c>
      <c r="C28" s="1">
        <v>2</v>
      </c>
    </row>
    <row r="29" spans="1:3" ht="15.75">
      <c r="A29" s="4" t="s">
        <v>37</v>
      </c>
      <c r="B29" s="1">
        <v>56</v>
      </c>
      <c r="C29" s="1">
        <v>5</v>
      </c>
    </row>
    <row r="30" spans="1:3" ht="15.75">
      <c r="A30" s="1" t="s">
        <v>36</v>
      </c>
      <c r="B30" s="1">
        <v>56</v>
      </c>
      <c r="C30" s="1">
        <v>5</v>
      </c>
    </row>
    <row r="31" spans="1:3" ht="15.75">
      <c r="A31" s="4" t="s">
        <v>10</v>
      </c>
      <c r="B31" s="1">
        <v>60</v>
      </c>
      <c r="C31" s="1">
        <v>1</v>
      </c>
    </row>
    <row r="32" spans="1:3" ht="15.75">
      <c r="A32" s="1" t="s">
        <v>9</v>
      </c>
      <c r="B32" s="1">
        <v>60</v>
      </c>
      <c r="C32" s="1">
        <v>1</v>
      </c>
    </row>
    <row r="33" spans="1:3" ht="15.75">
      <c r="A33" s="4" t="s">
        <v>0</v>
      </c>
      <c r="B33" s="1">
        <v>68</v>
      </c>
      <c r="C33" s="1">
        <v>1</v>
      </c>
    </row>
    <row r="34" spans="1:3" ht="15.75">
      <c r="A34" s="4" t="s">
        <v>34</v>
      </c>
      <c r="B34" s="1">
        <v>56</v>
      </c>
      <c r="C34" s="1">
        <v>2</v>
      </c>
    </row>
    <row r="35" spans="1:3" ht="15.75">
      <c r="A35" s="1" t="s">
        <v>21</v>
      </c>
      <c r="B35" s="1">
        <v>60</v>
      </c>
      <c r="C35" s="1">
        <v>1</v>
      </c>
    </row>
    <row r="36" spans="1:3" ht="15.75">
      <c r="A36" s="4" t="s">
        <v>69</v>
      </c>
      <c r="B36" s="1">
        <v>52</v>
      </c>
      <c r="C36" s="1">
        <v>1</v>
      </c>
    </row>
    <row r="37" spans="1:3" ht="15.75">
      <c r="A37" s="4" t="s">
        <v>44</v>
      </c>
      <c r="B37" s="1">
        <v>56</v>
      </c>
      <c r="C37" s="1">
        <v>2</v>
      </c>
    </row>
    <row r="38" spans="1:3" ht="15.75">
      <c r="A38" s="1" t="s">
        <v>22</v>
      </c>
      <c r="B38" s="1">
        <v>60</v>
      </c>
      <c r="C38" s="1">
        <v>2</v>
      </c>
    </row>
    <row r="39" spans="1:3" ht="15.75">
      <c r="A39" s="4" t="s">
        <v>48</v>
      </c>
      <c r="B39" s="1">
        <v>40</v>
      </c>
      <c r="C39" s="1">
        <v>2</v>
      </c>
    </row>
    <row r="40" spans="1:3" ht="15.75">
      <c r="A40" s="4" t="s">
        <v>45</v>
      </c>
      <c r="B40" s="1">
        <v>56</v>
      </c>
      <c r="C40" s="1">
        <v>1</v>
      </c>
    </row>
    <row r="41" spans="1:3" ht="15.75">
      <c r="A41" s="4" t="s">
        <v>33</v>
      </c>
      <c r="B41" s="1">
        <v>56</v>
      </c>
      <c r="C41" s="1">
        <v>2</v>
      </c>
    </row>
    <row r="42" spans="1:3" ht="15.75">
      <c r="A42" s="4" t="s">
        <v>23</v>
      </c>
      <c r="B42" s="1">
        <v>60</v>
      </c>
      <c r="C42" s="1">
        <v>2</v>
      </c>
    </row>
    <row r="43" spans="1:3" ht="15.75">
      <c r="A43" s="4" t="s">
        <v>74</v>
      </c>
      <c r="B43" s="1">
        <v>68</v>
      </c>
      <c r="C43" s="1">
        <v>1</v>
      </c>
    </row>
    <row r="44" spans="1:3" ht="15.75">
      <c r="A44" s="4" t="s">
        <v>18</v>
      </c>
      <c r="B44" s="1" t="s">
        <v>20</v>
      </c>
      <c r="C44" s="1">
        <v>1</v>
      </c>
    </row>
    <row r="45" spans="1:3" ht="15.75">
      <c r="A45" s="4" t="s">
        <v>79</v>
      </c>
      <c r="B45" s="1">
        <v>40</v>
      </c>
      <c r="C45" s="1">
        <v>1</v>
      </c>
    </row>
    <row r="46" spans="1:3" ht="15.75">
      <c r="A46" s="1" t="s">
        <v>73</v>
      </c>
      <c r="B46" s="1">
        <v>18</v>
      </c>
      <c r="C46" s="1">
        <v>1</v>
      </c>
    </row>
    <row r="47" spans="1:3" ht="15.75">
      <c r="A47" s="4" t="s">
        <v>70</v>
      </c>
      <c r="B47" s="1">
        <v>44</v>
      </c>
      <c r="C47" s="1">
        <v>3</v>
      </c>
    </row>
    <row r="48" spans="1:3" ht="15.75">
      <c r="A48" s="4" t="s">
        <v>42</v>
      </c>
      <c r="B48" s="1">
        <v>56</v>
      </c>
      <c r="C48" s="1">
        <v>4</v>
      </c>
    </row>
    <row r="49" spans="1:3" ht="15.75">
      <c r="A49" s="1" t="s">
        <v>17</v>
      </c>
      <c r="B49" s="1">
        <v>56</v>
      </c>
      <c r="C49" s="1">
        <v>1</v>
      </c>
    </row>
    <row r="50" spans="1:3" ht="15.75">
      <c r="A50" s="4" t="s">
        <v>7</v>
      </c>
      <c r="B50" s="1">
        <v>52</v>
      </c>
      <c r="C50" s="1">
        <v>1</v>
      </c>
    </row>
    <row r="51" spans="1:3" ht="15.75">
      <c r="A51" s="4" t="s">
        <v>13</v>
      </c>
      <c r="B51" s="1">
        <v>46</v>
      </c>
      <c r="C51" s="1">
        <v>1</v>
      </c>
    </row>
    <row r="52" spans="1:3" ht="15.75">
      <c r="A52" s="4" t="s">
        <v>43</v>
      </c>
      <c r="B52" s="1" t="s">
        <v>47</v>
      </c>
      <c r="C52" s="1">
        <v>1</v>
      </c>
    </row>
    <row r="53" spans="1:3" ht="15.75">
      <c r="A53" s="4" t="s">
        <v>8</v>
      </c>
      <c r="B53" s="1">
        <v>52</v>
      </c>
      <c r="C53" s="1">
        <v>1</v>
      </c>
    </row>
    <row r="54" spans="1:3" ht="15.75">
      <c r="A54" s="4" t="s">
        <v>26</v>
      </c>
      <c r="B54" s="1" t="s">
        <v>29</v>
      </c>
      <c r="C54" s="1">
        <v>1</v>
      </c>
    </row>
    <row r="55" spans="1:3" ht="15.75">
      <c r="A55" s="4" t="s">
        <v>14</v>
      </c>
      <c r="B55" s="1">
        <v>46</v>
      </c>
      <c r="C55" s="1">
        <v>1</v>
      </c>
    </row>
    <row r="56" spans="1:3" ht="15.75">
      <c r="A56" s="4" t="s">
        <v>78</v>
      </c>
      <c r="B56" s="1">
        <v>38</v>
      </c>
      <c r="C56" s="1">
        <v>1</v>
      </c>
    </row>
    <row r="57" spans="1:3" ht="15.75">
      <c r="A57" s="4" t="s">
        <v>40</v>
      </c>
      <c r="B57" s="1"/>
      <c r="C57" s="1">
        <v>1</v>
      </c>
    </row>
    <row r="58" spans="1:3" ht="15.75">
      <c r="A58" s="4" t="s">
        <v>65</v>
      </c>
      <c r="B58" s="1">
        <v>56</v>
      </c>
      <c r="C58" s="1">
        <v>2</v>
      </c>
    </row>
    <row r="59" spans="1:3" ht="15.75">
      <c r="A59" s="1" t="s">
        <v>24</v>
      </c>
      <c r="B59" s="1">
        <v>60</v>
      </c>
      <c r="C59" s="1">
        <v>2</v>
      </c>
    </row>
    <row r="60" spans="1:3" ht="15.75">
      <c r="A60" s="4" t="s">
        <v>67</v>
      </c>
      <c r="B60" s="1">
        <v>68</v>
      </c>
      <c r="C60" s="1">
        <v>1</v>
      </c>
    </row>
    <row r="61" spans="1:3" ht="15.75">
      <c r="A61" s="1"/>
      <c r="B61" s="1"/>
      <c r="C61" s="1"/>
    </row>
    <row r="62" spans="1:3" ht="15.75">
      <c r="A62" s="1"/>
      <c r="B62" s="1"/>
      <c r="C62" s="1"/>
    </row>
    <row r="63" spans="1:3" ht="15.75">
      <c r="A63" s="1"/>
      <c r="B63" s="1"/>
      <c r="C63" s="1"/>
    </row>
    <row r="64" spans="1:3" ht="15.75">
      <c r="A64" s="1"/>
      <c r="B64" s="1"/>
      <c r="C64" s="1"/>
    </row>
    <row r="65" spans="1:3" ht="15.75">
      <c r="A65" s="1"/>
      <c r="B65" s="1"/>
      <c r="C65" s="1"/>
    </row>
    <row r="66" spans="1:3" ht="15.75">
      <c r="A66" s="1"/>
      <c r="B66" s="1"/>
      <c r="C66" s="1"/>
    </row>
    <row r="67" spans="1:3" ht="15.75">
      <c r="A67" s="1"/>
      <c r="B67" s="1"/>
      <c r="C67" s="1"/>
    </row>
    <row r="68" spans="1:3" ht="15.75">
      <c r="A68" s="1"/>
      <c r="B68" s="1"/>
      <c r="C68" s="1"/>
    </row>
    <row r="69" spans="1:3" ht="15.75">
      <c r="A69" s="1"/>
      <c r="B69" s="1"/>
      <c r="C69" s="1"/>
    </row>
    <row r="70" spans="1:3" ht="15.75">
      <c r="A70" s="1"/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/>
      <c r="B73" s="1"/>
      <c r="C73" s="1"/>
    </row>
    <row r="74" spans="1:3" ht="15.75">
      <c r="A74" s="1"/>
      <c r="B74" s="1"/>
      <c r="C7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85" zoomScaleNormal="85" workbookViewId="0" topLeftCell="A34">
      <selection activeCell="K6" sqref="K6"/>
    </sheetView>
  </sheetViews>
  <sheetFormatPr defaultColWidth="9.140625" defaultRowHeight="12.75"/>
  <cols>
    <col min="1" max="1" width="26.57421875" style="1" customWidth="1"/>
    <col min="2" max="2" width="65.28125" style="1" customWidth="1"/>
    <col min="3" max="3" width="12.140625" style="8" customWidth="1"/>
    <col min="4" max="5" width="8.7109375" style="1" customWidth="1"/>
    <col min="6" max="7" width="12.00390625" style="1" customWidth="1"/>
    <col min="8" max="8" width="9.7109375" style="1" customWidth="1"/>
    <col min="9" max="9" width="14.140625" style="1" customWidth="1"/>
    <col min="10" max="10" width="12.28125" style="8" customWidth="1"/>
    <col min="11" max="16384" width="21.8515625" style="1" customWidth="1"/>
  </cols>
  <sheetData>
    <row r="1" spans="1:11" s="2" customFormat="1" ht="15.75">
      <c r="A1" s="2" t="s">
        <v>1</v>
      </c>
      <c r="B1" s="2" t="s">
        <v>2</v>
      </c>
      <c r="C1" s="7" t="s">
        <v>3</v>
      </c>
      <c r="D1" s="2" t="s">
        <v>4</v>
      </c>
      <c r="E1" s="2" t="s">
        <v>5</v>
      </c>
      <c r="F1" s="2" t="s">
        <v>88</v>
      </c>
      <c r="G1" s="2" t="s">
        <v>93</v>
      </c>
      <c r="H1" s="2" t="s">
        <v>89</v>
      </c>
      <c r="I1" s="2" t="s">
        <v>90</v>
      </c>
      <c r="J1" s="7" t="s">
        <v>91</v>
      </c>
      <c r="K1" s="2" t="s">
        <v>92</v>
      </c>
    </row>
    <row r="2" spans="1:11" ht="15.75">
      <c r="A2" s="1" t="s">
        <v>6</v>
      </c>
      <c r="B2" s="2" t="s">
        <v>81</v>
      </c>
      <c r="C2" s="8">
        <v>68</v>
      </c>
      <c r="D2" s="1">
        <v>1</v>
      </c>
      <c r="E2" s="1">
        <v>445</v>
      </c>
      <c r="F2" s="1">
        <f>D2*E2</f>
        <v>445</v>
      </c>
      <c r="G2" s="1">
        <f>(F2)*(1+15%)</f>
        <v>511.74999999999994</v>
      </c>
      <c r="H2" s="1">
        <f>2.4*D2</f>
        <v>2.4</v>
      </c>
      <c r="I2" s="1">
        <f>G2+H2</f>
        <v>514.15</v>
      </c>
      <c r="J2" s="8">
        <v>514</v>
      </c>
      <c r="K2" s="1">
        <v>0</v>
      </c>
    </row>
    <row r="3" spans="2:9" ht="15.75">
      <c r="B3" s="3"/>
      <c r="F3" s="1">
        <f aca="true" t="shared" si="0" ref="F3:F50">D3*E3</f>
        <v>0</v>
      </c>
      <c r="G3" s="1">
        <f aca="true" t="shared" si="1" ref="G3:G59">(F3)*(1+15%)</f>
        <v>0</v>
      </c>
      <c r="H3" s="1">
        <f aca="true" t="shared" si="2" ref="H3:H59">2.4*D3</f>
        <v>0</v>
      </c>
      <c r="I3" s="1">
        <f aca="true" t="shared" si="3" ref="I3:I59">G3+H3</f>
        <v>0</v>
      </c>
    </row>
    <row r="4" spans="1:9" ht="15.75">
      <c r="A4" s="1" t="s">
        <v>11</v>
      </c>
      <c r="B4" s="2" t="s">
        <v>15</v>
      </c>
      <c r="C4" s="8">
        <v>60</v>
      </c>
      <c r="D4" s="1">
        <v>1</v>
      </c>
      <c r="E4" s="1">
        <v>210</v>
      </c>
      <c r="F4" s="1">
        <f t="shared" si="0"/>
        <v>210</v>
      </c>
      <c r="G4" s="1">
        <f t="shared" si="1"/>
        <v>241.49999999999997</v>
      </c>
      <c r="H4" s="1">
        <f t="shared" si="2"/>
        <v>2.4</v>
      </c>
      <c r="I4" s="1">
        <f t="shared" si="3"/>
        <v>243.89999999999998</v>
      </c>
    </row>
    <row r="5" spans="2:9" ht="15.75">
      <c r="B5" s="2" t="s">
        <v>82</v>
      </c>
      <c r="C5" s="8" t="s">
        <v>29</v>
      </c>
      <c r="D5" s="1">
        <v>1</v>
      </c>
      <c r="E5" s="1">
        <v>200</v>
      </c>
      <c r="F5" s="1">
        <f t="shared" si="0"/>
        <v>200</v>
      </c>
      <c r="G5" s="1">
        <f t="shared" si="1"/>
        <v>229.99999999999997</v>
      </c>
      <c r="H5" s="1">
        <f t="shared" si="2"/>
        <v>2.4</v>
      </c>
      <c r="I5" s="1">
        <f t="shared" si="3"/>
        <v>232.39999999999998</v>
      </c>
    </row>
    <row r="6" spans="2:11" ht="15.75">
      <c r="B6" s="2" t="s">
        <v>83</v>
      </c>
      <c r="D6" s="1">
        <v>1</v>
      </c>
      <c r="E6" s="1">
        <v>200</v>
      </c>
      <c r="F6" s="1">
        <f t="shared" si="0"/>
        <v>200</v>
      </c>
      <c r="G6" s="1">
        <f t="shared" si="1"/>
        <v>229.99999999999997</v>
      </c>
      <c r="H6" s="1">
        <f t="shared" si="2"/>
        <v>2.4</v>
      </c>
      <c r="I6" s="1">
        <f t="shared" si="3"/>
        <v>232.39999999999998</v>
      </c>
      <c r="J6" s="9">
        <f>SUM(I4:I6)</f>
        <v>708.6999999999999</v>
      </c>
      <c r="K6" s="1">
        <v>617</v>
      </c>
    </row>
    <row r="7" spans="6:9" ht="15.75">
      <c r="F7" s="1">
        <f t="shared" si="0"/>
        <v>0</v>
      </c>
      <c r="G7" s="1">
        <f t="shared" si="1"/>
        <v>0</v>
      </c>
      <c r="H7" s="1">
        <f t="shared" si="2"/>
        <v>0</v>
      </c>
      <c r="I7" s="1">
        <f t="shared" si="3"/>
        <v>0</v>
      </c>
    </row>
    <row r="8" spans="1:11" ht="15.75">
      <c r="A8" s="1" t="s">
        <v>85</v>
      </c>
      <c r="B8" s="2" t="s">
        <v>84</v>
      </c>
      <c r="C8" s="8">
        <v>60</v>
      </c>
      <c r="D8" s="1">
        <v>1</v>
      </c>
      <c r="E8" s="1">
        <v>170</v>
      </c>
      <c r="F8" s="1">
        <f t="shared" si="0"/>
        <v>170</v>
      </c>
      <c r="G8" s="1">
        <f t="shared" si="1"/>
        <v>195.49999999999997</v>
      </c>
      <c r="H8" s="1">
        <f t="shared" si="2"/>
        <v>2.4</v>
      </c>
      <c r="I8" s="1">
        <f t="shared" si="3"/>
        <v>197.89999999999998</v>
      </c>
      <c r="J8" s="8">
        <v>198</v>
      </c>
      <c r="K8" s="1">
        <v>172</v>
      </c>
    </row>
    <row r="9" spans="6:9" ht="15.75">
      <c r="F9" s="1">
        <f t="shared" si="0"/>
        <v>0</v>
      </c>
      <c r="G9" s="1">
        <f t="shared" si="1"/>
        <v>0</v>
      </c>
      <c r="H9" s="1">
        <f t="shared" si="2"/>
        <v>0</v>
      </c>
      <c r="I9" s="1">
        <f t="shared" si="3"/>
        <v>0</v>
      </c>
    </row>
    <row r="10" spans="1:10" ht="15.75">
      <c r="A10" s="3" t="s">
        <v>19</v>
      </c>
      <c r="B10" s="2" t="s">
        <v>18</v>
      </c>
      <c r="C10" s="8" t="s">
        <v>20</v>
      </c>
      <c r="D10" s="1">
        <v>1</v>
      </c>
      <c r="E10" s="1">
        <v>115</v>
      </c>
      <c r="F10" s="1">
        <f t="shared" si="0"/>
        <v>115</v>
      </c>
      <c r="G10" s="1">
        <f t="shared" si="1"/>
        <v>132.25</v>
      </c>
      <c r="H10" s="1">
        <f t="shared" si="2"/>
        <v>2.4</v>
      </c>
      <c r="I10" s="1">
        <f t="shared" si="3"/>
        <v>134.65</v>
      </c>
      <c r="J10" s="8">
        <v>135</v>
      </c>
    </row>
    <row r="11" spans="6:9" ht="15.75">
      <c r="F11" s="1">
        <f t="shared" si="0"/>
        <v>0</v>
      </c>
      <c r="G11" s="1">
        <f t="shared" si="1"/>
        <v>0</v>
      </c>
      <c r="H11" s="1">
        <f t="shared" si="2"/>
        <v>0</v>
      </c>
      <c r="I11" s="1">
        <f t="shared" si="3"/>
        <v>0</v>
      </c>
    </row>
    <row r="12" spans="1:11" ht="15.75">
      <c r="A12" s="1" t="s">
        <v>25</v>
      </c>
      <c r="B12" s="2" t="s">
        <v>23</v>
      </c>
      <c r="C12" s="8">
        <v>60</v>
      </c>
      <c r="D12" s="1">
        <v>2</v>
      </c>
      <c r="E12" s="1">
        <v>115</v>
      </c>
      <c r="F12" s="1">
        <f t="shared" si="0"/>
        <v>230</v>
      </c>
      <c r="G12" s="1">
        <f t="shared" si="1"/>
        <v>264.5</v>
      </c>
      <c r="H12" s="1">
        <f t="shared" si="2"/>
        <v>4.8</v>
      </c>
      <c r="I12" s="1">
        <f t="shared" si="3"/>
        <v>269.3</v>
      </c>
      <c r="J12" s="8">
        <v>269</v>
      </c>
      <c r="K12" s="1">
        <v>235</v>
      </c>
    </row>
    <row r="13" spans="6:9" ht="15.75"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</row>
    <row r="14" spans="1:9" ht="15.75">
      <c r="A14" s="1" t="s">
        <v>28</v>
      </c>
      <c r="B14" s="2" t="s">
        <v>26</v>
      </c>
      <c r="C14" s="8" t="s">
        <v>29</v>
      </c>
      <c r="D14" s="1">
        <v>1</v>
      </c>
      <c r="E14" s="1">
        <v>155</v>
      </c>
      <c r="F14" s="1">
        <f t="shared" si="0"/>
        <v>155</v>
      </c>
      <c r="G14" s="1">
        <f t="shared" si="1"/>
        <v>178.25</v>
      </c>
      <c r="H14" s="1">
        <f t="shared" si="2"/>
        <v>2.4</v>
      </c>
      <c r="I14" s="1">
        <f t="shared" si="3"/>
        <v>180.65</v>
      </c>
    </row>
    <row r="15" spans="2:11" ht="15.75">
      <c r="B15" s="2" t="s">
        <v>27</v>
      </c>
      <c r="C15" s="8" t="s">
        <v>29</v>
      </c>
      <c r="D15" s="1">
        <v>1</v>
      </c>
      <c r="E15" s="1">
        <v>160</v>
      </c>
      <c r="F15" s="1">
        <f t="shared" si="0"/>
        <v>160</v>
      </c>
      <c r="G15" s="1">
        <f t="shared" si="1"/>
        <v>184</v>
      </c>
      <c r="H15" s="1">
        <f t="shared" si="2"/>
        <v>2.4</v>
      </c>
      <c r="I15" s="1">
        <f t="shared" si="3"/>
        <v>186.4</v>
      </c>
      <c r="J15" s="9">
        <f>SUM(I14:I15)</f>
        <v>367.05</v>
      </c>
      <c r="K15" s="1">
        <v>320</v>
      </c>
    </row>
    <row r="16" spans="6:9" ht="15.75">
      <c r="F16" s="1">
        <f t="shared" si="0"/>
        <v>0</v>
      </c>
      <c r="G16" s="1">
        <f t="shared" si="1"/>
        <v>0</v>
      </c>
      <c r="H16" s="1">
        <f t="shared" si="2"/>
        <v>0</v>
      </c>
      <c r="I16" s="1">
        <f t="shared" si="3"/>
        <v>0</v>
      </c>
    </row>
    <row r="17" spans="1:9" ht="15.75">
      <c r="A17" s="1" t="s">
        <v>38</v>
      </c>
      <c r="B17" s="2" t="s">
        <v>33</v>
      </c>
      <c r="C17" s="8">
        <v>56</v>
      </c>
      <c r="D17" s="1">
        <v>2</v>
      </c>
      <c r="E17" s="1">
        <v>115</v>
      </c>
      <c r="F17" s="1">
        <f t="shared" si="0"/>
        <v>230</v>
      </c>
      <c r="G17" s="1">
        <f t="shared" si="1"/>
        <v>264.5</v>
      </c>
      <c r="H17" s="1">
        <f t="shared" si="2"/>
        <v>4.8</v>
      </c>
      <c r="I17" s="1">
        <f t="shared" si="3"/>
        <v>269.3</v>
      </c>
    </row>
    <row r="18" spans="2:9" ht="15.75">
      <c r="B18" s="2" t="s">
        <v>34</v>
      </c>
      <c r="C18" s="8">
        <v>56</v>
      </c>
      <c r="D18" s="1">
        <v>2</v>
      </c>
      <c r="E18" s="1">
        <v>135</v>
      </c>
      <c r="F18" s="1">
        <f t="shared" si="0"/>
        <v>270</v>
      </c>
      <c r="G18" s="1">
        <f t="shared" si="1"/>
        <v>310.5</v>
      </c>
      <c r="H18" s="1">
        <f t="shared" si="2"/>
        <v>4.8</v>
      </c>
      <c r="I18" s="1">
        <f t="shared" si="3"/>
        <v>315.3</v>
      </c>
    </row>
    <row r="19" spans="2:9" ht="15.75">
      <c r="B19" s="2" t="s">
        <v>35</v>
      </c>
      <c r="C19" s="8">
        <v>56</v>
      </c>
      <c r="D19" s="1">
        <v>5</v>
      </c>
      <c r="E19" s="1">
        <v>20</v>
      </c>
      <c r="F19" s="1">
        <f t="shared" si="0"/>
        <v>100</v>
      </c>
      <c r="G19" s="1">
        <f t="shared" si="1"/>
        <v>114.99999999999999</v>
      </c>
      <c r="H19" s="1">
        <f t="shared" si="2"/>
        <v>12</v>
      </c>
      <c r="I19" s="1">
        <f t="shared" si="3"/>
        <v>126.99999999999999</v>
      </c>
    </row>
    <row r="20" spans="2:11" ht="15.75">
      <c r="B20" s="2" t="s">
        <v>37</v>
      </c>
      <c r="C20" s="8">
        <v>56</v>
      </c>
      <c r="D20" s="1">
        <v>5</v>
      </c>
      <c r="E20" s="1">
        <v>50</v>
      </c>
      <c r="F20" s="1">
        <f t="shared" si="0"/>
        <v>250</v>
      </c>
      <c r="G20" s="1">
        <f t="shared" si="1"/>
        <v>287.5</v>
      </c>
      <c r="H20" s="1">
        <f t="shared" si="2"/>
        <v>12</v>
      </c>
      <c r="I20" s="1">
        <f t="shared" si="3"/>
        <v>299.5</v>
      </c>
      <c r="J20" s="9">
        <f>SUM(I17:I20)</f>
        <v>1011.1</v>
      </c>
      <c r="K20" s="1">
        <v>0</v>
      </c>
    </row>
    <row r="21" spans="6:9" ht="15.75">
      <c r="F21" s="1">
        <f t="shared" si="0"/>
        <v>0</v>
      </c>
      <c r="G21" s="1">
        <f t="shared" si="1"/>
        <v>0</v>
      </c>
      <c r="H21" s="1">
        <f t="shared" si="2"/>
        <v>0</v>
      </c>
      <c r="I21" s="1">
        <f t="shared" si="3"/>
        <v>0</v>
      </c>
    </row>
    <row r="22" spans="1:9" ht="15.75">
      <c r="A22" s="1" t="s">
        <v>41</v>
      </c>
      <c r="B22" s="2" t="s">
        <v>40</v>
      </c>
      <c r="D22" s="1">
        <v>1</v>
      </c>
      <c r="E22" s="1">
        <v>125</v>
      </c>
      <c r="F22" s="1">
        <f t="shared" si="0"/>
        <v>125</v>
      </c>
      <c r="G22" s="1">
        <f t="shared" si="1"/>
        <v>143.75</v>
      </c>
      <c r="H22" s="1">
        <f t="shared" si="2"/>
        <v>2.4</v>
      </c>
      <c r="I22" s="1">
        <f t="shared" si="3"/>
        <v>146.15</v>
      </c>
    </row>
    <row r="23" spans="2:9" ht="15.75">
      <c r="B23" s="2" t="s">
        <v>12</v>
      </c>
      <c r="C23" s="8">
        <v>52</v>
      </c>
      <c r="D23" s="1">
        <v>1</v>
      </c>
      <c r="E23" s="1">
        <v>250</v>
      </c>
      <c r="F23" s="1">
        <f>D23*E23</f>
        <v>250</v>
      </c>
      <c r="G23" s="1">
        <f t="shared" si="1"/>
        <v>287.5</v>
      </c>
      <c r="H23" s="1">
        <f>2.4*D23</f>
        <v>2.4</v>
      </c>
      <c r="I23" s="1">
        <f t="shared" si="3"/>
        <v>289.9</v>
      </c>
    </row>
    <row r="24" spans="2:9" ht="15.75">
      <c r="B24" s="2" t="s">
        <v>13</v>
      </c>
      <c r="C24" s="8">
        <v>46</v>
      </c>
      <c r="D24" s="1">
        <v>1</v>
      </c>
      <c r="E24" s="1">
        <v>165</v>
      </c>
      <c r="F24" s="1">
        <f>D24*E24</f>
        <v>165</v>
      </c>
      <c r="G24" s="1">
        <f t="shared" si="1"/>
        <v>189.74999999999997</v>
      </c>
      <c r="H24" s="1">
        <f>2.4*D24</f>
        <v>2.4</v>
      </c>
      <c r="I24" s="1">
        <f t="shared" si="3"/>
        <v>192.14999999999998</v>
      </c>
    </row>
    <row r="25" spans="2:10" ht="15.75">
      <c r="B25" s="2" t="s">
        <v>14</v>
      </c>
      <c r="C25" s="8">
        <v>46</v>
      </c>
      <c r="D25" s="1">
        <v>1</v>
      </c>
      <c r="E25" s="1">
        <v>200</v>
      </c>
      <c r="F25" s="1">
        <f>D25*E25</f>
        <v>200</v>
      </c>
      <c r="G25" s="1">
        <f t="shared" si="1"/>
        <v>229.99999999999997</v>
      </c>
      <c r="H25" s="1">
        <f>2.4*D25</f>
        <v>2.4</v>
      </c>
      <c r="I25" s="1">
        <f t="shared" si="3"/>
        <v>232.39999999999998</v>
      </c>
      <c r="J25" s="9"/>
    </row>
    <row r="26" spans="2:11" ht="15.75">
      <c r="B26" s="2" t="s">
        <v>42</v>
      </c>
      <c r="C26" s="8">
        <v>56</v>
      </c>
      <c r="D26" s="1">
        <v>4</v>
      </c>
      <c r="E26" s="1">
        <v>80</v>
      </c>
      <c r="F26" s="1">
        <f t="shared" si="0"/>
        <v>320</v>
      </c>
      <c r="G26" s="1">
        <f t="shared" si="1"/>
        <v>368</v>
      </c>
      <c r="H26" s="1">
        <f t="shared" si="2"/>
        <v>9.6</v>
      </c>
      <c r="I26" s="1">
        <f t="shared" si="3"/>
        <v>377.6</v>
      </c>
      <c r="J26" s="8">
        <f>SUM(I22:I26)</f>
        <v>1238.1999999999998</v>
      </c>
      <c r="K26" s="1">
        <v>1080</v>
      </c>
    </row>
    <row r="27" spans="6:9" ht="15.75">
      <c r="F27" s="1">
        <f t="shared" si="0"/>
        <v>0</v>
      </c>
      <c r="G27" s="1">
        <f t="shared" si="1"/>
        <v>0</v>
      </c>
      <c r="H27" s="1">
        <f t="shared" si="2"/>
        <v>0</v>
      </c>
      <c r="I27" s="1">
        <f t="shared" si="3"/>
        <v>0</v>
      </c>
    </row>
    <row r="28" spans="1:9" ht="15.75">
      <c r="A28" s="1" t="s">
        <v>46</v>
      </c>
      <c r="B28" s="2" t="s">
        <v>43</v>
      </c>
      <c r="C28" s="8" t="s">
        <v>47</v>
      </c>
      <c r="D28" s="1">
        <v>1</v>
      </c>
      <c r="E28" s="1">
        <v>150</v>
      </c>
      <c r="F28" s="1">
        <f t="shared" si="0"/>
        <v>150</v>
      </c>
      <c r="G28" s="1">
        <f t="shared" si="1"/>
        <v>172.5</v>
      </c>
      <c r="H28" s="1">
        <f t="shared" si="2"/>
        <v>2.4</v>
      </c>
      <c r="I28" s="1">
        <f t="shared" si="3"/>
        <v>174.9</v>
      </c>
    </row>
    <row r="29" spans="2:9" ht="15.75">
      <c r="B29" s="2" t="s">
        <v>44</v>
      </c>
      <c r="C29" s="8">
        <v>56</v>
      </c>
      <c r="D29" s="1">
        <v>2</v>
      </c>
      <c r="E29" s="1">
        <v>110</v>
      </c>
      <c r="F29" s="1">
        <f t="shared" si="0"/>
        <v>220</v>
      </c>
      <c r="G29" s="1">
        <f t="shared" si="1"/>
        <v>252.99999999999997</v>
      </c>
      <c r="H29" s="1">
        <f t="shared" si="2"/>
        <v>4.8</v>
      </c>
      <c r="I29" s="1">
        <f t="shared" si="3"/>
        <v>257.79999999999995</v>
      </c>
    </row>
    <row r="30" spans="2:11" ht="15.75">
      <c r="B30" s="2" t="s">
        <v>45</v>
      </c>
      <c r="C30" s="8">
        <v>56</v>
      </c>
      <c r="D30" s="1">
        <v>1</v>
      </c>
      <c r="E30" s="1">
        <v>115</v>
      </c>
      <c r="F30" s="1">
        <f t="shared" si="0"/>
        <v>115</v>
      </c>
      <c r="G30" s="1">
        <f t="shared" si="1"/>
        <v>132.25</v>
      </c>
      <c r="H30" s="1">
        <f t="shared" si="2"/>
        <v>2.4</v>
      </c>
      <c r="I30" s="1">
        <f t="shared" si="3"/>
        <v>134.65</v>
      </c>
      <c r="J30" s="9">
        <f>SUM(I28:I30)</f>
        <v>567.3499999999999</v>
      </c>
      <c r="K30" s="1">
        <v>495</v>
      </c>
    </row>
    <row r="31" spans="6:9" ht="15.75">
      <c r="F31" s="1">
        <f t="shared" si="0"/>
        <v>0</v>
      </c>
      <c r="G31" s="1">
        <f t="shared" si="1"/>
        <v>0</v>
      </c>
      <c r="H31" s="1">
        <f t="shared" si="2"/>
        <v>0</v>
      </c>
      <c r="I31" s="1">
        <f t="shared" si="3"/>
        <v>0</v>
      </c>
    </row>
    <row r="32" spans="1:9" ht="15.75">
      <c r="A32" s="1" t="s">
        <v>52</v>
      </c>
      <c r="B32" s="2" t="s">
        <v>48</v>
      </c>
      <c r="C32" s="8">
        <v>40</v>
      </c>
      <c r="D32" s="1">
        <v>2</v>
      </c>
      <c r="E32" s="1">
        <v>85</v>
      </c>
      <c r="F32" s="1">
        <f t="shared" si="0"/>
        <v>170</v>
      </c>
      <c r="G32" s="1">
        <f t="shared" si="1"/>
        <v>195.49999999999997</v>
      </c>
      <c r="H32" s="1">
        <f t="shared" si="2"/>
        <v>4.8</v>
      </c>
      <c r="I32" s="1">
        <f t="shared" si="3"/>
        <v>200.29999999999998</v>
      </c>
    </row>
    <row r="33" spans="1:9" ht="15.75">
      <c r="A33" s="1" t="s">
        <v>53</v>
      </c>
      <c r="B33" s="2" t="s">
        <v>49</v>
      </c>
      <c r="C33" s="8">
        <v>48.52</v>
      </c>
      <c r="D33" s="1">
        <v>2</v>
      </c>
      <c r="E33" s="1">
        <v>110</v>
      </c>
      <c r="F33" s="1">
        <f t="shared" si="0"/>
        <v>220</v>
      </c>
      <c r="G33" s="1">
        <f t="shared" si="1"/>
        <v>252.99999999999997</v>
      </c>
      <c r="H33" s="1">
        <f t="shared" si="2"/>
        <v>4.8</v>
      </c>
      <c r="I33" s="1">
        <f t="shared" si="3"/>
        <v>257.79999999999995</v>
      </c>
    </row>
    <row r="34" spans="2:9" ht="15.75">
      <c r="B34" s="2" t="s">
        <v>50</v>
      </c>
      <c r="C34" s="8">
        <v>44.48</v>
      </c>
      <c r="D34" s="1">
        <v>2</v>
      </c>
      <c r="E34" s="1">
        <v>95</v>
      </c>
      <c r="F34" s="1">
        <f t="shared" si="0"/>
        <v>190</v>
      </c>
      <c r="G34" s="1">
        <f t="shared" si="1"/>
        <v>218.49999999999997</v>
      </c>
      <c r="H34" s="1">
        <f t="shared" si="2"/>
        <v>4.8</v>
      </c>
      <c r="I34" s="1">
        <f t="shared" si="3"/>
        <v>223.29999999999998</v>
      </c>
    </row>
    <row r="35" spans="2:9" ht="15.75">
      <c r="B35" s="2" t="s">
        <v>51</v>
      </c>
      <c r="C35" s="8">
        <v>44</v>
      </c>
      <c r="D35" s="1">
        <v>1</v>
      </c>
      <c r="E35" s="1">
        <v>85</v>
      </c>
      <c r="F35" s="1">
        <f t="shared" si="0"/>
        <v>85</v>
      </c>
      <c r="G35" s="1">
        <f t="shared" si="1"/>
        <v>97.74999999999999</v>
      </c>
      <c r="H35" s="1">
        <f t="shared" si="2"/>
        <v>2.4</v>
      </c>
      <c r="I35" s="1">
        <f t="shared" si="3"/>
        <v>100.14999999999999</v>
      </c>
    </row>
    <row r="36" spans="2:11" ht="15.75">
      <c r="B36" s="2" t="s">
        <v>80</v>
      </c>
      <c r="C36" s="8">
        <v>36</v>
      </c>
      <c r="D36" s="1">
        <v>1</v>
      </c>
      <c r="E36" s="1">
        <v>55</v>
      </c>
      <c r="F36" s="1">
        <f t="shared" si="0"/>
        <v>55</v>
      </c>
      <c r="G36" s="1">
        <f t="shared" si="1"/>
        <v>63.24999999999999</v>
      </c>
      <c r="H36" s="1">
        <f t="shared" si="2"/>
        <v>2.4</v>
      </c>
      <c r="I36" s="1">
        <f t="shared" si="3"/>
        <v>65.64999999999999</v>
      </c>
      <c r="J36" s="9">
        <f>SUM(I32:I36)</f>
        <v>847.1999999999998</v>
      </c>
      <c r="K36" s="1">
        <v>739</v>
      </c>
    </row>
    <row r="37" spans="6:9" ht="15.75">
      <c r="F37" s="1">
        <f t="shared" si="0"/>
        <v>0</v>
      </c>
      <c r="G37" s="1">
        <f t="shared" si="1"/>
        <v>0</v>
      </c>
      <c r="H37" s="1">
        <f t="shared" si="2"/>
        <v>0</v>
      </c>
      <c r="I37" s="1">
        <f t="shared" si="3"/>
        <v>0</v>
      </c>
    </row>
    <row r="38" spans="1:9" ht="15.75">
      <c r="A38" s="1" t="s">
        <v>54</v>
      </c>
      <c r="B38" s="2" t="s">
        <v>55</v>
      </c>
      <c r="C38" s="8">
        <v>36</v>
      </c>
      <c r="D38" s="1">
        <v>3</v>
      </c>
      <c r="E38" s="1">
        <v>115</v>
      </c>
      <c r="F38" s="1">
        <f t="shared" si="0"/>
        <v>345</v>
      </c>
      <c r="G38" s="1">
        <f t="shared" si="1"/>
        <v>396.74999999999994</v>
      </c>
      <c r="H38" s="1">
        <f t="shared" si="2"/>
        <v>7.199999999999999</v>
      </c>
      <c r="I38" s="1">
        <f t="shared" si="3"/>
        <v>403.94999999999993</v>
      </c>
    </row>
    <row r="39" spans="1:9" ht="15.75">
      <c r="A39" s="1" t="s">
        <v>53</v>
      </c>
      <c r="B39" s="2" t="s">
        <v>56</v>
      </c>
      <c r="C39" s="8" t="s">
        <v>76</v>
      </c>
      <c r="D39" s="1">
        <v>2</v>
      </c>
      <c r="E39" s="1">
        <v>315</v>
      </c>
      <c r="F39" s="1">
        <f t="shared" si="0"/>
        <v>630</v>
      </c>
      <c r="G39" s="1">
        <f t="shared" si="1"/>
        <v>724.5</v>
      </c>
      <c r="H39" s="1">
        <f t="shared" si="2"/>
        <v>4.8</v>
      </c>
      <c r="I39" s="1">
        <f t="shared" si="3"/>
        <v>729.3</v>
      </c>
    </row>
    <row r="40" spans="2:9" ht="15.75">
      <c r="B40" s="2" t="s">
        <v>57</v>
      </c>
      <c r="C40" s="8">
        <v>40</v>
      </c>
      <c r="D40" s="1">
        <v>1</v>
      </c>
      <c r="E40" s="1">
        <v>150</v>
      </c>
      <c r="F40" s="1">
        <f t="shared" si="0"/>
        <v>150</v>
      </c>
      <c r="G40" s="1">
        <f t="shared" si="1"/>
        <v>172.5</v>
      </c>
      <c r="H40" s="1">
        <f t="shared" si="2"/>
        <v>2.4</v>
      </c>
      <c r="I40" s="1">
        <f t="shared" si="3"/>
        <v>174.9</v>
      </c>
    </row>
    <row r="41" spans="2:9" ht="15.75">
      <c r="B41" s="2" t="s">
        <v>72</v>
      </c>
      <c r="C41" s="8">
        <v>40</v>
      </c>
      <c r="D41" s="1">
        <v>1</v>
      </c>
      <c r="E41" s="1">
        <v>415</v>
      </c>
      <c r="F41" s="1">
        <f t="shared" si="0"/>
        <v>415</v>
      </c>
      <c r="G41" s="1">
        <f t="shared" si="1"/>
        <v>477.24999999999994</v>
      </c>
      <c r="H41" s="1">
        <f t="shared" si="2"/>
        <v>2.4</v>
      </c>
      <c r="I41" s="1">
        <f t="shared" si="3"/>
        <v>479.6499999999999</v>
      </c>
    </row>
    <row r="42" spans="2:9" ht="15.75">
      <c r="B42" s="2" t="s">
        <v>70</v>
      </c>
      <c r="C42" s="8">
        <v>44</v>
      </c>
      <c r="D42" s="1">
        <v>3</v>
      </c>
      <c r="E42" s="1">
        <v>65</v>
      </c>
      <c r="F42" s="1">
        <f t="shared" si="0"/>
        <v>195</v>
      </c>
      <c r="G42" s="1">
        <f t="shared" si="1"/>
        <v>224.24999999999997</v>
      </c>
      <c r="H42" s="1">
        <f t="shared" si="2"/>
        <v>7.199999999999999</v>
      </c>
      <c r="I42" s="1">
        <f t="shared" si="3"/>
        <v>231.44999999999996</v>
      </c>
    </row>
    <row r="43" spans="2:9" ht="15.75">
      <c r="B43" s="2" t="s">
        <v>74</v>
      </c>
      <c r="C43" s="8">
        <v>68</v>
      </c>
      <c r="D43" s="1">
        <v>1</v>
      </c>
      <c r="E43" s="1">
        <v>115</v>
      </c>
      <c r="F43" s="1">
        <f t="shared" si="0"/>
        <v>115</v>
      </c>
      <c r="G43" s="1">
        <f t="shared" si="1"/>
        <v>132.25</v>
      </c>
      <c r="H43" s="1">
        <f t="shared" si="2"/>
        <v>2.4</v>
      </c>
      <c r="I43" s="1">
        <f t="shared" si="3"/>
        <v>134.65</v>
      </c>
    </row>
    <row r="44" spans="2:9" ht="15.75">
      <c r="B44" s="2" t="s">
        <v>75</v>
      </c>
      <c r="C44" s="8" t="s">
        <v>76</v>
      </c>
      <c r="D44" s="1">
        <v>2</v>
      </c>
      <c r="E44" s="1">
        <v>135</v>
      </c>
      <c r="F44" s="1">
        <f t="shared" si="0"/>
        <v>270</v>
      </c>
      <c r="G44" s="1">
        <f t="shared" si="1"/>
        <v>310.5</v>
      </c>
      <c r="H44" s="1">
        <f t="shared" si="2"/>
        <v>4.8</v>
      </c>
      <c r="I44" s="1">
        <f t="shared" si="3"/>
        <v>315.3</v>
      </c>
    </row>
    <row r="45" spans="2:9" ht="15.75">
      <c r="B45" s="2" t="s">
        <v>77</v>
      </c>
      <c r="C45" s="8" t="s">
        <v>76</v>
      </c>
      <c r="D45" s="1">
        <v>3</v>
      </c>
      <c r="E45" s="1">
        <v>85</v>
      </c>
      <c r="F45" s="1">
        <f t="shared" si="0"/>
        <v>255</v>
      </c>
      <c r="G45" s="1">
        <f t="shared" si="1"/>
        <v>293.25</v>
      </c>
      <c r="H45" s="1">
        <f t="shared" si="2"/>
        <v>7.199999999999999</v>
      </c>
      <c r="I45" s="1">
        <f t="shared" si="3"/>
        <v>300.45</v>
      </c>
    </row>
    <row r="46" spans="2:9" ht="15.75">
      <c r="B46" s="2" t="s">
        <v>78</v>
      </c>
      <c r="C46" s="8">
        <v>38</v>
      </c>
      <c r="D46" s="1">
        <v>1</v>
      </c>
      <c r="E46" s="1">
        <v>120</v>
      </c>
      <c r="F46" s="1">
        <f t="shared" si="0"/>
        <v>120</v>
      </c>
      <c r="G46" s="1">
        <f t="shared" si="1"/>
        <v>138</v>
      </c>
      <c r="H46" s="1">
        <f t="shared" si="2"/>
        <v>2.4</v>
      </c>
      <c r="I46" s="1">
        <f t="shared" si="3"/>
        <v>140.4</v>
      </c>
    </row>
    <row r="47" spans="2:11" ht="15.75">
      <c r="B47" s="2" t="s">
        <v>79</v>
      </c>
      <c r="C47" s="8">
        <v>40</v>
      </c>
      <c r="D47" s="1">
        <v>1</v>
      </c>
      <c r="E47" s="1">
        <v>235</v>
      </c>
      <c r="F47" s="1">
        <f t="shared" si="0"/>
        <v>235</v>
      </c>
      <c r="G47" s="1">
        <f t="shared" si="1"/>
        <v>270.25</v>
      </c>
      <c r="H47" s="1">
        <f t="shared" si="2"/>
        <v>2.4</v>
      </c>
      <c r="I47" s="1">
        <f t="shared" si="3"/>
        <v>272.65</v>
      </c>
      <c r="J47" s="9">
        <f>SUM(I38:I47)</f>
        <v>3182.7000000000003</v>
      </c>
      <c r="K47" s="1">
        <v>2773</v>
      </c>
    </row>
    <row r="48" spans="6:9" ht="15.75">
      <c r="F48" s="1">
        <f t="shared" si="0"/>
        <v>0</v>
      </c>
      <c r="G48" s="1">
        <f t="shared" si="1"/>
        <v>0</v>
      </c>
      <c r="H48" s="1">
        <f t="shared" si="2"/>
        <v>0</v>
      </c>
      <c r="I48" s="1">
        <f t="shared" si="3"/>
        <v>0</v>
      </c>
    </row>
    <row r="49" spans="1:9" ht="15.75">
      <c r="A49" s="1" t="s">
        <v>30</v>
      </c>
      <c r="B49" s="2" t="s">
        <v>32</v>
      </c>
      <c r="D49" s="1">
        <v>1</v>
      </c>
      <c r="E49" s="1">
        <v>321</v>
      </c>
      <c r="F49" s="1">
        <f t="shared" si="0"/>
        <v>321</v>
      </c>
      <c r="G49" s="1">
        <f t="shared" si="1"/>
        <v>369.15</v>
      </c>
      <c r="H49" s="1">
        <f t="shared" si="2"/>
        <v>2.4</v>
      </c>
      <c r="I49" s="1">
        <f t="shared" si="3"/>
        <v>371.54999999999995</v>
      </c>
    </row>
    <row r="50" spans="2:9" ht="15.75">
      <c r="B50" s="2" t="s">
        <v>58</v>
      </c>
      <c r="C50" s="8">
        <v>52</v>
      </c>
      <c r="D50" s="1">
        <v>1</v>
      </c>
      <c r="E50" s="1">
        <v>110</v>
      </c>
      <c r="F50" s="1">
        <f t="shared" si="0"/>
        <v>110</v>
      </c>
      <c r="G50" s="1">
        <f t="shared" si="1"/>
        <v>126.49999999999999</v>
      </c>
      <c r="H50" s="1">
        <f t="shared" si="2"/>
        <v>2.4</v>
      </c>
      <c r="I50" s="1">
        <f t="shared" si="3"/>
        <v>128.89999999999998</v>
      </c>
    </row>
    <row r="51" spans="2:9" ht="15.75">
      <c r="B51" s="2" t="s">
        <v>59</v>
      </c>
      <c r="C51" s="8">
        <v>52</v>
      </c>
      <c r="D51" s="1">
        <v>1</v>
      </c>
      <c r="E51" s="1">
        <v>120</v>
      </c>
      <c r="F51" s="1">
        <f aca="true" t="shared" si="4" ref="F51:F59">D51*E51</f>
        <v>120</v>
      </c>
      <c r="G51" s="1">
        <f t="shared" si="1"/>
        <v>138</v>
      </c>
      <c r="H51" s="1">
        <f t="shared" si="2"/>
        <v>2.4</v>
      </c>
      <c r="I51" s="1">
        <f t="shared" si="3"/>
        <v>140.4</v>
      </c>
    </row>
    <row r="52" spans="2:9" ht="15.75">
      <c r="B52" s="2" t="s">
        <v>60</v>
      </c>
      <c r="C52" s="8">
        <v>48</v>
      </c>
      <c r="D52" s="1">
        <v>1</v>
      </c>
      <c r="E52" s="1">
        <v>130</v>
      </c>
      <c r="F52" s="1">
        <f t="shared" si="4"/>
        <v>130</v>
      </c>
      <c r="G52" s="1">
        <f t="shared" si="1"/>
        <v>149.5</v>
      </c>
      <c r="H52" s="1">
        <f t="shared" si="2"/>
        <v>2.4</v>
      </c>
      <c r="I52" s="1">
        <f t="shared" si="3"/>
        <v>151.9</v>
      </c>
    </row>
    <row r="53" spans="2:9" ht="15.75">
      <c r="B53" s="2" t="s">
        <v>63</v>
      </c>
      <c r="C53" s="8">
        <v>52</v>
      </c>
      <c r="D53" s="1">
        <v>2</v>
      </c>
      <c r="E53" s="1">
        <v>55</v>
      </c>
      <c r="F53" s="1">
        <f t="shared" si="4"/>
        <v>110</v>
      </c>
      <c r="G53" s="1">
        <f t="shared" si="1"/>
        <v>126.49999999999999</v>
      </c>
      <c r="H53" s="1">
        <f t="shared" si="2"/>
        <v>4.8</v>
      </c>
      <c r="I53" s="1">
        <f t="shared" si="3"/>
        <v>131.29999999999998</v>
      </c>
    </row>
    <row r="54" spans="2:9" ht="15.75">
      <c r="B54" s="2" t="s">
        <v>65</v>
      </c>
      <c r="C54" s="8">
        <v>56</v>
      </c>
      <c r="D54" s="1">
        <v>2</v>
      </c>
      <c r="E54" s="1">
        <v>90</v>
      </c>
      <c r="F54" s="1">
        <f t="shared" si="4"/>
        <v>180</v>
      </c>
      <c r="G54" s="1">
        <f t="shared" si="1"/>
        <v>206.99999999999997</v>
      </c>
      <c r="H54" s="1">
        <f t="shared" si="2"/>
        <v>4.8</v>
      </c>
      <c r="I54" s="1">
        <f t="shared" si="3"/>
        <v>211.79999999999998</v>
      </c>
    </row>
    <row r="55" spans="2:9" ht="15.75">
      <c r="B55" s="2" t="s">
        <v>67</v>
      </c>
      <c r="C55" s="8">
        <v>68</v>
      </c>
      <c r="D55" s="1">
        <v>1</v>
      </c>
      <c r="E55" s="1">
        <v>155</v>
      </c>
      <c r="F55" s="1">
        <f t="shared" si="4"/>
        <v>155</v>
      </c>
      <c r="G55" s="1">
        <f t="shared" si="1"/>
        <v>178.25</v>
      </c>
      <c r="H55" s="1">
        <f t="shared" si="2"/>
        <v>2.4</v>
      </c>
      <c r="I55" s="1">
        <f t="shared" si="3"/>
        <v>180.65</v>
      </c>
    </row>
    <row r="56" spans="2:9" ht="15.75">
      <c r="B56" s="2" t="s">
        <v>68</v>
      </c>
      <c r="C56" s="8">
        <v>64</v>
      </c>
      <c r="D56" s="1">
        <v>1</v>
      </c>
      <c r="E56" s="1">
        <v>230</v>
      </c>
      <c r="F56" s="1">
        <f t="shared" si="4"/>
        <v>230</v>
      </c>
      <c r="G56" s="1">
        <f t="shared" si="1"/>
        <v>264.5</v>
      </c>
      <c r="H56" s="1">
        <f t="shared" si="2"/>
        <v>2.4</v>
      </c>
      <c r="I56" s="1">
        <f t="shared" si="3"/>
        <v>266.9</v>
      </c>
    </row>
    <row r="57" spans="2:11" ht="15.75">
      <c r="B57" s="2" t="s">
        <v>69</v>
      </c>
      <c r="C57" s="8">
        <v>52</v>
      </c>
      <c r="D57" s="1">
        <v>1</v>
      </c>
      <c r="E57" s="1">
        <v>175</v>
      </c>
      <c r="F57" s="1">
        <f t="shared" si="4"/>
        <v>175</v>
      </c>
      <c r="G57" s="1">
        <f t="shared" si="1"/>
        <v>201.24999999999997</v>
      </c>
      <c r="H57" s="1">
        <f t="shared" si="2"/>
        <v>2.4</v>
      </c>
      <c r="I57" s="1">
        <f t="shared" si="3"/>
        <v>203.64999999999998</v>
      </c>
      <c r="J57" s="8">
        <f>SUM(I49:I57)</f>
        <v>1787.0500000000002</v>
      </c>
      <c r="K57" s="1">
        <v>1557.4</v>
      </c>
    </row>
    <row r="58" spans="6:9" ht="15.75">
      <c r="F58" s="1">
        <f t="shared" si="4"/>
        <v>0</v>
      </c>
      <c r="G58" s="1">
        <f t="shared" si="1"/>
        <v>0</v>
      </c>
      <c r="H58" s="1">
        <f t="shared" si="2"/>
        <v>0</v>
      </c>
      <c r="I58" s="1">
        <f t="shared" si="3"/>
        <v>0</v>
      </c>
    </row>
    <row r="59" spans="1:11" ht="15.75">
      <c r="A59" s="1" t="s">
        <v>86</v>
      </c>
      <c r="B59" s="2" t="s">
        <v>87</v>
      </c>
      <c r="C59" s="8">
        <v>56</v>
      </c>
      <c r="D59" s="1">
        <v>1</v>
      </c>
      <c r="E59" s="1">
        <v>95</v>
      </c>
      <c r="F59" s="1">
        <f t="shared" si="4"/>
        <v>95</v>
      </c>
      <c r="G59" s="1">
        <f t="shared" si="1"/>
        <v>109.24999999999999</v>
      </c>
      <c r="H59" s="1">
        <f t="shared" si="2"/>
        <v>2.4</v>
      </c>
      <c r="I59" s="1">
        <f t="shared" si="3"/>
        <v>111.64999999999999</v>
      </c>
      <c r="J59" s="8">
        <v>97</v>
      </c>
      <c r="K59" s="1">
        <v>97</v>
      </c>
    </row>
    <row r="61" spans="4:6" ht="15.75">
      <c r="D61" s="1">
        <f>SUM(D2:D60)</f>
        <v>74</v>
      </c>
      <c r="F61" s="1">
        <f>SUM(F2:F60)</f>
        <v>9356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dcterms:created xsi:type="dcterms:W3CDTF">1996-10-08T23:32:33Z</dcterms:created>
  <dcterms:modified xsi:type="dcterms:W3CDTF">2015-04-14T16:06:25Z</dcterms:modified>
  <cp:category/>
  <cp:version/>
  <cp:contentType/>
  <cp:contentStatus/>
</cp:coreProperties>
</file>