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<sst xmlns="http://schemas.openxmlformats.org/spreadsheetml/2006/main" count="204" uniqueCount="136">
  <si>
    <t>НИК</t>
  </si>
  <si>
    <t>ЗАКАЗ</t>
  </si>
  <si>
    <t>разм</t>
  </si>
  <si>
    <t>кол</t>
  </si>
  <si>
    <t>цена</t>
  </si>
  <si>
    <t>Женя</t>
  </si>
  <si>
    <t>КМ-61 Костюм "Василиса" с шелкографией (топ+велосипедки) 60 р-р</t>
  </si>
  <si>
    <t>ПЛ-50 Платье "Кувшинка" с шелкографией 52 р</t>
  </si>
  <si>
    <t>Б-12 Боди "Каприза" с шелкографией 48 р</t>
  </si>
  <si>
    <t>КМ-28 Костюм "Маруся" (туника+шорты+косынка) (кулирка) 52 р-р</t>
  </si>
  <si>
    <t>КМ-120 Костюм "Забава" (интерлок)</t>
  </si>
  <si>
    <t>ШТ-15 Бриджи "Метеорит" с шелкогрофией (на мальчика) (интерлок)-1 шт, серые,52 размер </t>
  </si>
  <si>
    <t>ШТ-01 Шорты с лампасами (кулирка)-1 шт, голубые,56 размер </t>
  </si>
  <si>
    <t>Ф-15 Футболка однотонная (кулирка)-1 шт,желтая,56 размер </t>
  </si>
  <si>
    <t>Ф-20 Безрукавка с шелкографией (кулирка)-1 шт, светло-голубая,56 размер</t>
  </si>
  <si>
    <t>Missadelina</t>
  </si>
  <si>
    <t>60(52)</t>
  </si>
  <si>
    <t>В-21     64 разм. 1 шт. 205 руб. </t>
  </si>
  <si>
    <t>Д-30     64 разм. 1 шт. 115 руб. </t>
  </si>
  <si>
    <t>БД-04   68 разм. 1 шт. 230 руб. </t>
  </si>
  <si>
    <t>КМ-118 64 разм. 1 шт. 660 руб. </t>
  </si>
  <si>
    <t>КМ-09   64 разм. 1 шт. 195 руб. </t>
  </si>
  <si>
    <t>КМ-25   64 разм. 1 шт. 195 руб. </t>
  </si>
  <si>
    <t>КМ-58  64 разм. 1 шт. 205 руб. </t>
  </si>
  <si>
    <t>КМ-78  64 разм. 1 шт. 225 руб. </t>
  </si>
  <si>
    <t>Ф-08    64 разм. 1 шт. 175 руб. </t>
  </si>
  <si>
    <t>ТС-11  64 разм. 1 шт. 430 руб.</t>
  </si>
  <si>
    <t>lena50051</t>
  </si>
  <si>
    <t>Нефритовая лоза</t>
  </si>
  <si>
    <t>Ш-10 Брюки "Загадка" с шелкографией (интерлок) р52 (НА МАЛЬЧИКА) цена 145 руб 1 шт </t>
  </si>
  <si>
    <t>Ш-10 Брюки "Загадка" с шелкографией (интерлок) р56 (НА МАЛЬЧИКА) цена 145 руб 2 шт </t>
  </si>
  <si>
    <t>МТ-13 Майка+трусы боксеры (кулирка) р 56 цена 110 руб 3шт </t>
  </si>
  <si>
    <t>Ш-09 Брюки "Сюрприз" (интерлок) р 52 цена 110 руб (НА МАЛЬЧИКА) 1 шт </t>
  </si>
  <si>
    <t>Sandira</t>
  </si>
  <si>
    <t>К1-125ш КПБ 1.5 бязь 125гр.(ширина полотна 150см) цена 450 руб (бабочки на зеленопм поле)</t>
  </si>
  <si>
    <t>КМ-91 Костюм "Зебра" с шелкографией (футер) </t>
  </si>
  <si>
    <t>КМ-104 Костюм "Жираф" с шелкографией (кулирка) р-р 60 цена 200 руб. 1 шт. </t>
  </si>
  <si>
    <t>МТ-04 Майка+трусы девочка (кулирка)  р-р 60 цена 85 руб. 5 шт. </t>
  </si>
  <si>
    <t>Т-02 Трусы-девочка (кулирка) р-р 60 цена 20 руб. 10 шт. </t>
  </si>
  <si>
    <t>Ф-27 Футболка "Фея" с шелкографией (кулирка) р-р 60 цена 115 руб. 1 шт. (желательно розовая с котенком) </t>
  </si>
  <si>
    <t>Ф-14 Футболка полоса с шелкографией (кулирка) р-р 60 цена 120 руб. 1 шт. (рисунок желательно Овечка в платье)</t>
  </si>
  <si>
    <t>Дюдя</t>
  </si>
  <si>
    <t> КМ-25 Костюм "Боец" с шелкографией (футболка+шорты) (кулирка) размеры 52, 60 цена 225..</t>
  </si>
  <si>
    <t>КисАрина</t>
  </si>
  <si>
    <t>К-37 Песочник "Лапочка" (интерлок)52р цвет розовый 250руб</t>
  </si>
  <si>
    <t>Д-40 Джемпер "Пирамидка" с шелкографией (интерлок) р52 1 шт (МАЛЬЧИК) 135 руб </t>
  </si>
  <si>
    <t>Д-40 Джемпер "Пирамидка" с шелкографией (интерлок) р56 1 шт (МАЛЬЧИК) 135 руб</t>
  </si>
  <si>
    <t>КМ-98 Костюм "Умка" с шелкографией (махра) 48-1, 52-2</t>
  </si>
  <si>
    <t>Ф-06 Футболка "Ласточка" с шелкографией (кулирка) р-р 56 </t>
  </si>
  <si>
    <t>Ф-27 Футболка "Фея" с шелкографией (кулирка) р-р 56 </t>
  </si>
  <si>
    <t>Ф-08 Футболка "Арсений" с шелкографией (кулирка) р-р 56 (желательно светло серого цвета) </t>
  </si>
  <si>
    <t>ШалФея</t>
  </si>
  <si>
    <t>ВО-22 Жилет "Божья коровка" с вышивкой (весна-осень) р-р 52, цвет розовый 1 шт. </t>
  </si>
  <si>
    <t>ttatyana</t>
  </si>
  <si>
    <t>на замену SKM323 - 165 руб. или SKM 322 - 158 руб. </t>
  </si>
  <si>
    <t>на замену Л-Р 057 - 120 руб.</t>
  </si>
  <si>
    <t>Вер@ника</t>
  </si>
  <si>
    <t>Шапка SKM 310 - 135 руб. размер 52 </t>
  </si>
  <si>
    <t>шапка Л-Р 144 - 145 руб. размер 52 </t>
  </si>
  <si>
    <t>М-06 Майка "Хулиганка" с шелкографией (кулирка),2 шт ( голубая, синяя),56 размер </t>
  </si>
  <si>
    <t>КМ-06 Костюм "Десант" (майка+шорты) (кулирка),1 шт(голубой),56 размер </t>
  </si>
  <si>
    <t>КМ-78 Костюм "Юра" (футболка+бриджи) (кулирка),1 шт(голубой),56 размер</t>
  </si>
  <si>
    <t>Шапка Л-С026 размер 40 - 190 руб. </t>
  </si>
  <si>
    <t>На замену: шапка Л-Р152 размер - 170 руб. </t>
  </si>
  <si>
    <t>Мири</t>
  </si>
  <si>
    <t>КФ-04 Кофта кнопки короткий рукав (кулирка) размер 40 - 85 руб.- 2 шт. Расцветка на мальчика (голубая, зеленая) </t>
  </si>
  <si>
    <t>КФ-02 Кофта кнопки длинный рукав (кулирка) размер 40 - 95 руб.- 2шт. Расцветка на мальчика (голубая, зеленая)</t>
  </si>
  <si>
    <t>Т-03 Трусы-мальчик (кулирка), р-р 56, 2 шт - 55 руб. </t>
  </si>
  <si>
    <t>ШТ-01 Шорты с лампасами (кулирка), р-р 60, 2 шт - 90 руб.</t>
  </si>
  <si>
    <t>tany_chik</t>
  </si>
  <si>
    <t>РБ-08 Рубашка на пуговицах к/р (шотландка) размеры 52, 60 цена 180</t>
  </si>
  <si>
    <t>52,60,</t>
  </si>
  <si>
    <t>КМ-77 (костюм Миша) 52 р-р 1шт (165руб.) зелёный </t>
  </si>
  <si>
    <t>Д-26 (джемпер феликс) 52 р-р, 130 руб. зеленый </t>
  </si>
  <si>
    <t>Ф-12 (футболка) 52 р-р, 105 руб. синяя с машинками</t>
  </si>
  <si>
    <t>Ни Разу Ни Фея</t>
  </si>
  <si>
    <t>Д-13 Джемпер полоса с шелкографией (интерлок) р-р 60  160руб. </t>
  </si>
  <si>
    <t>ПЛ-50 Платье "Кувшинка" с шелкографией (интерлок) р-р 60  205 руб.</t>
  </si>
  <si>
    <t>Ф-03 Футболка-лодка с шелкографией (кулирка)размер 56 цвет желтый и голубой цена 95р </t>
  </si>
  <si>
    <t>Ф-14 Футболка полоса с шелкографией (кулирка) размер 56 цвет зеленый цена 120р </t>
  </si>
  <si>
    <t>Д-13 Джемпер полоса с шелкографией (интерлок) РАЗМЕР 56 ЦВЕТ голубой цена 160р</t>
  </si>
  <si>
    <t>Евгения83</t>
  </si>
  <si>
    <t>ПЛ-59 Платье "Парижанка", 60 разм, цвет любой, 200 руб. </t>
  </si>
  <si>
    <t>ПЛ-34 Платье "Колокольчик" (кулирка), 60 разм цвет любой, 165 руб </t>
  </si>
  <si>
    <t>ПЛ-50 Платье "Кувшинка" с шелкографией (интерлок), разм 60, цвет любой, 205 руб </t>
  </si>
  <si>
    <t>С-17 Сарафан "Маруся" (креп), размер 60, цвет голубой, 145р </t>
  </si>
  <si>
    <t>ПЖ-21 Пижама "Буся" (кулирка), разм. 60, цвет любой, 200р </t>
  </si>
  <si>
    <t> Leona</t>
  </si>
  <si>
    <t>Ф-33 Футболка "День Победы" (кулирка) р.56 и 64 по 1шт</t>
  </si>
  <si>
    <t>Р-03 Брюки "Талисман" с вышивкой (интерлок), 180 руб. размер 60 (желательно синие, голубые); </t>
  </si>
  <si>
    <t>ТР-02 Трико резинка (футер), 160 руб., размер 60 (желательно не черные); </t>
  </si>
  <si>
    <t>МТ-19 Майка+трусы мальчик "Ян" с шелкографией (кулирка), 130 руб., размер 60 (желательно оранжевую майку)</t>
  </si>
  <si>
    <t>Ф-26 Футболка "Мячик" с шелкографией (кулирка) 56р-р 115р.  - 2 шт </t>
  </si>
  <si>
    <t>Ф-14 Футболка полоса с шелкографией (кулирка) (мал) 56р-р 120р.  - 2 шт </t>
  </si>
  <si>
    <t>Ф-27 Футболка "Фея" с шелкографией (кулирка)  56р-р 115р.  - 2 шт </t>
  </si>
  <si>
    <t>КМ-04 Костюм "Крестьянка" (кофта+бриджи) (кулирка) 56 р-р 185р - 1 шт </t>
  </si>
  <si>
    <t>ПЛ-34 Платье "Колокольчик" (кулирка) 56 р-р 165р - 1 шт </t>
  </si>
  <si>
    <t>shirinairen</t>
  </si>
  <si>
    <t>sashinaI</t>
  </si>
  <si>
    <t>ТР-15 Трико "Дуэт" (интерлок) 56 р-р </t>
  </si>
  <si>
    <t>КМ-90 Костюм "Бумеранг" с шелкографией (интерлок) 72 р-р</t>
  </si>
  <si>
    <t>Д-16 Джемпер "Ёжик" с шелкографией (футер)-размер 52-180 руб.(цвет серо-зеленый) </t>
  </si>
  <si>
    <t>Д-13 Джемпер полоса с шелкографией (интерлок)-размер 52-160 руб(оранжевый или синий) </t>
  </si>
  <si>
    <t>ТР-02 Трико резинка (футер)-размер 52-160 руб (светло-серые) </t>
  </si>
  <si>
    <t>Д-22 Джемпер "Славик" (футер) -размер 52-115 руб (оранжевый или голубой)</t>
  </si>
  <si>
    <t>Еле4ка</t>
  </si>
  <si>
    <t>ТР-02 Трико резинка (футер) р-р 76 цена 160 2 шт (желательно разных цветов) </t>
  </si>
  <si>
    <t>ТР-15 Трико "Дуэт" (интерлок) р-р 68 цена 200 1 шт </t>
  </si>
  <si>
    <t>ТР-11 Трико "Челси" (футер 3-х нитка) р-р 60 1 шт синие 315 руб. </t>
  </si>
  <si>
    <t>ТР-14 Трико "Челси" (интерлок) -р-р 60 цена 230руб. </t>
  </si>
  <si>
    <t>В-21 Водолазка с шелкографией (мальчик) (велюр) р-р 60 1 шт 205 руб. </t>
  </si>
  <si>
    <t>Д-16 Джемпер "Ёжик" с шелкографией (футер) р-р 60 1 шт 180 </t>
  </si>
  <si>
    <t>ТС-07 Толстовка "Бомбер" с вышивкой (футер 3-х нитка) р-р 76 1 шт цена 445 руб ЧЕРНАЯ! </t>
  </si>
  <si>
    <t>ТС-03 Толстовка "Бомбер" с вышивкой (футер 3-х нитка) р-р 60 и р-р 68 Цена 410 ЧЕРНАЯ!</t>
  </si>
  <si>
    <t>kluchik</t>
  </si>
  <si>
    <t>ТР-02 Трико резинка (футер) р-р76 160 руб.2 шт</t>
  </si>
  <si>
    <t>Л-Р163</t>
  </si>
  <si>
    <t>48-50</t>
  </si>
  <si>
    <t>ШТ-12 Бриджи "Нина" (кулирка) разм 60 цена 110 руб 1шт </t>
  </si>
  <si>
    <t>КМ-122 Костюм "Чародейка" с шелкографией (футболка+шорты) (интерлок) разм 60 цена 270 руб 1 шт </t>
  </si>
  <si>
    <t>КМ-120 Костюм "Забава" (интерлок) разм 60 цена 315 руб 1шт </t>
  </si>
  <si>
    <t>КМ-123 Костюм "Лариса" с шелкографией (интерлок) разм 60 цена 245 руб 1шт </t>
  </si>
  <si>
    <t>М-10 Майка "Забава" с шелкографией (интерлок) разм 60 цена 185 руб 1 шт </t>
  </si>
  <si>
    <t>Ф-06 Футболка "Ласточка" с шелкографией (кулирка) разм 60 цена 135 руб 1 шт </t>
  </si>
  <si>
    <t>Ф-27 Футболка "Фея" с шелкографией (кулирка) разм 60 цена 115 руб 1 шт</t>
  </si>
  <si>
    <t>tanysha&amp;</t>
  </si>
  <si>
    <t>ПЛ-44 Платье "Аврора" (кулирка)60 р-р</t>
  </si>
  <si>
    <t>КМ-25 Костюм "Боец" с шелкографией (футболка+шорты) (кулирка) размеры 52, 60 цена 225..</t>
  </si>
  <si>
    <t>я</t>
  </si>
  <si>
    <t>носки</t>
  </si>
  <si>
    <t>ТР-02 Трико резинка (футер) р-р 76 цена 160 2 шт (желательно разных цветов) - последние!</t>
  </si>
  <si>
    <t>общая</t>
  </si>
  <si>
    <t>с орг</t>
  </si>
  <si>
    <t>сдаем</t>
  </si>
  <si>
    <t>тр-т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</si>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</sst>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Verdana"/>
      <family val="2"/>
    </font>
    <font>
      <sz val="9"/>
      <color indexed="8"/>
      <name val="Verdana"/>
      <family val="2"/>
    </font>
    <font>
      <u val="single"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7" fillId="3" borderId="1" xfId="15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6" fillId="5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5" fillId="6" borderId="1" xfId="0" applyFont="1" applyFill="1" applyBorder="1" applyAlignment="1">
      <alignment/>
    </xf>
    <xf numFmtId="0" fontId="7" fillId="6" borderId="1" xfId="15" applyFont="1" applyFill="1" applyBorder="1" applyAlignment="1">
      <alignment/>
    </xf>
    <xf numFmtId="0" fontId="6" fillId="6" borderId="1" xfId="0" applyFont="1" applyFill="1" applyBorder="1" applyAlignment="1">
      <alignment/>
    </xf>
    <xf numFmtId="1" fontId="0" fillId="0" borderId="1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5"/>
  <sheetViews>
    <sheetView zoomScale="175" zoomScaleNormal="175" workbookViewId="0" topLeftCell="A61">
      <selection activeCell="A93" sqref="A93"/>
    </sheetView>
  </sheetViews>
  <sheetFormatPr defaultColWidth="9.140625" defaultRowHeight="12.75"/>
  <cols>
    <col min="1" max="1" width="63.57421875" style="0" customWidth="1"/>
    <col min="2" max="2" width="13.57421875" style="0" customWidth="1"/>
  </cols>
  <sheetData>
    <row r="1" spans="1:3" ht="12.75">
      <c r="A1" s="5" t="s">
        <v>8</v>
      </c>
      <c r="B1" s="1">
        <v>48</v>
      </c>
      <c r="C1" s="1">
        <v>1</v>
      </c>
    </row>
    <row r="2" spans="1:3" ht="12.75">
      <c r="A2" s="1" t="s">
        <v>19</v>
      </c>
      <c r="B2" s="1">
        <v>68</v>
      </c>
      <c r="C2" s="1">
        <v>1</v>
      </c>
    </row>
    <row r="3" spans="1:3" ht="12.75">
      <c r="A3" s="5" t="s">
        <v>110</v>
      </c>
      <c r="B3" s="1">
        <v>60</v>
      </c>
      <c r="C3" s="1">
        <v>1</v>
      </c>
    </row>
    <row r="4" spans="1:3" ht="12.75">
      <c r="A4" s="5" t="s">
        <v>17</v>
      </c>
      <c r="B4" s="1">
        <v>64</v>
      </c>
      <c r="C4" s="1">
        <v>1</v>
      </c>
    </row>
    <row r="5" spans="1:3" ht="12.75">
      <c r="A5" s="6" t="s">
        <v>52</v>
      </c>
      <c r="B5" s="1">
        <v>52</v>
      </c>
      <c r="C5" s="1">
        <v>1</v>
      </c>
    </row>
    <row r="6" spans="1:3" ht="12.75">
      <c r="A6" s="1" t="s">
        <v>80</v>
      </c>
      <c r="B6" s="1">
        <v>56</v>
      </c>
      <c r="C6" s="1">
        <v>1</v>
      </c>
    </row>
    <row r="7" spans="1:3" ht="12.75">
      <c r="A7" s="1" t="s">
        <v>76</v>
      </c>
      <c r="B7" s="1">
        <v>60</v>
      </c>
      <c r="C7" s="1">
        <v>1</v>
      </c>
    </row>
    <row r="8" spans="1:3" ht="12.75">
      <c r="A8" s="1" t="s">
        <v>102</v>
      </c>
      <c r="B8" s="1">
        <v>52</v>
      </c>
      <c r="C8" s="1">
        <v>1</v>
      </c>
    </row>
    <row r="9" spans="1:3" ht="12.75">
      <c r="A9" s="5" t="s">
        <v>111</v>
      </c>
      <c r="B9" s="1">
        <v>60</v>
      </c>
      <c r="C9" s="1">
        <v>1</v>
      </c>
    </row>
    <row r="10" spans="1:3" ht="12.75">
      <c r="A10" s="5" t="s">
        <v>101</v>
      </c>
      <c r="B10" s="1">
        <v>52</v>
      </c>
      <c r="C10" s="1">
        <v>1</v>
      </c>
    </row>
    <row r="11" spans="1:3" ht="12.75">
      <c r="A11" s="1" t="s">
        <v>104</v>
      </c>
      <c r="B11" s="1">
        <v>52</v>
      </c>
      <c r="C11" s="1">
        <v>1</v>
      </c>
    </row>
    <row r="12" spans="1:3" ht="12.75">
      <c r="A12" s="5" t="s">
        <v>73</v>
      </c>
      <c r="B12" s="1">
        <v>52</v>
      </c>
      <c r="C12" s="1">
        <v>1</v>
      </c>
    </row>
    <row r="13" spans="1:3" ht="12.75">
      <c r="A13" s="5" t="s">
        <v>18</v>
      </c>
      <c r="B13" s="1">
        <v>64</v>
      </c>
      <c r="C13" s="1">
        <v>1</v>
      </c>
    </row>
    <row r="14" spans="1:3" ht="12.75">
      <c r="A14" s="5" t="s">
        <v>45</v>
      </c>
      <c r="B14" s="1">
        <v>52</v>
      </c>
      <c r="C14" s="1">
        <v>1</v>
      </c>
    </row>
    <row r="15" spans="1:3" ht="12.75">
      <c r="A15" s="5" t="s">
        <v>46</v>
      </c>
      <c r="B15" s="1">
        <v>56</v>
      </c>
      <c r="C15" s="1">
        <v>1</v>
      </c>
    </row>
    <row r="16" spans="1:3" ht="12.75">
      <c r="A16" s="1" t="s">
        <v>34</v>
      </c>
      <c r="B16" s="1">
        <v>0</v>
      </c>
      <c r="C16" s="1">
        <v>1</v>
      </c>
    </row>
    <row r="17" spans="1:3" ht="12.75">
      <c r="A17" s="7" t="s">
        <v>44</v>
      </c>
      <c r="B17" s="1">
        <v>52</v>
      </c>
      <c r="C17" s="1">
        <v>1</v>
      </c>
    </row>
    <row r="18" spans="1:3" ht="12.75">
      <c r="A18" s="8" t="s">
        <v>95</v>
      </c>
      <c r="B18" s="1">
        <v>56</v>
      </c>
      <c r="C18" s="1">
        <v>1</v>
      </c>
    </row>
    <row r="19" spans="1:3" ht="12.75">
      <c r="A19" s="8" t="s">
        <v>60</v>
      </c>
      <c r="B19" s="1">
        <v>56</v>
      </c>
      <c r="C19" s="1">
        <v>1</v>
      </c>
    </row>
    <row r="20" spans="1:3" ht="12.75">
      <c r="A20" s="8" t="s">
        <v>21</v>
      </c>
      <c r="B20" s="1">
        <v>64</v>
      </c>
      <c r="C20" s="1">
        <v>1</v>
      </c>
    </row>
    <row r="21" spans="1:3" ht="12.75">
      <c r="A21" s="1" t="s">
        <v>36</v>
      </c>
      <c r="B21" s="1">
        <v>60</v>
      </c>
      <c r="C21" s="1">
        <v>1</v>
      </c>
    </row>
    <row r="22" spans="1:3" ht="12.75">
      <c r="A22" s="8" t="s">
        <v>20</v>
      </c>
      <c r="B22" s="1">
        <v>64</v>
      </c>
      <c r="C22" s="1">
        <v>1</v>
      </c>
    </row>
    <row r="23" spans="1:3" ht="12.75">
      <c r="A23" s="8" t="s">
        <v>10</v>
      </c>
      <c r="B23" s="1" t="s">
        <v>16</v>
      </c>
      <c r="C23" s="1">
        <v>1</v>
      </c>
    </row>
    <row r="24" spans="1:3" ht="12.75">
      <c r="A24" s="8" t="s">
        <v>120</v>
      </c>
      <c r="B24" s="1">
        <v>60</v>
      </c>
      <c r="C24" s="1">
        <v>1</v>
      </c>
    </row>
    <row r="25" spans="1:3" ht="12.75">
      <c r="A25" s="8" t="s">
        <v>119</v>
      </c>
      <c r="B25" s="1">
        <v>60</v>
      </c>
      <c r="C25" s="1">
        <v>1</v>
      </c>
    </row>
    <row r="26" spans="1:3" ht="12.75">
      <c r="A26" s="1" t="s">
        <v>121</v>
      </c>
      <c r="B26" s="1">
        <v>60</v>
      </c>
      <c r="C26" s="1">
        <v>1</v>
      </c>
    </row>
    <row r="27" spans="1:3" ht="12.75">
      <c r="A27" s="8" t="s">
        <v>127</v>
      </c>
      <c r="B27" s="1">
        <v>52.6</v>
      </c>
      <c r="C27" s="1">
        <v>2</v>
      </c>
    </row>
    <row r="28" spans="1:3" ht="12.75">
      <c r="A28" s="1" t="s">
        <v>22</v>
      </c>
      <c r="B28" s="1">
        <v>64</v>
      </c>
      <c r="C28" s="1">
        <v>1</v>
      </c>
    </row>
    <row r="29" spans="1:3" ht="12.75">
      <c r="A29" s="1" t="s">
        <v>9</v>
      </c>
      <c r="B29" s="1">
        <v>52</v>
      </c>
      <c r="C29" s="1">
        <v>1</v>
      </c>
    </row>
    <row r="30" spans="1:3" ht="12.75">
      <c r="A30" s="8" t="s">
        <v>23</v>
      </c>
      <c r="B30" s="1">
        <v>64</v>
      </c>
      <c r="C30" s="1">
        <v>1</v>
      </c>
    </row>
    <row r="31" spans="1:3" ht="12.75">
      <c r="A31" s="8" t="s">
        <v>6</v>
      </c>
      <c r="B31" s="1">
        <v>60</v>
      </c>
      <c r="C31" s="1">
        <v>1</v>
      </c>
    </row>
    <row r="32" spans="1:3" ht="12.75">
      <c r="A32" s="8" t="s">
        <v>72</v>
      </c>
      <c r="B32" s="1">
        <v>52</v>
      </c>
      <c r="C32" s="1">
        <v>1</v>
      </c>
    </row>
    <row r="33" spans="1:3" ht="12.75">
      <c r="A33" s="8" t="s">
        <v>61</v>
      </c>
      <c r="B33" s="1">
        <v>56</v>
      </c>
      <c r="C33" s="1">
        <v>1</v>
      </c>
    </row>
    <row r="34" spans="1:3" ht="12.75">
      <c r="A34" s="8" t="s">
        <v>24</v>
      </c>
      <c r="B34" s="1">
        <v>64</v>
      </c>
      <c r="C34" s="1">
        <v>1</v>
      </c>
    </row>
    <row r="35" spans="1:3" ht="12.75">
      <c r="A35" s="8" t="s">
        <v>100</v>
      </c>
      <c r="B35" s="1">
        <v>72</v>
      </c>
      <c r="C35" s="1">
        <v>1</v>
      </c>
    </row>
    <row r="36" spans="1:3" ht="12.75">
      <c r="A36" s="1" t="s">
        <v>35</v>
      </c>
      <c r="B36" s="1">
        <v>48</v>
      </c>
      <c r="C36" s="1">
        <v>1</v>
      </c>
    </row>
    <row r="37" spans="1:3" ht="12.75">
      <c r="A37" s="1" t="s">
        <v>47</v>
      </c>
      <c r="B37" s="1">
        <v>48.52</v>
      </c>
      <c r="C37" s="1">
        <v>3</v>
      </c>
    </row>
    <row r="38" spans="1:3" ht="12.75">
      <c r="A38" s="8" t="s">
        <v>66</v>
      </c>
      <c r="B38" s="1">
        <v>40</v>
      </c>
      <c r="C38" s="1">
        <v>2</v>
      </c>
    </row>
    <row r="39" spans="1:3" ht="12.75">
      <c r="A39" s="8" t="s">
        <v>65</v>
      </c>
      <c r="B39" s="1">
        <v>40</v>
      </c>
      <c r="C39" s="1">
        <v>2</v>
      </c>
    </row>
    <row r="40" spans="1:3" ht="12.75">
      <c r="A40" s="9" t="s">
        <v>116</v>
      </c>
      <c r="B40" s="1" t="s">
        <v>117</v>
      </c>
      <c r="C40" s="1">
        <v>1</v>
      </c>
    </row>
    <row r="41" spans="1:3" ht="12.75">
      <c r="A41" s="8" t="s">
        <v>59</v>
      </c>
      <c r="B41" s="1">
        <v>56</v>
      </c>
      <c r="C41" s="1">
        <v>2</v>
      </c>
    </row>
    <row r="42" spans="1:3" ht="12.75">
      <c r="A42" s="8" t="s">
        <v>122</v>
      </c>
      <c r="B42" s="1">
        <v>60</v>
      </c>
      <c r="C42" s="1">
        <v>1</v>
      </c>
    </row>
    <row r="43" spans="1:3" ht="12.75">
      <c r="A43" s="8" t="s">
        <v>37</v>
      </c>
      <c r="B43" s="1">
        <v>60</v>
      </c>
      <c r="C43" s="1">
        <v>5</v>
      </c>
    </row>
    <row r="44" spans="1:3" ht="12.75">
      <c r="A44" s="8" t="s">
        <v>31</v>
      </c>
      <c r="B44" s="1">
        <v>56</v>
      </c>
      <c r="C44" s="1">
        <v>3</v>
      </c>
    </row>
    <row r="45" spans="1:3" ht="12.75">
      <c r="A45" s="8" t="s">
        <v>91</v>
      </c>
      <c r="B45" s="1">
        <v>60</v>
      </c>
      <c r="C45" s="1">
        <v>1</v>
      </c>
    </row>
    <row r="46" spans="1:3" ht="12.75">
      <c r="A46" s="1" t="s">
        <v>54</v>
      </c>
      <c r="B46" s="1"/>
      <c r="C46" s="1"/>
    </row>
    <row r="47" spans="1:3" ht="12.75">
      <c r="A47" s="1" t="s">
        <v>55</v>
      </c>
      <c r="B47" s="1"/>
      <c r="C47" s="1"/>
    </row>
    <row r="48" spans="1:3" ht="12.75">
      <c r="A48" s="1" t="s">
        <v>63</v>
      </c>
      <c r="B48" s="1"/>
      <c r="C48" s="1"/>
    </row>
    <row r="49" spans="1:3" ht="12.75">
      <c r="A49" s="1" t="s">
        <v>86</v>
      </c>
      <c r="B49" s="1">
        <v>60</v>
      </c>
      <c r="C49" s="1">
        <v>1</v>
      </c>
    </row>
    <row r="50" spans="1:3" ht="12.75">
      <c r="A50" s="8" t="s">
        <v>96</v>
      </c>
      <c r="B50" s="1">
        <v>56</v>
      </c>
      <c r="C50" s="1">
        <v>1</v>
      </c>
    </row>
    <row r="51" spans="1:3" ht="12.75">
      <c r="A51" s="8" t="s">
        <v>83</v>
      </c>
      <c r="B51" s="1">
        <v>60</v>
      </c>
      <c r="C51" s="1">
        <v>1</v>
      </c>
    </row>
    <row r="52" spans="1:3" ht="12.75">
      <c r="A52" s="1" t="s">
        <v>126</v>
      </c>
      <c r="B52" s="1">
        <v>60</v>
      </c>
      <c r="C52" s="1">
        <v>1</v>
      </c>
    </row>
    <row r="53" spans="1:3" ht="12.75">
      <c r="A53" s="8" t="s">
        <v>77</v>
      </c>
      <c r="B53" s="1">
        <v>60</v>
      </c>
      <c r="C53" s="1">
        <v>1</v>
      </c>
    </row>
    <row r="54" spans="1:3" ht="12.75">
      <c r="A54" s="8" t="s">
        <v>84</v>
      </c>
      <c r="B54" s="1">
        <v>60</v>
      </c>
      <c r="C54" s="1">
        <v>1</v>
      </c>
    </row>
    <row r="55" spans="1:3" ht="12.75">
      <c r="A55" s="8" t="s">
        <v>7</v>
      </c>
      <c r="B55" s="1">
        <v>52</v>
      </c>
      <c r="C55" s="1">
        <v>1</v>
      </c>
    </row>
    <row r="56" spans="1:3" ht="12.75">
      <c r="A56" s="8" t="s">
        <v>82</v>
      </c>
      <c r="B56" s="1">
        <v>60</v>
      </c>
      <c r="C56" s="1">
        <v>1</v>
      </c>
    </row>
    <row r="57" spans="1:3" ht="12.75">
      <c r="A57" s="10" t="s">
        <v>89</v>
      </c>
      <c r="B57" s="1">
        <v>60</v>
      </c>
      <c r="C57" s="1">
        <v>1</v>
      </c>
    </row>
    <row r="58" spans="1:3" ht="12.75">
      <c r="A58" s="11" t="s">
        <v>70</v>
      </c>
      <c r="B58" s="1" t="s">
        <v>71</v>
      </c>
      <c r="C58" s="1">
        <v>2</v>
      </c>
    </row>
    <row r="59" spans="1:3" ht="12.75">
      <c r="A59" s="1" t="s">
        <v>85</v>
      </c>
      <c r="B59" s="1">
        <v>60</v>
      </c>
      <c r="C59" s="1">
        <v>1</v>
      </c>
    </row>
    <row r="60" spans="1:3" ht="12.75">
      <c r="A60" s="11" t="s">
        <v>38</v>
      </c>
      <c r="B60" s="1">
        <v>60</v>
      </c>
      <c r="C60" s="1">
        <v>10</v>
      </c>
    </row>
    <row r="61" spans="1:3" ht="12.75">
      <c r="A61" s="11" t="s">
        <v>67</v>
      </c>
      <c r="B61" s="1">
        <v>56</v>
      </c>
      <c r="C61" s="1">
        <v>2</v>
      </c>
    </row>
    <row r="62" spans="1:3" ht="12.75">
      <c r="A62" s="11" t="s">
        <v>106</v>
      </c>
      <c r="B62" s="1">
        <v>76</v>
      </c>
      <c r="C62" s="1">
        <v>2</v>
      </c>
    </row>
    <row r="63" spans="1:3" ht="12.75">
      <c r="A63" s="11" t="s">
        <v>115</v>
      </c>
      <c r="B63" s="1">
        <v>76</v>
      </c>
      <c r="C63" s="1">
        <v>2</v>
      </c>
    </row>
    <row r="64" spans="1:3" ht="12.75">
      <c r="A64" s="11" t="s">
        <v>90</v>
      </c>
      <c r="B64" s="1">
        <v>60</v>
      </c>
      <c r="C64" s="1">
        <v>1</v>
      </c>
    </row>
    <row r="65" spans="1:3" ht="12.75">
      <c r="A65" s="11" t="s">
        <v>103</v>
      </c>
      <c r="B65" s="1">
        <v>52</v>
      </c>
      <c r="C65" s="1">
        <v>1</v>
      </c>
    </row>
    <row r="66" spans="1:3" ht="12.75">
      <c r="A66" s="11" t="s">
        <v>108</v>
      </c>
      <c r="B66" s="1">
        <v>60</v>
      </c>
      <c r="C66" s="1">
        <v>1</v>
      </c>
    </row>
    <row r="67" spans="1:3" ht="12.75">
      <c r="A67" s="11" t="s">
        <v>109</v>
      </c>
      <c r="B67" s="1">
        <v>60</v>
      </c>
      <c r="C67" s="1">
        <v>1</v>
      </c>
    </row>
    <row r="68" spans="1:3" ht="12.75">
      <c r="A68" s="11" t="s">
        <v>99</v>
      </c>
      <c r="B68" s="1">
        <v>56</v>
      </c>
      <c r="C68" s="1">
        <v>1</v>
      </c>
    </row>
    <row r="69" spans="1:3" ht="12.75">
      <c r="A69" s="11" t="s">
        <v>107</v>
      </c>
      <c r="B69" s="1">
        <v>68</v>
      </c>
      <c r="C69" s="1">
        <v>1</v>
      </c>
    </row>
    <row r="70" spans="1:3" ht="12.75">
      <c r="A70" s="11" t="s">
        <v>113</v>
      </c>
      <c r="B70" s="1">
        <v>60.68</v>
      </c>
      <c r="C70" s="1">
        <v>1</v>
      </c>
    </row>
    <row r="71" spans="1:3" ht="12.75">
      <c r="A71" s="11" t="s">
        <v>112</v>
      </c>
      <c r="B71" s="1">
        <v>76</v>
      </c>
      <c r="C71" s="1">
        <v>1</v>
      </c>
    </row>
    <row r="72" spans="1:3" ht="12.75">
      <c r="A72" s="11" t="s">
        <v>26</v>
      </c>
      <c r="B72" s="1">
        <v>64</v>
      </c>
      <c r="C72" s="1">
        <v>1</v>
      </c>
    </row>
    <row r="73" spans="1:3" ht="12.75">
      <c r="A73" s="11" t="s">
        <v>78</v>
      </c>
      <c r="B73" s="1">
        <v>56</v>
      </c>
      <c r="C73" s="1">
        <v>2</v>
      </c>
    </row>
    <row r="74" spans="1:3" ht="12.75">
      <c r="A74" s="11" t="s">
        <v>123</v>
      </c>
      <c r="B74" s="1">
        <v>60</v>
      </c>
      <c r="C74" s="1">
        <v>1</v>
      </c>
    </row>
    <row r="75" spans="1:3" ht="12.75">
      <c r="A75" s="11" t="s">
        <v>48</v>
      </c>
      <c r="B75" s="1">
        <v>56</v>
      </c>
      <c r="C75" s="1">
        <v>1</v>
      </c>
    </row>
    <row r="76" spans="1:3" ht="12.75">
      <c r="A76" s="11" t="s">
        <v>50</v>
      </c>
      <c r="B76" s="1">
        <v>56</v>
      </c>
      <c r="C76" s="1">
        <v>1</v>
      </c>
    </row>
    <row r="77" spans="1:3" ht="12.75">
      <c r="A77" s="11" t="s">
        <v>25</v>
      </c>
      <c r="B77" s="1">
        <v>64</v>
      </c>
      <c r="C77" s="1">
        <v>1</v>
      </c>
    </row>
    <row r="78" spans="1:3" ht="12.75">
      <c r="A78" s="11" t="s">
        <v>74</v>
      </c>
      <c r="B78" s="1">
        <v>52</v>
      </c>
      <c r="C78" s="1">
        <v>1</v>
      </c>
    </row>
    <row r="79" spans="1:3" ht="12.75">
      <c r="A79" s="12" t="s">
        <v>93</v>
      </c>
      <c r="B79" s="1">
        <v>56</v>
      </c>
      <c r="C79" s="1">
        <v>2</v>
      </c>
    </row>
    <row r="80" spans="1:3" ht="12.75">
      <c r="A80" s="11" t="s">
        <v>79</v>
      </c>
      <c r="B80" s="1">
        <v>56</v>
      </c>
      <c r="C80" s="1">
        <v>1</v>
      </c>
    </row>
    <row r="81" spans="1:3" ht="12.75">
      <c r="A81" s="11" t="s">
        <v>40</v>
      </c>
      <c r="B81" s="1">
        <v>60</v>
      </c>
      <c r="C81" s="1">
        <v>1</v>
      </c>
    </row>
    <row r="82" spans="1:3" ht="12.75">
      <c r="A82" s="1" t="s">
        <v>13</v>
      </c>
      <c r="B82" s="1">
        <v>56</v>
      </c>
      <c r="C82" s="1">
        <v>1</v>
      </c>
    </row>
    <row r="83" spans="1:3" ht="12.75">
      <c r="A83" s="11" t="s">
        <v>14</v>
      </c>
      <c r="B83" s="1">
        <v>56</v>
      </c>
      <c r="C83" s="1">
        <v>1</v>
      </c>
    </row>
    <row r="84" spans="1:3" ht="12.75">
      <c r="A84" s="4" t="s">
        <v>92</v>
      </c>
      <c r="B84" s="1">
        <v>56</v>
      </c>
      <c r="C84" s="1">
        <v>2</v>
      </c>
    </row>
    <row r="85" spans="1:3" ht="12.75">
      <c r="A85" s="11" t="s">
        <v>124</v>
      </c>
      <c r="B85" s="1">
        <v>60</v>
      </c>
      <c r="C85" s="1">
        <v>1</v>
      </c>
    </row>
    <row r="86" spans="1:3" ht="12.75">
      <c r="A86" s="11" t="s">
        <v>49</v>
      </c>
      <c r="B86" s="1">
        <v>56</v>
      </c>
      <c r="C86" s="1">
        <v>1</v>
      </c>
    </row>
    <row r="87" spans="1:3" ht="12.75">
      <c r="A87" s="11" t="s">
        <v>39</v>
      </c>
      <c r="B87" s="1">
        <v>60</v>
      </c>
      <c r="C87" s="1">
        <v>1</v>
      </c>
    </row>
    <row r="88" spans="1:3" ht="12.75">
      <c r="A88" s="12" t="s">
        <v>94</v>
      </c>
      <c r="B88" s="1">
        <v>56</v>
      </c>
      <c r="C88" s="1">
        <v>2</v>
      </c>
    </row>
    <row r="89" spans="1:3" ht="12.75">
      <c r="A89" s="1" t="s">
        <v>88</v>
      </c>
      <c r="B89" s="1">
        <v>56.64</v>
      </c>
      <c r="C89" s="1">
        <v>2</v>
      </c>
    </row>
    <row r="90" spans="1:3" ht="12.75">
      <c r="A90" s="11" t="s">
        <v>32</v>
      </c>
      <c r="B90" s="1">
        <v>52</v>
      </c>
      <c r="C90" s="1">
        <v>1</v>
      </c>
    </row>
    <row r="91" spans="1:3" ht="12.75">
      <c r="A91" s="11" t="s">
        <v>29</v>
      </c>
      <c r="B91" s="1">
        <v>52</v>
      </c>
      <c r="C91" s="1">
        <v>1</v>
      </c>
    </row>
    <row r="92" spans="1:3" ht="12.75">
      <c r="A92" s="11" t="s">
        <v>30</v>
      </c>
      <c r="B92" s="1">
        <v>56</v>
      </c>
      <c r="C92" s="1">
        <v>2</v>
      </c>
    </row>
    <row r="93" spans="1:3" ht="12.75">
      <c r="A93" s="11" t="s">
        <v>57</v>
      </c>
      <c r="B93" s="1">
        <v>52</v>
      </c>
      <c r="C93" s="1">
        <v>1</v>
      </c>
    </row>
    <row r="94" spans="1:3" ht="12.75">
      <c r="A94" s="8" t="s">
        <v>58</v>
      </c>
      <c r="B94" s="1">
        <v>52</v>
      </c>
      <c r="C94" s="1">
        <v>1</v>
      </c>
    </row>
    <row r="95" spans="1:3" ht="12.75">
      <c r="A95" s="8" t="s">
        <v>62</v>
      </c>
      <c r="B95" s="1">
        <v>40</v>
      </c>
      <c r="C95" s="1">
        <v>1</v>
      </c>
    </row>
    <row r="96" spans="1:3" ht="12.75">
      <c r="A96" s="11" t="s">
        <v>68</v>
      </c>
      <c r="B96" s="1">
        <v>60</v>
      </c>
      <c r="C96" s="1">
        <v>2</v>
      </c>
    </row>
    <row r="97" spans="1:3" ht="12.75">
      <c r="A97" s="11" t="s">
        <v>12</v>
      </c>
      <c r="B97" s="1">
        <v>56</v>
      </c>
      <c r="C97" s="1">
        <v>1</v>
      </c>
    </row>
    <row r="98" spans="1:3" ht="12.75">
      <c r="A98" s="1" t="s">
        <v>118</v>
      </c>
      <c r="B98" s="1">
        <v>60</v>
      </c>
      <c r="C98" s="1">
        <v>1</v>
      </c>
    </row>
    <row r="99" spans="1:3" ht="12.75">
      <c r="A99" s="11" t="s">
        <v>11</v>
      </c>
      <c r="B99" s="1">
        <v>52</v>
      </c>
      <c r="C99" s="1">
        <v>1</v>
      </c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79">
      <selection activeCell="J91" sqref="J91"/>
    </sheetView>
  </sheetViews>
  <sheetFormatPr defaultColWidth="9.140625" defaultRowHeight="12.75"/>
  <cols>
    <col min="1" max="1" width="21.57421875" style="2" customWidth="1"/>
    <col min="2" max="2" width="39.8515625" style="1" customWidth="1"/>
    <col min="3" max="5" width="9.140625" style="1" customWidth="1"/>
    <col min="6" max="6" width="11.00390625" style="1" customWidth="1"/>
    <col min="7" max="7" width="13.281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s="3" customFormat="1" ht="2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131</v>
      </c>
      <c r="G1" s="3" t="s">
        <v>132</v>
      </c>
      <c r="H1" s="3" t="s">
        <v>134</v>
      </c>
      <c r="I1" s="3" t="s">
        <v>135</v>
      </c>
      <c r="J1" s="3" t="s">
        <v>133</v>
      </c>
    </row>
    <row r="2" spans="1:9" ht="12.75">
      <c r="A2" s="2" t="s">
        <v>5</v>
      </c>
      <c r="B2" s="13" t="s">
        <v>6</v>
      </c>
      <c r="C2" s="1">
        <v>60</v>
      </c>
      <c r="D2" s="1">
        <v>1</v>
      </c>
      <c r="F2" s="1">
        <v>200</v>
      </c>
      <c r="G2" s="1">
        <f>(F2)*(1+15%)</f>
        <v>229.99999999999997</v>
      </c>
      <c r="H2" s="1">
        <f>2*D2</f>
        <v>2</v>
      </c>
      <c r="I2" s="1">
        <f>G2+H2</f>
        <v>231.99999999999997</v>
      </c>
    </row>
    <row r="3" spans="2:9" ht="12.75">
      <c r="B3" s="13" t="s">
        <v>7</v>
      </c>
      <c r="C3" s="1">
        <v>52</v>
      </c>
      <c r="D3" s="1">
        <v>1</v>
      </c>
      <c r="E3" s="1">
        <v>205</v>
      </c>
      <c r="F3" s="1">
        <f aca="true" t="shared" si="0" ref="F3:F39">D3*E3</f>
        <v>205</v>
      </c>
      <c r="G3" s="1">
        <f aca="true" t="shared" si="1" ref="G3:G39">(F3)*(1+15%)</f>
        <v>235.74999999999997</v>
      </c>
      <c r="H3" s="1">
        <f aca="true" t="shared" si="2" ref="H3:H65">2*D3</f>
        <v>2</v>
      </c>
      <c r="I3" s="1">
        <f aca="true" t="shared" si="3" ref="I3:I65">G3+H3</f>
        <v>237.74999999999997</v>
      </c>
    </row>
    <row r="4" spans="2:10" ht="12.75">
      <c r="B4" s="13" t="s">
        <v>10</v>
      </c>
      <c r="C4" s="1" t="s">
        <v>16</v>
      </c>
      <c r="D4" s="1">
        <v>1</v>
      </c>
      <c r="E4" s="1">
        <v>315</v>
      </c>
      <c r="F4" s="1">
        <f t="shared" si="0"/>
        <v>315</v>
      </c>
      <c r="G4" s="1">
        <f t="shared" si="1"/>
        <v>362.25</v>
      </c>
      <c r="H4" s="1">
        <f t="shared" si="2"/>
        <v>2</v>
      </c>
      <c r="I4" s="1">
        <f t="shared" si="3"/>
        <v>364.25</v>
      </c>
      <c r="J4" s="1">
        <f>SUM(I2:I4)</f>
        <v>834</v>
      </c>
    </row>
    <row r="5" spans="6:9" ht="12.75"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</row>
    <row r="6" spans="1:9" ht="12.75">
      <c r="A6" s="2" t="s">
        <v>15</v>
      </c>
      <c r="B6" s="13" t="s">
        <v>11</v>
      </c>
      <c r="C6" s="1">
        <v>52</v>
      </c>
      <c r="D6" s="1">
        <v>1</v>
      </c>
      <c r="E6" s="1">
        <v>200</v>
      </c>
      <c r="F6" s="1">
        <f t="shared" si="0"/>
        <v>200</v>
      </c>
      <c r="G6" s="1">
        <f t="shared" si="1"/>
        <v>229.99999999999997</v>
      </c>
      <c r="H6" s="1">
        <f t="shared" si="2"/>
        <v>2</v>
      </c>
      <c r="I6" s="1">
        <f t="shared" si="3"/>
        <v>231.99999999999997</v>
      </c>
    </row>
    <row r="7" spans="2:9" ht="12.75">
      <c r="B7" s="13" t="s">
        <v>12</v>
      </c>
      <c r="C7" s="1">
        <v>56</v>
      </c>
      <c r="D7" s="1">
        <v>1</v>
      </c>
      <c r="E7" s="1">
        <v>90</v>
      </c>
      <c r="F7" s="1">
        <f t="shared" si="0"/>
        <v>90</v>
      </c>
      <c r="G7" s="1">
        <f t="shared" si="1"/>
        <v>103.49999999999999</v>
      </c>
      <c r="H7" s="1">
        <f t="shared" si="2"/>
        <v>2</v>
      </c>
      <c r="I7" s="1">
        <f t="shared" si="3"/>
        <v>105.49999999999999</v>
      </c>
    </row>
    <row r="8" spans="2:10" ht="12.75">
      <c r="B8" s="13" t="s">
        <v>14</v>
      </c>
      <c r="C8" s="1">
        <v>56</v>
      </c>
      <c r="D8" s="1">
        <v>1</v>
      </c>
      <c r="E8" s="1">
        <v>145</v>
      </c>
      <c r="F8" s="1">
        <f t="shared" si="0"/>
        <v>145</v>
      </c>
      <c r="G8" s="1">
        <f t="shared" si="1"/>
        <v>166.75</v>
      </c>
      <c r="H8" s="1">
        <f t="shared" si="2"/>
        <v>2</v>
      </c>
      <c r="I8" s="1">
        <f t="shared" si="3"/>
        <v>168.75</v>
      </c>
      <c r="J8" s="17">
        <f>SUM(I6:I8)</f>
        <v>506.24999999999994</v>
      </c>
    </row>
    <row r="9" spans="6:9" ht="12.75">
      <c r="F9" s="1">
        <f t="shared" si="0"/>
        <v>0</v>
      </c>
      <c r="G9" s="1">
        <f t="shared" si="1"/>
        <v>0</v>
      </c>
      <c r="H9" s="1">
        <f t="shared" si="2"/>
        <v>0</v>
      </c>
      <c r="I9" s="1">
        <f t="shared" si="3"/>
        <v>0</v>
      </c>
    </row>
    <row r="10" spans="1:9" ht="12.75">
      <c r="A10" s="2" t="s">
        <v>27</v>
      </c>
      <c r="B10" s="13" t="s">
        <v>17</v>
      </c>
      <c r="C10" s="1">
        <v>64</v>
      </c>
      <c r="D10" s="1">
        <v>1</v>
      </c>
      <c r="E10" s="1">
        <v>205</v>
      </c>
      <c r="F10" s="1">
        <f t="shared" si="0"/>
        <v>205</v>
      </c>
      <c r="G10" s="1">
        <f t="shared" si="1"/>
        <v>235.74999999999997</v>
      </c>
      <c r="H10" s="1">
        <f t="shared" si="2"/>
        <v>2</v>
      </c>
      <c r="I10" s="1">
        <f t="shared" si="3"/>
        <v>237.74999999999997</v>
      </c>
    </row>
    <row r="11" spans="2:9" ht="12.75">
      <c r="B11" s="13" t="s">
        <v>20</v>
      </c>
      <c r="C11" s="1">
        <v>64</v>
      </c>
      <c r="D11" s="1">
        <v>1</v>
      </c>
      <c r="E11" s="1">
        <v>660</v>
      </c>
      <c r="F11" s="1">
        <f t="shared" si="0"/>
        <v>660</v>
      </c>
      <c r="G11" s="1">
        <f t="shared" si="1"/>
        <v>758.9999999999999</v>
      </c>
      <c r="H11" s="1">
        <f t="shared" si="2"/>
        <v>2</v>
      </c>
      <c r="I11" s="1">
        <f t="shared" si="3"/>
        <v>760.9999999999999</v>
      </c>
    </row>
    <row r="12" spans="2:9" ht="12.75">
      <c r="B12" s="13" t="s">
        <v>21</v>
      </c>
      <c r="C12" s="1">
        <v>64</v>
      </c>
      <c r="D12" s="1">
        <v>1</v>
      </c>
      <c r="E12" s="1">
        <v>195</v>
      </c>
      <c r="F12" s="1">
        <f t="shared" si="0"/>
        <v>195</v>
      </c>
      <c r="G12" s="1">
        <f t="shared" si="1"/>
        <v>224.24999999999997</v>
      </c>
      <c r="H12" s="1">
        <f t="shared" si="2"/>
        <v>2</v>
      </c>
      <c r="I12" s="1">
        <f t="shared" si="3"/>
        <v>226.24999999999997</v>
      </c>
    </row>
    <row r="13" spans="2:9" ht="12.75">
      <c r="B13" s="13" t="s">
        <v>23</v>
      </c>
      <c r="C13" s="1">
        <v>64</v>
      </c>
      <c r="D13" s="1">
        <v>1</v>
      </c>
      <c r="E13" s="1">
        <v>205</v>
      </c>
      <c r="F13" s="1">
        <f t="shared" si="0"/>
        <v>205</v>
      </c>
      <c r="G13" s="1">
        <f t="shared" si="1"/>
        <v>235.74999999999997</v>
      </c>
      <c r="H13" s="1">
        <f t="shared" si="2"/>
        <v>2</v>
      </c>
      <c r="I13" s="1">
        <f t="shared" si="3"/>
        <v>237.74999999999997</v>
      </c>
    </row>
    <row r="14" spans="2:9" ht="12.75">
      <c r="B14" s="13" t="s">
        <v>25</v>
      </c>
      <c r="C14" s="1">
        <v>64</v>
      </c>
      <c r="D14" s="1">
        <v>1</v>
      </c>
      <c r="E14" s="1">
        <v>175</v>
      </c>
      <c r="F14" s="1">
        <f t="shared" si="0"/>
        <v>175</v>
      </c>
      <c r="G14" s="1">
        <f t="shared" si="1"/>
        <v>201.24999999999997</v>
      </c>
      <c r="H14" s="1">
        <f t="shared" si="2"/>
        <v>2</v>
      </c>
      <c r="I14" s="1">
        <f t="shared" si="3"/>
        <v>203.24999999999997</v>
      </c>
    </row>
    <row r="15" spans="2:10" ht="12.75">
      <c r="B15" s="13" t="s">
        <v>26</v>
      </c>
      <c r="C15" s="1">
        <v>64</v>
      </c>
      <c r="D15" s="1">
        <v>1</v>
      </c>
      <c r="E15" s="1">
        <v>430</v>
      </c>
      <c r="F15" s="1">
        <f t="shared" si="0"/>
        <v>430</v>
      </c>
      <c r="G15" s="1">
        <f t="shared" si="1"/>
        <v>494.49999999999994</v>
      </c>
      <c r="H15" s="1">
        <f t="shared" si="2"/>
        <v>2</v>
      </c>
      <c r="I15" s="1">
        <f t="shared" si="3"/>
        <v>496.49999999999994</v>
      </c>
      <c r="J15" s="1">
        <f>SUM(I10:I15)</f>
        <v>2162.4999999999995</v>
      </c>
    </row>
    <row r="16" spans="6:9" ht="12.75">
      <c r="F16" s="1">
        <f t="shared" si="0"/>
        <v>0</v>
      </c>
      <c r="G16" s="1">
        <f t="shared" si="1"/>
        <v>0</v>
      </c>
      <c r="H16" s="1">
        <f t="shared" si="2"/>
        <v>0</v>
      </c>
      <c r="I16" s="1">
        <f t="shared" si="3"/>
        <v>0</v>
      </c>
    </row>
    <row r="17" spans="1:10" ht="12.75">
      <c r="A17" s="2" t="s">
        <v>28</v>
      </c>
      <c r="B17" s="15" t="s">
        <v>116</v>
      </c>
      <c r="C17" s="1" t="s">
        <v>117</v>
      </c>
      <c r="D17" s="1">
        <v>1</v>
      </c>
      <c r="E17" s="1">
        <v>135</v>
      </c>
      <c r="F17" s="1">
        <f t="shared" si="0"/>
        <v>135</v>
      </c>
      <c r="G17" s="1">
        <f t="shared" si="1"/>
        <v>155.25</v>
      </c>
      <c r="H17" s="1">
        <f t="shared" si="2"/>
        <v>2</v>
      </c>
      <c r="I17" s="1">
        <f t="shared" si="3"/>
        <v>157.25</v>
      </c>
      <c r="J17" s="1">
        <v>157</v>
      </c>
    </row>
    <row r="18" spans="6:9" ht="12.75">
      <c r="F18" s="1">
        <f t="shared" si="0"/>
        <v>0</v>
      </c>
      <c r="G18" s="1">
        <f t="shared" si="1"/>
        <v>0</v>
      </c>
      <c r="H18" s="1">
        <f t="shared" si="2"/>
        <v>0</v>
      </c>
      <c r="I18" s="1">
        <f t="shared" si="3"/>
        <v>0</v>
      </c>
    </row>
    <row r="19" spans="1:9" ht="12.75">
      <c r="A19" s="2" t="s">
        <v>33</v>
      </c>
      <c r="B19" s="13" t="s">
        <v>29</v>
      </c>
      <c r="C19" s="1">
        <v>52</v>
      </c>
      <c r="D19" s="1">
        <v>1</v>
      </c>
      <c r="E19" s="1">
        <v>145</v>
      </c>
      <c r="F19" s="1">
        <f t="shared" si="0"/>
        <v>145</v>
      </c>
      <c r="G19" s="1">
        <f t="shared" si="1"/>
        <v>166.75</v>
      </c>
      <c r="H19" s="1">
        <f t="shared" si="2"/>
        <v>2</v>
      </c>
      <c r="I19" s="1">
        <f t="shared" si="3"/>
        <v>168.75</v>
      </c>
    </row>
    <row r="20" spans="2:9" ht="12.75">
      <c r="B20" s="13" t="s">
        <v>30</v>
      </c>
      <c r="C20" s="1">
        <v>56</v>
      </c>
      <c r="D20" s="1">
        <v>2</v>
      </c>
      <c r="E20" s="1">
        <v>145</v>
      </c>
      <c r="F20" s="1">
        <f t="shared" si="0"/>
        <v>290</v>
      </c>
      <c r="G20" s="1">
        <f t="shared" si="1"/>
        <v>333.5</v>
      </c>
      <c r="H20" s="1">
        <f t="shared" si="2"/>
        <v>4</v>
      </c>
      <c r="I20" s="1">
        <f t="shared" si="3"/>
        <v>337.5</v>
      </c>
    </row>
    <row r="21" spans="2:9" ht="12.75">
      <c r="B21" s="13" t="s">
        <v>31</v>
      </c>
      <c r="C21" s="1">
        <v>56</v>
      </c>
      <c r="D21" s="1">
        <v>3</v>
      </c>
      <c r="E21" s="1">
        <v>110</v>
      </c>
      <c r="F21" s="1">
        <f t="shared" si="0"/>
        <v>330</v>
      </c>
      <c r="G21" s="1">
        <f t="shared" si="1"/>
        <v>379.49999999999994</v>
      </c>
      <c r="H21" s="1">
        <f t="shared" si="2"/>
        <v>6</v>
      </c>
      <c r="I21" s="1">
        <f t="shared" si="3"/>
        <v>385.49999999999994</v>
      </c>
    </row>
    <row r="22" spans="2:10" ht="12.75">
      <c r="B22" s="13" t="s">
        <v>32</v>
      </c>
      <c r="C22" s="1">
        <v>52</v>
      </c>
      <c r="D22" s="1">
        <v>1</v>
      </c>
      <c r="E22" s="1">
        <v>110</v>
      </c>
      <c r="F22" s="1">
        <f t="shared" si="0"/>
        <v>110</v>
      </c>
      <c r="G22" s="1">
        <f t="shared" si="1"/>
        <v>126.49999999999999</v>
      </c>
      <c r="H22" s="1">
        <f t="shared" si="2"/>
        <v>2</v>
      </c>
      <c r="I22" s="1">
        <f t="shared" si="3"/>
        <v>128.5</v>
      </c>
      <c r="J22" s="17">
        <f>SUM(I19:I22)</f>
        <v>1020.25</v>
      </c>
    </row>
    <row r="23" spans="6:9" ht="12.75"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</row>
    <row r="24" spans="1:9" ht="12.75">
      <c r="A24" s="2" t="s">
        <v>41</v>
      </c>
      <c r="B24" s="1" t="s">
        <v>36</v>
      </c>
      <c r="C24" s="1">
        <v>60</v>
      </c>
      <c r="D24" s="1">
        <v>0</v>
      </c>
      <c r="F24" s="1">
        <f t="shared" si="0"/>
        <v>0</v>
      </c>
      <c r="G24" s="1">
        <f t="shared" si="1"/>
        <v>0</v>
      </c>
      <c r="H24" s="1">
        <f t="shared" si="2"/>
        <v>0</v>
      </c>
      <c r="I24" s="1">
        <f t="shared" si="3"/>
        <v>0</v>
      </c>
    </row>
    <row r="25" spans="2:9" ht="12.75">
      <c r="B25" s="13" t="s">
        <v>37</v>
      </c>
      <c r="C25" s="1">
        <v>60</v>
      </c>
      <c r="D25" s="1">
        <v>5</v>
      </c>
      <c r="E25" s="1">
        <v>85</v>
      </c>
      <c r="F25" s="1">
        <f t="shared" si="0"/>
        <v>425</v>
      </c>
      <c r="G25" s="1">
        <f t="shared" si="1"/>
        <v>488.74999999999994</v>
      </c>
      <c r="H25" s="1">
        <f t="shared" si="2"/>
        <v>10</v>
      </c>
      <c r="I25" s="1">
        <f t="shared" si="3"/>
        <v>498.74999999999994</v>
      </c>
    </row>
    <row r="26" spans="2:9" ht="12.75">
      <c r="B26" s="13" t="s">
        <v>38</v>
      </c>
      <c r="C26" s="1">
        <v>60</v>
      </c>
      <c r="D26" s="1">
        <v>10</v>
      </c>
      <c r="E26" s="1">
        <v>20</v>
      </c>
      <c r="F26" s="1">
        <f t="shared" si="0"/>
        <v>200</v>
      </c>
      <c r="G26" s="1">
        <f t="shared" si="1"/>
        <v>229.99999999999997</v>
      </c>
      <c r="H26" s="1">
        <f t="shared" si="2"/>
        <v>20</v>
      </c>
      <c r="I26" s="1">
        <f t="shared" si="3"/>
        <v>249.99999999999997</v>
      </c>
    </row>
    <row r="27" spans="2:9" ht="12.75">
      <c r="B27" s="13" t="s">
        <v>77</v>
      </c>
      <c r="C27" s="1">
        <v>60</v>
      </c>
      <c r="D27" s="1">
        <v>1</v>
      </c>
      <c r="E27" s="1">
        <v>205</v>
      </c>
      <c r="F27" s="1">
        <f t="shared" si="0"/>
        <v>205</v>
      </c>
      <c r="G27" s="1">
        <f t="shared" si="1"/>
        <v>235.74999999999997</v>
      </c>
      <c r="H27" s="1">
        <f t="shared" si="2"/>
        <v>2</v>
      </c>
      <c r="I27" s="1">
        <f t="shared" si="3"/>
        <v>237.74999999999997</v>
      </c>
    </row>
    <row r="28" spans="2:10" ht="12.75">
      <c r="B28" s="13" t="s">
        <v>40</v>
      </c>
      <c r="C28" s="1">
        <v>60</v>
      </c>
      <c r="D28" s="1">
        <v>1</v>
      </c>
      <c r="E28" s="1">
        <v>120</v>
      </c>
      <c r="F28" s="1">
        <f t="shared" si="0"/>
        <v>120</v>
      </c>
      <c r="G28" s="1">
        <f t="shared" si="1"/>
        <v>138</v>
      </c>
      <c r="H28" s="1">
        <f t="shared" si="2"/>
        <v>2</v>
      </c>
      <c r="I28" s="1">
        <f t="shared" si="3"/>
        <v>140</v>
      </c>
      <c r="J28" s="1">
        <f>SUM(I24:I28)</f>
        <v>1126.5</v>
      </c>
    </row>
    <row r="29" spans="6:9" ht="12.75">
      <c r="F29" s="1">
        <f t="shared" si="0"/>
        <v>0</v>
      </c>
      <c r="G29" s="1">
        <f t="shared" si="1"/>
        <v>0</v>
      </c>
      <c r="H29" s="1">
        <f t="shared" si="2"/>
        <v>0</v>
      </c>
      <c r="I29" s="1">
        <f t="shared" si="3"/>
        <v>0</v>
      </c>
    </row>
    <row r="30" spans="1:10" ht="12.75">
      <c r="A30" s="2" t="s">
        <v>43</v>
      </c>
      <c r="B30" s="13" t="s">
        <v>42</v>
      </c>
      <c r="C30" s="1">
        <v>52.6</v>
      </c>
      <c r="D30" s="1">
        <v>2</v>
      </c>
      <c r="E30" s="1">
        <v>225</v>
      </c>
      <c r="F30" s="1">
        <f t="shared" si="0"/>
        <v>450</v>
      </c>
      <c r="G30" s="1">
        <f t="shared" si="1"/>
        <v>517.5</v>
      </c>
      <c r="H30" s="1">
        <f t="shared" si="2"/>
        <v>4</v>
      </c>
      <c r="I30" s="1">
        <f t="shared" si="3"/>
        <v>521.5</v>
      </c>
      <c r="J30" s="1">
        <v>521.5</v>
      </c>
    </row>
    <row r="31" spans="6:9" ht="12.75">
      <c r="F31" s="1">
        <f t="shared" si="0"/>
        <v>0</v>
      </c>
      <c r="G31" s="1">
        <f t="shared" si="1"/>
        <v>0</v>
      </c>
      <c r="H31" s="1">
        <f t="shared" si="2"/>
        <v>0</v>
      </c>
      <c r="I31" s="1">
        <f t="shared" si="3"/>
        <v>0</v>
      </c>
    </row>
    <row r="32" spans="1:9" ht="12.75">
      <c r="A32" s="2" t="s">
        <v>51</v>
      </c>
      <c r="B32" s="13" t="s">
        <v>48</v>
      </c>
      <c r="C32" s="1">
        <v>56</v>
      </c>
      <c r="D32" s="1">
        <v>1</v>
      </c>
      <c r="E32" s="1">
        <v>135</v>
      </c>
      <c r="F32" s="1">
        <f t="shared" si="0"/>
        <v>135</v>
      </c>
      <c r="G32" s="1">
        <f t="shared" si="1"/>
        <v>155.25</v>
      </c>
      <c r="H32" s="1">
        <f t="shared" si="2"/>
        <v>2</v>
      </c>
      <c r="I32" s="1">
        <f t="shared" si="3"/>
        <v>157.25</v>
      </c>
    </row>
    <row r="33" spans="2:10" ht="12.75">
      <c r="B33" s="13" t="s">
        <v>50</v>
      </c>
      <c r="C33" s="1">
        <v>56</v>
      </c>
      <c r="D33" s="1">
        <v>1</v>
      </c>
      <c r="E33" s="1">
        <v>175</v>
      </c>
      <c r="F33" s="1">
        <f t="shared" si="0"/>
        <v>175</v>
      </c>
      <c r="G33" s="1">
        <f t="shared" si="1"/>
        <v>201.24999999999997</v>
      </c>
      <c r="H33" s="1">
        <f t="shared" si="2"/>
        <v>2</v>
      </c>
      <c r="I33" s="1">
        <f t="shared" si="3"/>
        <v>203.24999999999997</v>
      </c>
      <c r="J33" s="1">
        <f>SUM(I32:I33)</f>
        <v>360.5</v>
      </c>
    </row>
    <row r="34" spans="6:9" ht="12.75"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</row>
    <row r="35" spans="1:10" ht="12.75">
      <c r="A35" s="2" t="s">
        <v>53</v>
      </c>
      <c r="B35" s="14" t="s">
        <v>52</v>
      </c>
      <c r="C35" s="1">
        <v>52</v>
      </c>
      <c r="D35" s="1">
        <v>1</v>
      </c>
      <c r="E35" s="1">
        <v>650</v>
      </c>
      <c r="F35" s="1">
        <f t="shared" si="0"/>
        <v>650</v>
      </c>
      <c r="G35" s="1">
        <f t="shared" si="1"/>
        <v>747.4999999999999</v>
      </c>
      <c r="H35" s="1">
        <f t="shared" si="2"/>
        <v>2</v>
      </c>
      <c r="I35" s="1">
        <f t="shared" si="3"/>
        <v>749.4999999999999</v>
      </c>
      <c r="J35" s="1">
        <v>745.5</v>
      </c>
    </row>
    <row r="36" spans="6:9" ht="12.75">
      <c r="F36" s="1">
        <f t="shared" si="0"/>
        <v>0</v>
      </c>
      <c r="G36" s="1">
        <f t="shared" si="1"/>
        <v>0</v>
      </c>
      <c r="H36" s="1">
        <f t="shared" si="2"/>
        <v>0</v>
      </c>
      <c r="I36" s="1">
        <f t="shared" si="3"/>
        <v>0</v>
      </c>
    </row>
    <row r="37" spans="1:10" ht="12.75">
      <c r="A37" s="2" t="s">
        <v>56</v>
      </c>
      <c r="B37" s="13" t="s">
        <v>91</v>
      </c>
      <c r="C37" s="1">
        <v>60</v>
      </c>
      <c r="D37" s="1">
        <v>1</v>
      </c>
      <c r="E37" s="1">
        <v>130</v>
      </c>
      <c r="F37" s="1">
        <f t="shared" si="0"/>
        <v>130</v>
      </c>
      <c r="G37" s="1">
        <f t="shared" si="1"/>
        <v>149.5</v>
      </c>
      <c r="H37" s="1">
        <f t="shared" si="2"/>
        <v>2</v>
      </c>
      <c r="I37" s="1">
        <f t="shared" si="3"/>
        <v>151.5</v>
      </c>
      <c r="J37" s="1">
        <v>151.5</v>
      </c>
    </row>
    <row r="38" spans="6:9" ht="12.75">
      <c r="F38" s="1">
        <f t="shared" si="0"/>
        <v>0</v>
      </c>
      <c r="G38" s="1">
        <f t="shared" si="1"/>
        <v>0</v>
      </c>
      <c r="H38" s="1">
        <f t="shared" si="2"/>
        <v>0</v>
      </c>
      <c r="I38" s="1">
        <f t="shared" si="3"/>
        <v>0</v>
      </c>
    </row>
    <row r="39" spans="1:9" ht="12.75">
      <c r="A39" s="2" t="s">
        <v>15</v>
      </c>
      <c r="B39" s="13" t="s">
        <v>59</v>
      </c>
      <c r="C39" s="1">
        <v>56</v>
      </c>
      <c r="D39" s="1">
        <v>2</v>
      </c>
      <c r="E39" s="1">
        <v>135</v>
      </c>
      <c r="F39" s="1">
        <f t="shared" si="0"/>
        <v>270</v>
      </c>
      <c r="G39" s="1">
        <f t="shared" si="1"/>
        <v>310.5</v>
      </c>
      <c r="H39" s="1">
        <f t="shared" si="2"/>
        <v>4</v>
      </c>
      <c r="I39" s="1">
        <f t="shared" si="3"/>
        <v>314.5</v>
      </c>
    </row>
    <row r="40" spans="2:9" ht="12.75">
      <c r="B40" s="13" t="s">
        <v>60</v>
      </c>
      <c r="C40" s="1">
        <v>56</v>
      </c>
      <c r="D40" s="1">
        <v>1</v>
      </c>
      <c r="E40" s="1">
        <v>145</v>
      </c>
      <c r="F40" s="1">
        <f aca="true" t="shared" si="4" ref="F40:F89">D40*E40</f>
        <v>145</v>
      </c>
      <c r="G40" s="1">
        <f aca="true" t="shared" si="5" ref="G40:G89">(F40)*(1+15%)</f>
        <v>166.75</v>
      </c>
      <c r="H40" s="1">
        <f t="shared" si="2"/>
        <v>2</v>
      </c>
      <c r="I40" s="1">
        <f t="shared" si="3"/>
        <v>168.75</v>
      </c>
    </row>
    <row r="41" spans="2:10" ht="12.75">
      <c r="B41" s="13" t="s">
        <v>61</v>
      </c>
      <c r="C41" s="1">
        <v>56</v>
      </c>
      <c r="D41" s="1">
        <v>1</v>
      </c>
      <c r="E41" s="1">
        <v>225</v>
      </c>
      <c r="F41" s="1">
        <f t="shared" si="4"/>
        <v>225</v>
      </c>
      <c r="G41" s="1">
        <f t="shared" si="5"/>
        <v>258.75</v>
      </c>
      <c r="H41" s="1">
        <f t="shared" si="2"/>
        <v>2</v>
      </c>
      <c r="I41" s="1">
        <f t="shared" si="3"/>
        <v>260.75</v>
      </c>
      <c r="J41" s="1">
        <f>SUM(I39:I41)</f>
        <v>744</v>
      </c>
    </row>
    <row r="42" spans="6:9" ht="12.75">
      <c r="F42" s="1">
        <f t="shared" si="4"/>
        <v>0</v>
      </c>
      <c r="G42" s="1">
        <f t="shared" si="5"/>
        <v>0</v>
      </c>
      <c r="H42" s="1">
        <f t="shared" si="2"/>
        <v>0</v>
      </c>
      <c r="I42" s="1">
        <f t="shared" si="3"/>
        <v>0</v>
      </c>
    </row>
    <row r="43" spans="1:9" ht="12.75">
      <c r="A43" s="2" t="s">
        <v>64</v>
      </c>
      <c r="B43" s="13" t="s">
        <v>62</v>
      </c>
      <c r="C43" s="1">
        <v>40</v>
      </c>
      <c r="D43" s="1">
        <v>1</v>
      </c>
      <c r="E43" s="1">
        <v>190</v>
      </c>
      <c r="F43" s="1">
        <f t="shared" si="4"/>
        <v>190</v>
      </c>
      <c r="G43" s="1">
        <f t="shared" si="5"/>
        <v>218.49999999999997</v>
      </c>
      <c r="H43" s="1">
        <f t="shared" si="2"/>
        <v>2</v>
      </c>
      <c r="I43" s="1">
        <f t="shared" si="3"/>
        <v>220.49999999999997</v>
      </c>
    </row>
    <row r="44" spans="2:9" ht="12.75">
      <c r="B44" s="13" t="s">
        <v>65</v>
      </c>
      <c r="C44" s="1">
        <v>40</v>
      </c>
      <c r="D44" s="1">
        <v>2</v>
      </c>
      <c r="E44" s="1">
        <v>85</v>
      </c>
      <c r="F44" s="1">
        <f t="shared" si="4"/>
        <v>170</v>
      </c>
      <c r="G44" s="1">
        <f t="shared" si="5"/>
        <v>195.49999999999997</v>
      </c>
      <c r="H44" s="1">
        <f t="shared" si="2"/>
        <v>4</v>
      </c>
      <c r="I44" s="1">
        <f t="shared" si="3"/>
        <v>199.49999999999997</v>
      </c>
    </row>
    <row r="45" spans="2:10" ht="12.75">
      <c r="B45" s="13" t="s">
        <v>66</v>
      </c>
      <c r="C45" s="1">
        <v>40</v>
      </c>
      <c r="D45" s="1">
        <v>2</v>
      </c>
      <c r="E45" s="1">
        <v>95</v>
      </c>
      <c r="F45" s="1">
        <f t="shared" si="4"/>
        <v>190</v>
      </c>
      <c r="G45" s="1">
        <f t="shared" si="5"/>
        <v>218.49999999999997</v>
      </c>
      <c r="H45" s="1">
        <f t="shared" si="2"/>
        <v>4</v>
      </c>
      <c r="I45" s="1">
        <f t="shared" si="3"/>
        <v>222.49999999999997</v>
      </c>
      <c r="J45" s="1">
        <f>SUM(I43:I45)</f>
        <v>642.4999999999999</v>
      </c>
    </row>
    <row r="46" spans="6:9" ht="12.75">
      <c r="F46" s="1">
        <f t="shared" si="4"/>
        <v>0</v>
      </c>
      <c r="G46" s="1">
        <f t="shared" si="5"/>
        <v>0</v>
      </c>
      <c r="H46" s="1">
        <f t="shared" si="2"/>
        <v>0</v>
      </c>
      <c r="I46" s="1">
        <f t="shared" si="3"/>
        <v>0</v>
      </c>
    </row>
    <row r="47" spans="1:9" ht="12.75">
      <c r="A47" s="2" t="s">
        <v>69</v>
      </c>
      <c r="B47" s="13" t="s">
        <v>67</v>
      </c>
      <c r="C47" s="1">
        <v>56</v>
      </c>
      <c r="D47" s="1">
        <v>2</v>
      </c>
      <c r="E47" s="1">
        <v>55</v>
      </c>
      <c r="F47" s="1">
        <f t="shared" si="4"/>
        <v>110</v>
      </c>
      <c r="G47" s="1">
        <f t="shared" si="5"/>
        <v>126.49999999999999</v>
      </c>
      <c r="H47" s="1">
        <f t="shared" si="2"/>
        <v>4</v>
      </c>
      <c r="I47" s="1">
        <f t="shared" si="3"/>
        <v>130.5</v>
      </c>
    </row>
    <row r="48" spans="2:10" ht="12.75">
      <c r="B48" s="13" t="s">
        <v>68</v>
      </c>
      <c r="C48" s="1">
        <v>60</v>
      </c>
      <c r="D48" s="1">
        <v>2</v>
      </c>
      <c r="E48" s="1">
        <v>90</v>
      </c>
      <c r="F48" s="1">
        <f t="shared" si="4"/>
        <v>180</v>
      </c>
      <c r="G48" s="1">
        <f t="shared" si="5"/>
        <v>206.99999999999997</v>
      </c>
      <c r="H48" s="1">
        <f t="shared" si="2"/>
        <v>4</v>
      </c>
      <c r="I48" s="1">
        <f t="shared" si="3"/>
        <v>210.99999999999997</v>
      </c>
      <c r="J48" s="1">
        <f>SUM(I47:I48)</f>
        <v>341.5</v>
      </c>
    </row>
    <row r="49" spans="6:9" ht="12.75">
      <c r="F49" s="1">
        <f t="shared" si="4"/>
        <v>0</v>
      </c>
      <c r="G49" s="1">
        <f t="shared" si="5"/>
        <v>0</v>
      </c>
      <c r="H49" s="1">
        <f t="shared" si="2"/>
        <v>0</v>
      </c>
      <c r="I49" s="1">
        <f t="shared" si="3"/>
        <v>0</v>
      </c>
    </row>
    <row r="50" spans="1:10" ht="12.75">
      <c r="A50" s="2" t="s">
        <v>43</v>
      </c>
      <c r="B50" s="13" t="s">
        <v>70</v>
      </c>
      <c r="C50" s="1" t="s">
        <v>71</v>
      </c>
      <c r="D50" s="1">
        <v>2</v>
      </c>
      <c r="E50" s="1">
        <v>180</v>
      </c>
      <c r="F50" s="1">
        <f t="shared" si="4"/>
        <v>360</v>
      </c>
      <c r="G50" s="1">
        <f t="shared" si="5"/>
        <v>413.99999999999994</v>
      </c>
      <c r="H50" s="1">
        <f t="shared" si="2"/>
        <v>4</v>
      </c>
      <c r="I50" s="1">
        <f t="shared" si="3"/>
        <v>417.99999999999994</v>
      </c>
      <c r="J50" s="1">
        <v>418</v>
      </c>
    </row>
    <row r="51" spans="6:9" ht="12.75">
      <c r="F51" s="1">
        <f t="shared" si="4"/>
        <v>0</v>
      </c>
      <c r="G51" s="1">
        <f t="shared" si="5"/>
        <v>0</v>
      </c>
      <c r="H51" s="1">
        <f t="shared" si="2"/>
        <v>0</v>
      </c>
      <c r="I51" s="1">
        <f t="shared" si="3"/>
        <v>0</v>
      </c>
    </row>
    <row r="52" spans="1:9" ht="12.75">
      <c r="A52" s="2" t="s">
        <v>75</v>
      </c>
      <c r="B52" s="13" t="s">
        <v>72</v>
      </c>
      <c r="C52" s="1">
        <v>52</v>
      </c>
      <c r="D52" s="1">
        <v>1</v>
      </c>
      <c r="E52" s="1">
        <v>165</v>
      </c>
      <c r="F52" s="1">
        <f t="shared" si="4"/>
        <v>165</v>
      </c>
      <c r="G52" s="1">
        <f t="shared" si="5"/>
        <v>189.74999999999997</v>
      </c>
      <c r="H52" s="1">
        <f t="shared" si="2"/>
        <v>2</v>
      </c>
      <c r="I52" s="1">
        <f t="shared" si="3"/>
        <v>191.74999999999997</v>
      </c>
    </row>
    <row r="53" spans="2:9" ht="12.75">
      <c r="B53" s="13" t="s">
        <v>73</v>
      </c>
      <c r="C53" s="1">
        <v>52</v>
      </c>
      <c r="D53" s="1">
        <v>1</v>
      </c>
      <c r="E53" s="1">
        <v>130</v>
      </c>
      <c r="F53" s="1">
        <f t="shared" si="4"/>
        <v>130</v>
      </c>
      <c r="G53" s="1">
        <f t="shared" si="5"/>
        <v>149.5</v>
      </c>
      <c r="H53" s="1">
        <f t="shared" si="2"/>
        <v>2</v>
      </c>
      <c r="I53" s="1">
        <f t="shared" si="3"/>
        <v>151.5</v>
      </c>
    </row>
    <row r="54" spans="2:10" ht="12.75">
      <c r="B54" s="13" t="s">
        <v>74</v>
      </c>
      <c r="C54" s="1">
        <v>52</v>
      </c>
      <c r="D54" s="1">
        <v>1</v>
      </c>
      <c r="E54" s="1">
        <v>105</v>
      </c>
      <c r="F54" s="1">
        <f t="shared" si="4"/>
        <v>105</v>
      </c>
      <c r="G54" s="1">
        <f t="shared" si="5"/>
        <v>120.74999999999999</v>
      </c>
      <c r="H54" s="1">
        <f t="shared" si="2"/>
        <v>2</v>
      </c>
      <c r="I54" s="1">
        <f t="shared" si="3"/>
        <v>122.74999999999999</v>
      </c>
      <c r="J54" s="1">
        <f>SUM(I52:I54)</f>
        <v>466</v>
      </c>
    </row>
    <row r="55" spans="6:9" ht="12.75">
      <c r="F55" s="1">
        <f t="shared" si="4"/>
        <v>0</v>
      </c>
      <c r="G55" s="1">
        <f t="shared" si="5"/>
        <v>0</v>
      </c>
      <c r="H55" s="1">
        <f t="shared" si="2"/>
        <v>0</v>
      </c>
      <c r="I55" s="1">
        <f t="shared" si="3"/>
        <v>0</v>
      </c>
    </row>
    <row r="56" spans="1:9" ht="12.75">
      <c r="A56" s="2" t="s">
        <v>81</v>
      </c>
      <c r="B56" s="13" t="s">
        <v>78</v>
      </c>
      <c r="C56" s="1">
        <v>56</v>
      </c>
      <c r="D56" s="1">
        <v>2</v>
      </c>
      <c r="E56" s="1">
        <v>95</v>
      </c>
      <c r="F56" s="1">
        <f t="shared" si="4"/>
        <v>190</v>
      </c>
      <c r="G56" s="1">
        <f t="shared" si="5"/>
        <v>218.49999999999997</v>
      </c>
      <c r="H56" s="1">
        <f t="shared" si="2"/>
        <v>4</v>
      </c>
      <c r="I56" s="1">
        <f t="shared" si="3"/>
        <v>222.49999999999997</v>
      </c>
    </row>
    <row r="57" spans="2:10" ht="12.75">
      <c r="B57" s="13" t="s">
        <v>79</v>
      </c>
      <c r="C57" s="1">
        <v>56</v>
      </c>
      <c r="D57" s="1">
        <v>1</v>
      </c>
      <c r="E57" s="1">
        <v>120</v>
      </c>
      <c r="F57" s="1">
        <f t="shared" si="4"/>
        <v>120</v>
      </c>
      <c r="G57" s="1">
        <f t="shared" si="5"/>
        <v>138</v>
      </c>
      <c r="H57" s="1">
        <f t="shared" si="2"/>
        <v>2</v>
      </c>
      <c r="I57" s="1">
        <f t="shared" si="3"/>
        <v>140</v>
      </c>
      <c r="J57" s="1">
        <f>SUM(I56:I57)</f>
        <v>362.5</v>
      </c>
    </row>
    <row r="58" spans="6:9" ht="12.75">
      <c r="F58" s="1">
        <f t="shared" si="4"/>
        <v>0</v>
      </c>
      <c r="G58" s="1">
        <f t="shared" si="5"/>
        <v>0</v>
      </c>
      <c r="H58" s="1">
        <f t="shared" si="2"/>
        <v>0</v>
      </c>
      <c r="I58" s="1">
        <f t="shared" si="3"/>
        <v>0</v>
      </c>
    </row>
    <row r="59" spans="1:9" ht="12.75">
      <c r="A59" s="2" t="s">
        <v>87</v>
      </c>
      <c r="B59" s="13" t="s">
        <v>82</v>
      </c>
      <c r="C59" s="1">
        <v>60</v>
      </c>
      <c r="D59" s="1">
        <v>1</v>
      </c>
      <c r="E59" s="1">
        <v>200</v>
      </c>
      <c r="F59" s="1">
        <f t="shared" si="4"/>
        <v>200</v>
      </c>
      <c r="G59" s="1">
        <f t="shared" si="5"/>
        <v>229.99999999999997</v>
      </c>
      <c r="H59" s="1">
        <f t="shared" si="2"/>
        <v>2</v>
      </c>
      <c r="I59" s="1">
        <f t="shared" si="3"/>
        <v>231.99999999999997</v>
      </c>
    </row>
    <row r="60" spans="2:9" ht="12.75">
      <c r="B60" s="13" t="s">
        <v>83</v>
      </c>
      <c r="C60" s="1">
        <v>60</v>
      </c>
      <c r="D60" s="1">
        <v>1</v>
      </c>
      <c r="E60" s="1">
        <v>165</v>
      </c>
      <c r="F60" s="1">
        <f t="shared" si="4"/>
        <v>165</v>
      </c>
      <c r="G60" s="1">
        <f t="shared" si="5"/>
        <v>189.74999999999997</v>
      </c>
      <c r="H60" s="1">
        <f t="shared" si="2"/>
        <v>2</v>
      </c>
      <c r="I60" s="1">
        <f t="shared" si="3"/>
        <v>191.74999999999997</v>
      </c>
    </row>
    <row r="61" spans="2:10" ht="12.75">
      <c r="B61" s="13" t="s">
        <v>84</v>
      </c>
      <c r="C61" s="1">
        <v>60</v>
      </c>
      <c r="D61" s="1">
        <v>1</v>
      </c>
      <c r="E61" s="1">
        <v>205</v>
      </c>
      <c r="F61" s="1">
        <f t="shared" si="4"/>
        <v>205</v>
      </c>
      <c r="G61" s="1">
        <f t="shared" si="5"/>
        <v>235.74999999999997</v>
      </c>
      <c r="H61" s="1">
        <f t="shared" si="2"/>
        <v>2</v>
      </c>
      <c r="I61" s="1">
        <f t="shared" si="3"/>
        <v>237.74999999999997</v>
      </c>
      <c r="J61" s="1">
        <f>SUM(I59:I61)</f>
        <v>661.4999999999999</v>
      </c>
    </row>
    <row r="62" spans="6:9" ht="12.75">
      <c r="F62" s="1">
        <f t="shared" si="4"/>
        <v>0</v>
      </c>
      <c r="G62" s="1">
        <f t="shared" si="5"/>
        <v>0</v>
      </c>
      <c r="H62" s="1">
        <f t="shared" si="2"/>
        <v>0</v>
      </c>
      <c r="I62" s="1">
        <f t="shared" si="3"/>
        <v>0</v>
      </c>
    </row>
    <row r="63" spans="1:9" ht="12.75">
      <c r="A63" s="2" t="s">
        <v>97</v>
      </c>
      <c r="B63" s="4" t="s">
        <v>92</v>
      </c>
      <c r="C63" s="1">
        <v>56</v>
      </c>
      <c r="D63" s="1">
        <v>0</v>
      </c>
      <c r="F63" s="1">
        <f t="shared" si="4"/>
        <v>0</v>
      </c>
      <c r="G63" s="1">
        <f t="shared" si="5"/>
        <v>0</v>
      </c>
      <c r="H63" s="1">
        <f t="shared" si="2"/>
        <v>0</v>
      </c>
      <c r="I63" s="1">
        <f t="shared" si="3"/>
        <v>0</v>
      </c>
    </row>
    <row r="64" spans="2:9" ht="12.75">
      <c r="B64" s="16" t="s">
        <v>93</v>
      </c>
      <c r="C64" s="1">
        <v>56</v>
      </c>
      <c r="D64" s="1">
        <v>2</v>
      </c>
      <c r="E64" s="1">
        <v>120</v>
      </c>
      <c r="F64" s="1">
        <f t="shared" si="4"/>
        <v>240</v>
      </c>
      <c r="G64" s="1">
        <f t="shared" si="5"/>
        <v>276</v>
      </c>
      <c r="H64" s="1">
        <f t="shared" si="2"/>
        <v>4</v>
      </c>
      <c r="I64" s="1">
        <f t="shared" si="3"/>
        <v>280</v>
      </c>
    </row>
    <row r="65" spans="2:9" ht="12.75">
      <c r="B65" s="13" t="s">
        <v>95</v>
      </c>
      <c r="C65" s="1">
        <v>56</v>
      </c>
      <c r="D65" s="1">
        <v>1</v>
      </c>
      <c r="E65" s="1">
        <v>185</v>
      </c>
      <c r="F65" s="1">
        <f t="shared" si="4"/>
        <v>185</v>
      </c>
      <c r="G65" s="1">
        <f t="shared" si="5"/>
        <v>212.74999999999997</v>
      </c>
      <c r="H65" s="1">
        <f t="shared" si="2"/>
        <v>2</v>
      </c>
      <c r="I65" s="1">
        <f t="shared" si="3"/>
        <v>214.74999999999997</v>
      </c>
    </row>
    <row r="66" spans="2:10" ht="12.75">
      <c r="B66" s="13" t="s">
        <v>96</v>
      </c>
      <c r="C66" s="1">
        <v>56</v>
      </c>
      <c r="D66" s="1">
        <v>1</v>
      </c>
      <c r="E66" s="1">
        <v>165</v>
      </c>
      <c r="F66" s="1">
        <f t="shared" si="4"/>
        <v>165</v>
      </c>
      <c r="G66" s="1">
        <f t="shared" si="5"/>
        <v>189.74999999999997</v>
      </c>
      <c r="H66" s="1">
        <f aca="true" t="shared" si="6" ref="H66:H89">2*D66</f>
        <v>2</v>
      </c>
      <c r="I66" s="1">
        <f aca="true" t="shared" si="7" ref="I66:I89">G66+H66</f>
        <v>191.74999999999997</v>
      </c>
      <c r="J66" s="1">
        <f>SUM(I63:I66)</f>
        <v>686.5</v>
      </c>
    </row>
    <row r="67" spans="6:9" ht="12.75">
      <c r="F67" s="1">
        <f t="shared" si="4"/>
        <v>0</v>
      </c>
      <c r="G67" s="1">
        <f t="shared" si="5"/>
        <v>0</v>
      </c>
      <c r="H67" s="1">
        <f t="shared" si="6"/>
        <v>0</v>
      </c>
      <c r="I67" s="1">
        <f t="shared" si="7"/>
        <v>0</v>
      </c>
    </row>
    <row r="68" spans="1:9" ht="12.75">
      <c r="A68" s="2" t="s">
        <v>98</v>
      </c>
      <c r="B68" s="13" t="s">
        <v>99</v>
      </c>
      <c r="C68" s="1">
        <v>56</v>
      </c>
      <c r="D68" s="1">
        <v>1</v>
      </c>
      <c r="E68" s="1">
        <v>200</v>
      </c>
      <c r="F68" s="1">
        <f t="shared" si="4"/>
        <v>200</v>
      </c>
      <c r="G68" s="1">
        <f t="shared" si="5"/>
        <v>229.99999999999997</v>
      </c>
      <c r="H68" s="1">
        <f t="shared" si="6"/>
        <v>2</v>
      </c>
      <c r="I68" s="1">
        <f t="shared" si="7"/>
        <v>231.99999999999997</v>
      </c>
    </row>
    <row r="69" spans="2:9" ht="12.75">
      <c r="B69" s="13" t="s">
        <v>100</v>
      </c>
      <c r="C69" s="1">
        <v>72</v>
      </c>
      <c r="D69" s="1">
        <v>1</v>
      </c>
      <c r="E69" s="1">
        <v>380</v>
      </c>
      <c r="F69" s="1">
        <f t="shared" si="4"/>
        <v>380</v>
      </c>
      <c r="G69" s="1">
        <f t="shared" si="5"/>
        <v>436.99999999999994</v>
      </c>
      <c r="H69" s="1">
        <f t="shared" si="6"/>
        <v>2</v>
      </c>
      <c r="I69" s="1">
        <f t="shared" si="7"/>
        <v>438.99999999999994</v>
      </c>
    </row>
    <row r="70" spans="2:10" ht="12.75">
      <c r="B70" s="13" t="s">
        <v>115</v>
      </c>
      <c r="C70" s="1">
        <v>76</v>
      </c>
      <c r="D70" s="1">
        <v>2</v>
      </c>
      <c r="E70" s="1">
        <v>160</v>
      </c>
      <c r="F70" s="1">
        <f t="shared" si="4"/>
        <v>320</v>
      </c>
      <c r="G70" s="1">
        <f t="shared" si="5"/>
        <v>368</v>
      </c>
      <c r="H70" s="1">
        <f t="shared" si="6"/>
        <v>4</v>
      </c>
      <c r="I70" s="1">
        <f t="shared" si="7"/>
        <v>372</v>
      </c>
      <c r="J70" s="1">
        <f>SUM(I68:I70)</f>
        <v>1043</v>
      </c>
    </row>
    <row r="71" spans="6:9" ht="12.75">
      <c r="F71" s="1">
        <f t="shared" si="4"/>
        <v>0</v>
      </c>
      <c r="G71" s="1">
        <f t="shared" si="5"/>
        <v>0</v>
      </c>
      <c r="H71" s="1">
        <f t="shared" si="6"/>
        <v>0</v>
      </c>
      <c r="I71" s="1">
        <f t="shared" si="7"/>
        <v>0</v>
      </c>
    </row>
    <row r="72" spans="1:9" ht="12.75">
      <c r="A72" s="2" t="s">
        <v>105</v>
      </c>
      <c r="B72" s="13" t="s">
        <v>101</v>
      </c>
      <c r="C72" s="1">
        <v>52</v>
      </c>
      <c r="D72" s="1">
        <v>1</v>
      </c>
      <c r="E72" s="1">
        <v>180</v>
      </c>
      <c r="F72" s="1">
        <f t="shared" si="4"/>
        <v>180</v>
      </c>
      <c r="G72" s="1">
        <f t="shared" si="5"/>
        <v>206.99999999999997</v>
      </c>
      <c r="H72" s="1">
        <f t="shared" si="6"/>
        <v>2</v>
      </c>
      <c r="I72" s="1">
        <f t="shared" si="7"/>
        <v>208.99999999999997</v>
      </c>
    </row>
    <row r="73" spans="2:10" ht="12.75">
      <c r="B73" s="13" t="s">
        <v>103</v>
      </c>
      <c r="C73" s="1">
        <v>52</v>
      </c>
      <c r="D73" s="1">
        <v>1</v>
      </c>
      <c r="E73" s="1">
        <v>160</v>
      </c>
      <c r="F73" s="1">
        <f t="shared" si="4"/>
        <v>160</v>
      </c>
      <c r="G73" s="1">
        <f t="shared" si="5"/>
        <v>184</v>
      </c>
      <c r="H73" s="1">
        <f t="shared" si="6"/>
        <v>2</v>
      </c>
      <c r="I73" s="1">
        <f t="shared" si="7"/>
        <v>186</v>
      </c>
      <c r="J73" s="1">
        <f>SUM(I72:I73)</f>
        <v>395</v>
      </c>
    </row>
    <row r="74" spans="6:9" ht="12.75">
      <c r="F74" s="1">
        <f t="shared" si="4"/>
        <v>0</v>
      </c>
      <c r="G74" s="1">
        <f t="shared" si="5"/>
        <v>0</v>
      </c>
      <c r="H74" s="1">
        <f t="shared" si="6"/>
        <v>0</v>
      </c>
      <c r="I74" s="1">
        <f t="shared" si="7"/>
        <v>0</v>
      </c>
    </row>
    <row r="75" spans="1:9" ht="12.75">
      <c r="A75" s="2" t="s">
        <v>114</v>
      </c>
      <c r="B75" s="13" t="s">
        <v>130</v>
      </c>
      <c r="C75" s="1">
        <v>76</v>
      </c>
      <c r="D75" s="1">
        <v>1</v>
      </c>
      <c r="E75" s="1">
        <v>160</v>
      </c>
      <c r="F75" s="1">
        <f t="shared" si="4"/>
        <v>160</v>
      </c>
      <c r="G75" s="1">
        <f t="shared" si="5"/>
        <v>184</v>
      </c>
      <c r="H75" s="1">
        <f t="shared" si="6"/>
        <v>2</v>
      </c>
      <c r="I75" s="1">
        <f t="shared" si="7"/>
        <v>186</v>
      </c>
    </row>
    <row r="76" spans="2:9" ht="12.75">
      <c r="B76" s="13" t="s">
        <v>107</v>
      </c>
      <c r="C76" s="1">
        <v>68</v>
      </c>
      <c r="D76" s="1">
        <v>1</v>
      </c>
      <c r="E76" s="1">
        <v>200</v>
      </c>
      <c r="F76" s="1">
        <f t="shared" si="4"/>
        <v>200</v>
      </c>
      <c r="G76" s="1">
        <f t="shared" si="5"/>
        <v>229.99999999999997</v>
      </c>
      <c r="H76" s="1">
        <f t="shared" si="6"/>
        <v>2</v>
      </c>
      <c r="I76" s="1">
        <f t="shared" si="7"/>
        <v>231.99999999999997</v>
      </c>
    </row>
    <row r="77" spans="2:9" ht="12.75">
      <c r="B77" s="13" t="s">
        <v>108</v>
      </c>
      <c r="C77" s="1">
        <v>60</v>
      </c>
      <c r="D77" s="1">
        <v>1</v>
      </c>
      <c r="E77" s="1">
        <v>315</v>
      </c>
      <c r="F77" s="1">
        <f t="shared" si="4"/>
        <v>315</v>
      </c>
      <c r="G77" s="1">
        <f t="shared" si="5"/>
        <v>362.25</v>
      </c>
      <c r="H77" s="1">
        <f t="shared" si="6"/>
        <v>2</v>
      </c>
      <c r="I77" s="1">
        <f t="shared" si="7"/>
        <v>364.25</v>
      </c>
    </row>
    <row r="78" spans="2:9" ht="12.75">
      <c r="B78" s="13" t="s">
        <v>109</v>
      </c>
      <c r="C78" s="1">
        <v>60</v>
      </c>
      <c r="D78" s="1">
        <v>1</v>
      </c>
      <c r="E78" s="1">
        <v>230</v>
      </c>
      <c r="F78" s="1">
        <f t="shared" si="4"/>
        <v>230</v>
      </c>
      <c r="G78" s="1">
        <f t="shared" si="5"/>
        <v>264.5</v>
      </c>
      <c r="H78" s="1">
        <f t="shared" si="6"/>
        <v>2</v>
      </c>
      <c r="I78" s="1">
        <f t="shared" si="7"/>
        <v>266.5</v>
      </c>
    </row>
    <row r="79" spans="2:9" ht="12.75">
      <c r="B79" s="13" t="s">
        <v>110</v>
      </c>
      <c r="C79" s="1">
        <v>60</v>
      </c>
      <c r="D79" s="1">
        <v>1</v>
      </c>
      <c r="E79" s="1">
        <v>205</v>
      </c>
      <c r="F79" s="1">
        <f t="shared" si="4"/>
        <v>205</v>
      </c>
      <c r="G79" s="1">
        <f t="shared" si="5"/>
        <v>235.74999999999997</v>
      </c>
      <c r="H79" s="1">
        <f t="shared" si="6"/>
        <v>2</v>
      </c>
      <c r="I79" s="1">
        <f t="shared" si="7"/>
        <v>237.74999999999997</v>
      </c>
    </row>
    <row r="80" spans="2:9" ht="12.75">
      <c r="B80" s="13" t="s">
        <v>111</v>
      </c>
      <c r="C80" s="1">
        <v>60</v>
      </c>
      <c r="D80" s="1">
        <v>1</v>
      </c>
      <c r="E80" s="1">
        <v>180</v>
      </c>
      <c r="F80" s="1">
        <f t="shared" si="4"/>
        <v>180</v>
      </c>
      <c r="G80" s="1">
        <f t="shared" si="5"/>
        <v>206.99999999999997</v>
      </c>
      <c r="H80" s="1">
        <f t="shared" si="6"/>
        <v>2</v>
      </c>
      <c r="I80" s="1">
        <f t="shared" si="7"/>
        <v>208.99999999999997</v>
      </c>
    </row>
    <row r="81" spans="2:9" ht="12.75">
      <c r="B81" s="13" t="s">
        <v>112</v>
      </c>
      <c r="C81" s="1">
        <v>76</v>
      </c>
      <c r="D81" s="1">
        <v>1</v>
      </c>
      <c r="E81" s="1">
        <v>445</v>
      </c>
      <c r="F81" s="1">
        <f t="shared" si="4"/>
        <v>445</v>
      </c>
      <c r="G81" s="1">
        <f t="shared" si="5"/>
        <v>511.74999999999994</v>
      </c>
      <c r="H81" s="1">
        <f t="shared" si="6"/>
        <v>2</v>
      </c>
      <c r="I81" s="1">
        <f t="shared" si="7"/>
        <v>513.75</v>
      </c>
    </row>
    <row r="82" spans="2:10" ht="12.75">
      <c r="B82" s="13" t="s">
        <v>113</v>
      </c>
      <c r="C82" s="1">
        <v>60</v>
      </c>
      <c r="D82" s="1">
        <v>1</v>
      </c>
      <c r="E82" s="1">
        <v>410</v>
      </c>
      <c r="F82" s="1">
        <f t="shared" si="4"/>
        <v>410</v>
      </c>
      <c r="G82" s="1">
        <f t="shared" si="5"/>
        <v>471.49999999999994</v>
      </c>
      <c r="H82" s="1">
        <f t="shared" si="6"/>
        <v>2</v>
      </c>
      <c r="I82" s="1">
        <f t="shared" si="7"/>
        <v>473.49999999999994</v>
      </c>
      <c r="J82" s="1">
        <f>SUM(I75:I82)</f>
        <v>2482.75</v>
      </c>
    </row>
    <row r="83" spans="6:9" ht="12.75">
      <c r="F83" s="1">
        <f t="shared" si="4"/>
        <v>0</v>
      </c>
      <c r="G83" s="1">
        <f t="shared" si="5"/>
        <v>0</v>
      </c>
      <c r="H83" s="1">
        <f t="shared" si="6"/>
        <v>0</v>
      </c>
      <c r="I83" s="1">
        <f t="shared" si="7"/>
        <v>0</v>
      </c>
    </row>
    <row r="84" spans="1:9" ht="12.75">
      <c r="A84" s="2" t="s">
        <v>125</v>
      </c>
      <c r="B84" s="1" t="s">
        <v>118</v>
      </c>
      <c r="C84" s="1">
        <v>60</v>
      </c>
      <c r="D84" s="1">
        <v>0</v>
      </c>
      <c r="F84" s="1">
        <f t="shared" si="4"/>
        <v>0</v>
      </c>
      <c r="G84" s="1">
        <f t="shared" si="5"/>
        <v>0</v>
      </c>
      <c r="H84" s="1">
        <f t="shared" si="6"/>
        <v>0</v>
      </c>
      <c r="I84" s="1">
        <f t="shared" si="7"/>
        <v>0</v>
      </c>
    </row>
    <row r="85" spans="2:9" ht="12.75">
      <c r="B85" s="13" t="s">
        <v>119</v>
      </c>
      <c r="C85" s="1">
        <v>60</v>
      </c>
      <c r="D85" s="1">
        <v>1</v>
      </c>
      <c r="E85" s="1">
        <v>270</v>
      </c>
      <c r="F85" s="1">
        <f t="shared" si="4"/>
        <v>270</v>
      </c>
      <c r="G85" s="1">
        <f t="shared" si="5"/>
        <v>310.5</v>
      </c>
      <c r="H85" s="1">
        <f t="shared" si="6"/>
        <v>2</v>
      </c>
      <c r="I85" s="1">
        <f t="shared" si="7"/>
        <v>312.5</v>
      </c>
    </row>
    <row r="86" spans="2:9" ht="12.75">
      <c r="B86" s="13" t="s">
        <v>120</v>
      </c>
      <c r="C86" s="1">
        <v>60</v>
      </c>
      <c r="D86" s="1">
        <v>1</v>
      </c>
      <c r="E86" s="1">
        <v>315</v>
      </c>
      <c r="F86" s="1">
        <f t="shared" si="4"/>
        <v>315</v>
      </c>
      <c r="G86" s="1">
        <f t="shared" si="5"/>
        <v>362.25</v>
      </c>
      <c r="H86" s="1">
        <f t="shared" si="6"/>
        <v>2</v>
      </c>
      <c r="I86" s="1">
        <f t="shared" si="7"/>
        <v>364.25</v>
      </c>
    </row>
    <row r="87" spans="2:10" ht="12.75">
      <c r="B87" s="13" t="s">
        <v>122</v>
      </c>
      <c r="C87" s="1">
        <v>60</v>
      </c>
      <c r="D87" s="1">
        <v>1</v>
      </c>
      <c r="E87" s="1">
        <v>185</v>
      </c>
      <c r="F87" s="1">
        <f t="shared" si="4"/>
        <v>185</v>
      </c>
      <c r="G87" s="1">
        <f t="shared" si="5"/>
        <v>212.74999999999997</v>
      </c>
      <c r="H87" s="1">
        <f t="shared" si="6"/>
        <v>2</v>
      </c>
      <c r="I87" s="1">
        <f t="shared" si="7"/>
        <v>214.74999999999997</v>
      </c>
      <c r="J87" s="1">
        <f>SUM(I84:I87)</f>
        <v>891.5</v>
      </c>
    </row>
    <row r="88" spans="6:9" ht="12.75">
      <c r="F88" s="1">
        <f t="shared" si="4"/>
        <v>0</v>
      </c>
      <c r="G88" s="1">
        <f t="shared" si="5"/>
        <v>0</v>
      </c>
      <c r="H88" s="1">
        <f t="shared" si="6"/>
        <v>0</v>
      </c>
      <c r="I88" s="1">
        <f t="shared" si="7"/>
        <v>0</v>
      </c>
    </row>
    <row r="89" spans="1:10" ht="12.75">
      <c r="A89" s="2" t="s">
        <v>128</v>
      </c>
      <c r="B89" s="13" t="s">
        <v>129</v>
      </c>
      <c r="C89" s="1">
        <v>24</v>
      </c>
      <c r="D89" s="1">
        <v>3</v>
      </c>
      <c r="E89" s="1">
        <v>31</v>
      </c>
      <c r="F89" s="1">
        <f t="shared" si="4"/>
        <v>93</v>
      </c>
      <c r="G89" s="1">
        <f t="shared" si="5"/>
        <v>106.94999999999999</v>
      </c>
      <c r="H89" s="1">
        <f t="shared" si="6"/>
        <v>6</v>
      </c>
      <c r="I89" s="1">
        <f t="shared" si="7"/>
        <v>112.94999999999999</v>
      </c>
      <c r="J89" s="1">
        <v>113</v>
      </c>
    </row>
    <row r="91" spans="4:10" ht="12.75">
      <c r="D91" s="1">
        <f>SUM(D2:D90)</f>
        <v>91</v>
      </c>
      <c r="F91" s="1">
        <f>SUM(F2:F90)</f>
        <v>14483</v>
      </c>
      <c r="H91" s="1">
        <f>SUM(H2:H90)</f>
        <v>182</v>
      </c>
      <c r="J91" s="1">
        <f>SUM(J4:J90)</f>
        <v>16833.25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rasp</cp:lastModifiedBy>
  <dcterms:created xsi:type="dcterms:W3CDTF">1996-10-08T23:32:33Z</dcterms:created>
  <dcterms:modified xsi:type="dcterms:W3CDTF">2015-03-26T08:36:16Z</dcterms:modified>
  <cp:category/>
  <cp:version/>
  <cp:contentType/>
  <cp:contentStatus/>
</cp:coreProperties>
</file>