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<sst xmlns="http://schemas.openxmlformats.org/spreadsheetml/2006/main" count="131" uniqueCount="117">
  <si>
    <t>НИК</t>
  </si>
  <si>
    <t xml:space="preserve">ЗАКАЗ </t>
  </si>
  <si>
    <t>КОЛ</t>
  </si>
  <si>
    <t>РАЗМ</t>
  </si>
  <si>
    <t>ЦЕНА</t>
  </si>
  <si>
    <t>Ш-02 Штанишки на рибане (кулирка) -65 руб р-р 44 - 2 шт. </t>
  </si>
  <si>
    <t>Ш-03 Штанишки на рибане (футер)- 80 руб. р-р 44 - 1 шт. и 1 шт. 48 р-р </t>
  </si>
  <si>
    <t>Ш-07 Штанишки на рибане (интерлок однотонный) - 1 шт. 85 руб. р-р 44 </t>
  </si>
  <si>
    <t>ПЗ-06 Ползунки резинка (футер) - 65 руб. р-р 44 - 1 шт. </t>
  </si>
  <si>
    <t>ПЗ-19 Ползунки резинка (интерлок однотонный) - 70 руб. р-р 44 - 1 шт.</t>
  </si>
  <si>
    <t>ДаФи</t>
  </si>
  <si>
    <t>Я</t>
  </si>
  <si>
    <t>Д-42 Джемпер "Мурки" с шелкографией (интерлок)</t>
  </si>
  <si>
    <t>МТ-01 Майка+трусы "сердечки"</t>
  </si>
  <si>
    <t>ПЗ-06 Ползунки резинка (футер) 2 шт, размер 52</t>
  </si>
  <si>
    <t>КМ-44 Костюм "Арина" с шелкографией (фут+бр) (интерлок) р.52 290р(розовый) </t>
  </si>
  <si>
    <t>inna-mariy</t>
  </si>
  <si>
    <t>ПЖ-15 Сорочка "Неженка" с шелкографией (кулирка) р 72 - 1 шт и 76 - 1 шт  185р</t>
  </si>
  <si>
    <t>МамАнтоши</t>
  </si>
  <si>
    <t>Ш-17 Бриджи "Спринт", 68 р-р, 170 руб, 1 шт </t>
  </si>
  <si>
    <t>КМ-90 Костюм "Бумеранг", 72 р-р, 325 руб, 1 шт </t>
  </si>
  <si>
    <t>КМ-81 Костюм "Форвард", 68 р-р, 305 руб, 1 шт </t>
  </si>
  <si>
    <t>М-02 Майка белая, 68 р-р, 65 руб, 2 шт </t>
  </si>
  <si>
    <t>Ф-20 безрукавка,68 р-р, 145 руб, 1 шт</t>
  </si>
  <si>
    <t>Грева</t>
  </si>
  <si>
    <t>МТ-19 Майка+трусы мальчик "Ян" с шелкографией 60 размер - 120 руб, 2 шт </t>
  </si>
  <si>
    <t>М-06 Майка "Хулиганка" с шелкографией (кулирка) 60 размер 1 шт, 135 руб </t>
  </si>
  <si>
    <t>kasteban </t>
  </si>
  <si>
    <t>Шерда</t>
  </si>
  <si>
    <t>В-23 Водолазка "Мила" с шелкографией (кашкорсе) на девочку. размер 68. цена 210 руб. </t>
  </si>
  <si>
    <t>Д-26 Джемпер "Феликс" с шелкографией (кулирка). на мальчика. размер 52. цена 130 руб. </t>
  </si>
  <si>
    <t>КМ-31 Костюм "Ванюша" с наклейкой (безрукавка+шорты под памперс) (кулирка). на мальчика. размер 52.цена 100 руб. </t>
  </si>
  <si>
    <t>ПЛ-59 Платье "Парижанка" с шелкографией (интерлок). размер 68. цена 200 руб. </t>
  </si>
  <si>
    <t>Ф-27 Футболка "Фея" с шелкографией (кулирка). на девочку. размер 68. цена 115 </t>
  </si>
  <si>
    <t>ШТ-14 Бермуды "Петя" (кулирка). размер 56. цена 145 руб.</t>
  </si>
  <si>
    <t>Л-Р057, Размер 52-54 1 шт. цена 120 руб. </t>
  </si>
  <si>
    <t>Л-Р094, Размер 54-56 1 шт. цена 110 руб.</t>
  </si>
  <si>
    <t>54-56</t>
  </si>
  <si>
    <t>52-54</t>
  </si>
  <si>
    <t>ЛидияК.</t>
  </si>
  <si>
    <t>Б-09 размер 52 1 шт </t>
  </si>
  <si>
    <t>КФ-04 размер 56 1шт</t>
  </si>
  <si>
    <t>Нефритовая лоза</t>
  </si>
  <si>
    <t>ПЛ-42 Платье "Стрекоза" с шелкографией р.64 цена 270 р. </t>
  </si>
  <si>
    <t>ПЛ-35 Платье "Волна" (кулирка) р.64 130 р. </t>
  </si>
  <si>
    <t>ПЛ-21 Платье "Неваляшка" с шелкографией р.64 200 р. </t>
  </si>
  <si>
    <t>КМ-104 Костюм "Жираф" с шелкографией (кулирка р.64 200р.</t>
  </si>
  <si>
    <t>алла володкина</t>
  </si>
  <si>
    <t>Ф-14 Футболка полоса с шелкографией (кулирка) р56, 2 шт, мальчик, 120 руб </t>
  </si>
  <si>
    <t>Л-Р057 Шапочка р48-50 1 шт, 120 руб, </t>
  </si>
  <si>
    <t>Л-Р057 Шапочка р52-54 1 шт, 120 руб, </t>
  </si>
  <si>
    <t>Ш-10 Брюки "Загадка" с шелкографией (интерлок) р52 1шт серые(мальчик) 140 руб </t>
  </si>
  <si>
    <t>Ш-10 Брюки "Загадка" с шелкографией (интерлок) р56 1шт серые(мальчик) 140 руб</t>
  </si>
  <si>
    <t>Sandira</t>
  </si>
  <si>
    <t>48-50</t>
  </si>
  <si>
    <t>БД-04 Джинсы "Гаврош" с шелкографией 56 размер 1 шт </t>
  </si>
  <si>
    <t>Ш-10 Брюки "Загадка" с шелкографией (интерлок) 52 1 шт, 56 1 шт разного цвета! </t>
  </si>
  <si>
    <t>Л-Р062 шапка 48-50 1 шт </t>
  </si>
  <si>
    <t>З-Я278 шапка 48 1 шт</t>
  </si>
  <si>
    <t>Ни Разу Ни Фея</t>
  </si>
  <si>
    <t>Ш-10 Брюки "Загадка" с шелкографией (интерлок) р-р 52. - 1 шт. </t>
  </si>
  <si>
    <t>Ф-12 Футболка цветная (кулирка) р-р 52-1шт.</t>
  </si>
  <si>
    <t>ПЗ-02 Ползунки кнопки (кулирка) р-р 52. - 2 шт. </t>
  </si>
  <si>
    <t>Ш-02 Штанишки на рибане (кулирка) р-р 52 цвет на мальчика - 2шт</t>
  </si>
  <si>
    <t>pavlusha</t>
  </si>
  <si>
    <t>КМ-82 Костюм "Лидер" (рубашка+бриджи) </t>
  </si>
  <si>
    <t>Ф-13</t>
  </si>
  <si>
    <t>-KISSka-</t>
  </si>
  <si>
    <t>рябинушка</t>
  </si>
  <si>
    <t>КМ-98 Костюм "Умка" с шелкографией (махра) мал и дев</t>
  </si>
  <si>
    <t>48, 60</t>
  </si>
  <si>
    <t>КМ-91 Костюм "Зебра" с шелкографией (футер) серый</t>
  </si>
  <si>
    <t>Ш-02 Штанишки на рибане (кулирка) нейтрал по 4шт</t>
  </si>
  <si>
    <t>Л-Р094 </t>
  </si>
  <si>
    <t>Л-Р057 </t>
  </si>
  <si>
    <t>КМ-08 Костюм "Рома" с шелкографией (футболка+шорты) (кулирка) - 185р - 1 шт </t>
  </si>
  <si>
    <t>КМ-09 Костюм "Серега" (футб. с капюш.+шорты) (кулирка) - 195р - 1 шт </t>
  </si>
  <si>
    <t>КМ-37 Костюм "Бермуды" с шелкографией (футболка+бермуды) (кулирка) - 185р - 1шт </t>
  </si>
  <si>
    <t>КМ-38 Костюм "борцовка+бермуды" (кулирка) - 180р - 1 шт </t>
  </si>
  <si>
    <t>КМ-58 Костюм "Дима" с шелкографией (безрукавка+шорты) (кулиркаи) - 205р - 1шт</t>
  </si>
  <si>
    <t>Тома-Тамара</t>
  </si>
  <si>
    <t>Дорофеич</t>
  </si>
  <si>
    <t>КМ-43 Костюм "Самолетик" (футболка+шорты с шелкографией) (кулирка) 1шт 68р </t>
  </si>
  <si>
    <t>КМ-81 Костюм "Форвард" с шелкографией (фут+бриджи) (интерлок) 1шт 68р </t>
  </si>
  <si>
    <t>КМ-90 Костюм "Бумеранг" с шелкографией (интерлок) 1шт 68р</t>
  </si>
  <si>
    <t>angeldemon</t>
  </si>
  <si>
    <t>44-46</t>
  </si>
  <si>
    <t>М-02 Майка белая мальчик (кулирка) 1 шт, 60 размер 65 руб</t>
  </si>
  <si>
    <t>КМ-122 Костюм "Чародейка" с шелкографией (футболка+шорты) (интерлок)- 1 шт ,235 руб. с голубыми или с желтыми шортами, другие не надо </t>
  </si>
  <si>
    <t>КМ-104 Костюм "Жираф" с шелкографией (кулирка),200 руб. 1 шт,цвет любой на довочку </t>
  </si>
  <si>
    <t>ПЖ-07 Пижама "Марта" с шелкографией (майка+шорты) (кулирка), 1 шт, 195 руб, цвет голубой </t>
  </si>
  <si>
    <t>ПЖ-17 Пижама "Саша" с шелкографией (футболка+бриджи) (интерлок), 1 шт,220 руб. на замену ПЖ-16 Пижама "Лапки" с шелкографией (кулирка), 240 руб. цвет голубой </t>
  </si>
  <si>
    <t>КМ-44 Костюм "Арина" с шелкографией (фут+бр) (интерлок),330 руб. желтый цвет</t>
  </si>
  <si>
    <t>галч*нок</t>
  </si>
  <si>
    <t>МТ-02 Майка+трусы-шорты (кулирка в полоску), размер 64, 5 шт (1 упак)</t>
  </si>
  <si>
    <t>Январинка</t>
  </si>
  <si>
    <t>ПЖ-03 Пижама кнопки (футер) </t>
  </si>
  <si>
    <t>КМ-18 Костюм "Домашний" с шелкографией (джемпер+брюки) (капитон) </t>
  </si>
  <si>
    <t>КМ-18 Костюм "Домашний" с шелкографией (джемпер+брюки) (капитон) р-р 52</t>
  </si>
  <si>
    <t>sem.oly </t>
  </si>
  <si>
    <t>мал</t>
  </si>
  <si>
    <t>Л-Р082 р-р 52-54 (если не маломерят) </t>
  </si>
  <si>
    <t>Л-Р133 р-р 44-46 </t>
  </si>
  <si>
    <t>Ф-Я510 р-р 44-46 </t>
  </si>
  <si>
    <t>брюки</t>
  </si>
  <si>
    <t>ф-4</t>
  </si>
  <si>
    <t>тр-02</t>
  </si>
  <si>
    <t>ф-20</t>
  </si>
  <si>
    <t>км-60</t>
  </si>
  <si>
    <t>руслан</t>
  </si>
  <si>
    <t>Л-КУ096 (54-56)</t>
  </si>
  <si>
    <t>Л-Р082 (54-56)</t>
  </si>
  <si>
    <t>итого</t>
  </si>
  <si>
    <t>с орг%</t>
  </si>
  <si>
    <t>трансп.</t>
  </si>
  <si>
    <t>общая</t>
  </si>
  <si>
    <t>сдаем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</si>
</sst>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9"/>
      <color indexed="8"/>
      <name val="Verdana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1381125</xdr:colOff>
      <xdr:row>14</xdr:row>
      <xdr:rowOff>76200</xdr:rowOff>
    </xdr:from>
    <xdr:to>
      <xdr:col>0</xdr:col>
      <xdr:colOff>1381125</xdr:colOff>
      <xdr:row>15</xdr:row>
      <xdr:rowOff>95250</xdr:rowOff>
    </xdr:to>
    <xdr:sp>
      <xdr:nvSpPr>
        <xdr:cNvPr id="1" name="Line 1"/>
        <xdr:cNvSpPr>
          <a:spLocks/>
        </xdr:cNvSpPr>
      </xdr:nvSpPr>
      <xdr:spPr>
        <a:xfrm>
          <a:off x="1381125" y="23431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zoomScale="145" zoomScaleNormal="145" workbookViewId="0" topLeftCell="A1">
      <selection activeCell="A1" sqref="A1:IV16384"/>
    </sheetView>
  </sheetViews>
  <sheetFormatPr defaultColWidth="9.140625" defaultRowHeight="12.75"/>
  <cols>
    <col min="1" max="1" width="85.7109375" style="4" customWidth="1"/>
    <col min="2" max="16384" width="9.140625" style="4" customWidth="1"/>
  </cols>
  <sheetData>
    <row r="1" spans="1:3" ht="12.75">
      <c r="A1" s="6"/>
      <c r="B1" s="1"/>
      <c r="C1" s="1"/>
    </row>
    <row r="2" spans="1:3" ht="12.75">
      <c r="A2" s="2"/>
      <c r="B2" s="1"/>
      <c r="C2" s="1"/>
    </row>
    <row r="3" spans="1:3" ht="12.75">
      <c r="A3" s="2"/>
      <c r="B3" s="1"/>
      <c r="C3" s="1"/>
    </row>
    <row r="4" spans="1:3" ht="12.75">
      <c r="A4" s="3"/>
      <c r="B4" s="1"/>
      <c r="C4" s="1"/>
    </row>
    <row r="5" spans="1:3" ht="12.75">
      <c r="A5" s="2"/>
      <c r="B5" s="1"/>
      <c r="C5" s="1"/>
    </row>
    <row r="6" spans="1:3" ht="12.75">
      <c r="A6" s="2"/>
      <c r="B6" s="1"/>
      <c r="C6" s="1"/>
    </row>
    <row r="7" spans="1:3" ht="12.75">
      <c r="A7" s="2"/>
      <c r="B7" s="1"/>
      <c r="C7" s="1"/>
    </row>
    <row r="8" spans="1:3" ht="12.75">
      <c r="A8" s="2"/>
      <c r="B8" s="1"/>
      <c r="C8" s="1"/>
    </row>
    <row r="9" spans="1:3" ht="12.75">
      <c r="A9" s="2"/>
      <c r="B9" s="1"/>
      <c r="C9" s="1"/>
    </row>
    <row r="10" spans="1:3" ht="12.75">
      <c r="A10" s="2"/>
      <c r="B10" s="1"/>
      <c r="C10" s="1"/>
    </row>
    <row r="11" spans="1:3" ht="12.75">
      <c r="A11" s="2"/>
      <c r="B11" s="1"/>
      <c r="C11" s="1"/>
    </row>
    <row r="12" spans="1:3" ht="12.75">
      <c r="A12" s="2"/>
      <c r="B12" s="1"/>
      <c r="C12" s="1"/>
    </row>
    <row r="13" spans="1:3" ht="12.75">
      <c r="A13" s="2"/>
      <c r="B13" s="1"/>
      <c r="C13" s="1"/>
    </row>
    <row r="14" spans="1:3" ht="12.75">
      <c r="A14" s="2"/>
      <c r="B14" s="1"/>
      <c r="C14" s="1"/>
    </row>
    <row r="15" spans="1:3" ht="12.75">
      <c r="A15" s="2"/>
      <c r="B15" s="1"/>
      <c r="C15" s="1"/>
    </row>
    <row r="16" spans="1:3" ht="12.75">
      <c r="A16" s="2"/>
      <c r="B16" s="1"/>
      <c r="C16" s="1"/>
    </row>
    <row r="17" spans="1:3" ht="12.75">
      <c r="A17" s="2"/>
      <c r="B17" s="1"/>
      <c r="C17" s="1"/>
    </row>
    <row r="18" spans="1:3" ht="12.75">
      <c r="A18" s="2"/>
      <c r="B18" s="1"/>
      <c r="C18" s="1"/>
    </row>
    <row r="19" spans="1:3" ht="12.75">
      <c r="A19" s="2"/>
      <c r="B19" s="1"/>
      <c r="C19" s="1"/>
    </row>
    <row r="20" spans="1:3" ht="12.75">
      <c r="A20" s="2"/>
      <c r="B20" s="1"/>
      <c r="C20" s="1"/>
    </row>
    <row r="21" spans="1:3" ht="12.75">
      <c r="A21" s="2"/>
      <c r="B21" s="1"/>
      <c r="C21" s="1"/>
    </row>
    <row r="22" spans="1:3" ht="12.75">
      <c r="A22" s="2"/>
      <c r="B22" s="1"/>
      <c r="C22" s="1"/>
    </row>
    <row r="23" spans="1:3" ht="12.75">
      <c r="A23" s="2"/>
      <c r="B23" s="1"/>
      <c r="C23" s="1"/>
    </row>
    <row r="24" spans="1:3" ht="12.75">
      <c r="A24" s="2"/>
      <c r="B24" s="1"/>
      <c r="C24" s="1"/>
    </row>
    <row r="25" spans="1:3" ht="12.75">
      <c r="A25" s="2"/>
      <c r="B25" s="1"/>
      <c r="C25" s="1"/>
    </row>
    <row r="26" spans="1:3" ht="12.75">
      <c r="A26" s="2"/>
      <c r="B26" s="1"/>
      <c r="C26" s="1"/>
    </row>
    <row r="27" spans="1:3" ht="12.75">
      <c r="A27" s="2"/>
      <c r="B27" s="1"/>
      <c r="C27" s="1"/>
    </row>
    <row r="28" spans="1:3" ht="12.75">
      <c r="A28" s="2"/>
      <c r="B28" s="1"/>
      <c r="C28" s="1"/>
    </row>
    <row r="29" spans="1:3" ht="12.75">
      <c r="A29" s="2"/>
      <c r="B29" s="1"/>
      <c r="C29" s="1"/>
    </row>
    <row r="30" spans="1:3" ht="12.75">
      <c r="A30" s="2"/>
      <c r="B30" s="1"/>
      <c r="C30" s="1"/>
    </row>
    <row r="31" spans="1:3" ht="12.75">
      <c r="A31" s="2"/>
      <c r="B31" s="1"/>
      <c r="C31" s="1"/>
    </row>
    <row r="32" spans="1:3" ht="12.75">
      <c r="A32" s="2"/>
      <c r="B32" s="1"/>
      <c r="C32" s="1"/>
    </row>
    <row r="33" spans="1:3" ht="12.75">
      <c r="A33" s="2"/>
      <c r="B33" s="1"/>
      <c r="C33" s="1"/>
    </row>
    <row r="34" spans="1:3" ht="12.75">
      <c r="A34" s="2"/>
      <c r="B34" s="1"/>
      <c r="C34" s="1"/>
    </row>
    <row r="35" spans="1:3" ht="12.75">
      <c r="A35" s="2"/>
      <c r="B35" s="1"/>
      <c r="C35" s="1"/>
    </row>
    <row r="36" spans="1:3" ht="12.75">
      <c r="A36" s="2"/>
      <c r="B36" s="1"/>
      <c r="C36" s="1"/>
    </row>
    <row r="37" spans="1:3" ht="12.75">
      <c r="A37" s="2"/>
      <c r="B37" s="1"/>
      <c r="C37" s="1"/>
    </row>
    <row r="38" spans="1:3" ht="12.75">
      <c r="A38" s="2"/>
      <c r="B38" s="1"/>
      <c r="C38" s="1"/>
    </row>
    <row r="39" spans="1:3" ht="12.75">
      <c r="A39" s="2"/>
      <c r="B39" s="1"/>
      <c r="C39" s="1"/>
    </row>
    <row r="40" spans="1:3" ht="12.75">
      <c r="A40" s="2"/>
      <c r="B40" s="1"/>
      <c r="C40" s="1"/>
    </row>
    <row r="41" spans="1:3" ht="12.75">
      <c r="A41" s="2"/>
      <c r="B41" s="1"/>
      <c r="C41" s="1"/>
    </row>
    <row r="42" spans="1:3" ht="12.75">
      <c r="A42" s="2"/>
      <c r="B42" s="1"/>
      <c r="C42" s="1"/>
    </row>
    <row r="43" spans="1:3" ht="12.75">
      <c r="A43" s="2"/>
      <c r="B43" s="1"/>
      <c r="C43" s="1"/>
    </row>
    <row r="44" spans="1:3" ht="12.75">
      <c r="A44" s="2"/>
      <c r="B44" s="1"/>
      <c r="C44" s="1"/>
    </row>
    <row r="45" spans="1:3" ht="12.75">
      <c r="A45" s="2"/>
      <c r="B45" s="1"/>
      <c r="C45" s="1"/>
    </row>
    <row r="46" spans="1:3" ht="12.75">
      <c r="A46" s="2"/>
      <c r="B46" s="1"/>
      <c r="C46" s="1"/>
    </row>
    <row r="47" spans="1:3" ht="12.75">
      <c r="A47" s="2"/>
      <c r="B47" s="1"/>
      <c r="C47" s="1"/>
    </row>
    <row r="48" spans="1:3" ht="12.75">
      <c r="A48" s="2"/>
      <c r="B48" s="1"/>
      <c r="C48" s="1"/>
    </row>
    <row r="49" spans="1:3" ht="12.75">
      <c r="A49" s="2"/>
      <c r="B49" s="1"/>
      <c r="C49" s="1"/>
    </row>
    <row r="50" spans="1:3" ht="12.75">
      <c r="A50" s="2"/>
      <c r="B50" s="1"/>
      <c r="C50" s="1"/>
    </row>
    <row r="51" spans="1:3" ht="12.75">
      <c r="A51" s="3"/>
      <c r="B51" s="1"/>
      <c r="C51" s="1"/>
    </row>
    <row r="52" spans="1:3" ht="12.75">
      <c r="A52" s="2"/>
      <c r="B52" s="1"/>
      <c r="C52" s="1"/>
    </row>
    <row r="53" spans="1:3" ht="12.75">
      <c r="A53" s="2"/>
      <c r="B53" s="1"/>
      <c r="C53" s="1"/>
    </row>
    <row r="54" spans="1:3" ht="12.75">
      <c r="A54" s="2"/>
      <c r="B54" s="1"/>
      <c r="C54" s="1"/>
    </row>
    <row r="55" spans="1:3" ht="12.75">
      <c r="A55" s="2"/>
      <c r="B55" s="1"/>
      <c r="C55" s="1"/>
    </row>
    <row r="56" spans="1:3" ht="12.75">
      <c r="A56" s="2"/>
      <c r="B56" s="1"/>
      <c r="C56" s="1"/>
    </row>
    <row r="57" spans="1:3" ht="12.75">
      <c r="A57" s="2"/>
      <c r="B57" s="1"/>
      <c r="C57" s="1"/>
    </row>
    <row r="58" spans="1:3" ht="12.75">
      <c r="A58" s="2"/>
      <c r="B58" s="1"/>
      <c r="C58" s="1"/>
    </row>
    <row r="59" spans="1:3" ht="12.75">
      <c r="A59" s="2"/>
      <c r="B59" s="1"/>
      <c r="C59" s="1"/>
    </row>
    <row r="60" spans="1:3" ht="12.75">
      <c r="A60" s="2"/>
      <c r="B60" s="1"/>
      <c r="C60" s="1"/>
    </row>
    <row r="61" spans="1:3" ht="12.75">
      <c r="A61" s="2"/>
      <c r="B61" s="1"/>
      <c r="C61" s="1"/>
    </row>
    <row r="62" spans="1:3" ht="12.75">
      <c r="A62" s="2"/>
      <c r="B62" s="1"/>
      <c r="C62" s="1"/>
    </row>
    <row r="63" spans="1:3" ht="12.75">
      <c r="A63" s="2"/>
      <c r="B63" s="1"/>
      <c r="C63" s="1"/>
    </row>
    <row r="64" spans="1:3" ht="12.75">
      <c r="A64" s="2"/>
      <c r="B64" s="1"/>
      <c r="C64" s="1"/>
    </row>
    <row r="65" spans="1:3" ht="12.75">
      <c r="A65" s="2"/>
      <c r="B65" s="1"/>
      <c r="C65" s="1"/>
    </row>
    <row r="66" spans="1:3" ht="12.75">
      <c r="A66" s="2"/>
      <c r="B66" s="1"/>
      <c r="C66" s="1"/>
    </row>
    <row r="67" spans="1:3" ht="12.75">
      <c r="A67" s="3"/>
      <c r="B67" s="1"/>
      <c r="C67" s="1"/>
    </row>
    <row r="68" spans="1:3" ht="12.75">
      <c r="A68" s="2"/>
      <c r="B68" s="1"/>
      <c r="C68" s="1"/>
    </row>
    <row r="69" spans="1:3" ht="12.75">
      <c r="A69" s="2"/>
      <c r="B69" s="1"/>
      <c r="C69" s="1"/>
    </row>
    <row r="70" spans="1:3" ht="12.75">
      <c r="A70" s="2"/>
      <c r="B70" s="1"/>
      <c r="C70" s="1"/>
    </row>
    <row r="71" spans="1:3" ht="12.75">
      <c r="A71" s="2"/>
      <c r="B71" s="1"/>
      <c r="C71" s="1"/>
    </row>
    <row r="72" spans="1:3" ht="12.75">
      <c r="A72" s="2"/>
      <c r="B72" s="1"/>
      <c r="C72" s="1"/>
    </row>
    <row r="73" spans="1:3" ht="12.75">
      <c r="A73" s="2"/>
      <c r="B73" s="1"/>
      <c r="C73" s="1"/>
    </row>
    <row r="74" spans="1:3" ht="12.75">
      <c r="A74" s="2"/>
      <c r="B74" s="1"/>
      <c r="C74" s="1"/>
    </row>
    <row r="75" spans="1:3" ht="12.75">
      <c r="A75" s="2"/>
      <c r="B75" s="1"/>
      <c r="C75" s="1"/>
    </row>
    <row r="76" spans="1:3" ht="12.75">
      <c r="A76" s="2"/>
      <c r="B76" s="1"/>
      <c r="C76" s="1"/>
    </row>
    <row r="77" spans="1:3" ht="12.75">
      <c r="A77" s="2"/>
      <c r="B77" s="1"/>
      <c r="C77" s="1"/>
    </row>
    <row r="78" spans="1:3" ht="12.75">
      <c r="A78" s="2"/>
      <c r="B78" s="1"/>
      <c r="C78" s="1"/>
    </row>
    <row r="79" spans="1:3" ht="12.75">
      <c r="A79" s="2"/>
      <c r="B79" s="1"/>
      <c r="C79" s="1"/>
    </row>
    <row r="80" spans="1:3" ht="12.75">
      <c r="A80" s="2"/>
      <c r="B80" s="1"/>
      <c r="C80" s="1"/>
    </row>
    <row r="81" spans="1:3" ht="12.75">
      <c r="A81" s="2"/>
      <c r="B81" s="1"/>
      <c r="C81" s="1"/>
    </row>
    <row r="82" spans="1:3" ht="12.75">
      <c r="A82" s="2"/>
      <c r="B82" s="1"/>
      <c r="C82" s="1"/>
    </row>
    <row r="83" spans="1:3" ht="12.75">
      <c r="A83" s="5"/>
      <c r="B83" s="1"/>
      <c r="C83" s="1"/>
    </row>
    <row r="84" spans="1:3" ht="12.75">
      <c r="A84" s="2"/>
      <c r="B84" s="1"/>
      <c r="C84" s="1"/>
    </row>
    <row r="85" spans="1:3" ht="12.75">
      <c r="A85" s="2"/>
      <c r="B85" s="1"/>
      <c r="C85" s="1"/>
    </row>
    <row r="86" spans="1:3" ht="12.75">
      <c r="A86" s="2"/>
      <c r="B86" s="1"/>
      <c r="C86" s="1"/>
    </row>
    <row r="87" spans="1:3" ht="12.75">
      <c r="A87" s="2"/>
      <c r="B87" s="1"/>
      <c r="C87" s="1"/>
    </row>
    <row r="88" spans="1:3" ht="12.75">
      <c r="A88" s="2"/>
      <c r="B88" s="1"/>
      <c r="C88" s="1"/>
    </row>
    <row r="89" spans="1:3" ht="12.75">
      <c r="A89" s="2"/>
      <c r="B89" s="1"/>
      <c r="C89" s="1"/>
    </row>
    <row r="90" spans="1:3" ht="12.75">
      <c r="A90" s="2"/>
      <c r="B90" s="1"/>
      <c r="C90" s="1"/>
    </row>
    <row r="91" spans="1:3" ht="12.75">
      <c r="A91" s="2"/>
      <c r="B91" s="1"/>
      <c r="C91" s="1"/>
    </row>
    <row r="92" spans="1:3" ht="12.75">
      <c r="A92" s="2"/>
      <c r="B92" s="1"/>
      <c r="C92" s="1"/>
    </row>
    <row r="93" spans="1:3" ht="12.75">
      <c r="A93" s="2"/>
      <c r="B93" s="1"/>
      <c r="C93" s="1"/>
    </row>
    <row r="94" spans="1:3" ht="12.75">
      <c r="A94" s="2"/>
      <c r="B94" s="1"/>
      <c r="C94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7"/>
  <sheetViews>
    <sheetView tabSelected="1" workbookViewId="0" topLeftCell="A82">
      <selection activeCell="J105" sqref="J105"/>
    </sheetView>
  </sheetViews>
  <sheetFormatPr defaultColWidth="9.140625" defaultRowHeight="12.75"/>
  <cols>
    <col min="1" max="1" width="19.140625" style="11" customWidth="1"/>
    <col min="2" max="2" width="63.7109375" style="8" customWidth="1"/>
    <col min="3" max="4" width="9.140625" style="7" customWidth="1"/>
    <col min="5" max="5" width="9.140625" style="13" customWidth="1"/>
    <col min="6" max="6" width="9.140625" style="7" customWidth="1"/>
    <col min="7" max="16384" width="9.140625" style="11" customWidth="1"/>
  </cols>
  <sheetData>
    <row r="1" spans="1:10" ht="12.75">
      <c r="A1" s="7" t="s">
        <v>0</v>
      </c>
      <c r="B1" s="7" t="s">
        <v>1</v>
      </c>
      <c r="C1" s="7" t="s">
        <v>3</v>
      </c>
      <c r="D1" s="7" t="s">
        <v>2</v>
      </c>
      <c r="E1" s="13" t="s">
        <v>4</v>
      </c>
      <c r="F1" s="7" t="s">
        <v>112</v>
      </c>
      <c r="G1" s="11" t="s">
        <v>113</v>
      </c>
      <c r="H1" s="11" t="s">
        <v>114</v>
      </c>
      <c r="I1" s="11" t="s">
        <v>115</v>
      </c>
      <c r="J1" s="11" t="s">
        <v>116</v>
      </c>
    </row>
    <row r="2" spans="1:9" ht="12.75">
      <c r="A2" s="11" t="s">
        <v>10</v>
      </c>
      <c r="B2" s="12" t="s">
        <v>5</v>
      </c>
      <c r="C2" s="7">
        <v>44</v>
      </c>
      <c r="D2" s="7">
        <v>2</v>
      </c>
      <c r="E2" s="13">
        <v>65</v>
      </c>
      <c r="F2" s="7">
        <f>D2*E2</f>
        <v>130</v>
      </c>
      <c r="G2" s="11">
        <f>(F2)*(1+15%)</f>
        <v>149.5</v>
      </c>
      <c r="H2" s="11">
        <f>2.4*D2</f>
        <v>4.8</v>
      </c>
      <c r="I2" s="11">
        <f>G2+H2</f>
        <v>154.3</v>
      </c>
    </row>
    <row r="3" spans="2:9" ht="12.75">
      <c r="B3" s="12" t="s">
        <v>6</v>
      </c>
      <c r="C3" s="7">
        <v>44.48</v>
      </c>
      <c r="D3" s="7">
        <v>2</v>
      </c>
      <c r="E3" s="13">
        <v>80</v>
      </c>
      <c r="F3" s="7">
        <f aca="true" t="shared" si="0" ref="F3:F65">D3*E3</f>
        <v>160</v>
      </c>
      <c r="G3" s="11">
        <f aca="true" t="shared" si="1" ref="G3:G65">(F3)*(1+15%)</f>
        <v>184</v>
      </c>
      <c r="H3" s="11">
        <f aca="true" t="shared" si="2" ref="H3:H65">2.4*D3</f>
        <v>4.8</v>
      </c>
      <c r="I3" s="11">
        <f aca="true" t="shared" si="3" ref="I3:I65">G3+H3</f>
        <v>188.8</v>
      </c>
    </row>
    <row r="4" spans="2:9" ht="12.75">
      <c r="B4" s="12" t="s">
        <v>7</v>
      </c>
      <c r="C4" s="7">
        <v>44</v>
      </c>
      <c r="D4" s="7">
        <v>1</v>
      </c>
      <c r="E4" s="13">
        <v>85</v>
      </c>
      <c r="F4" s="7">
        <f t="shared" si="0"/>
        <v>85</v>
      </c>
      <c r="G4" s="11">
        <f t="shared" si="1"/>
        <v>97.74999999999999</v>
      </c>
      <c r="H4" s="11">
        <f t="shared" si="2"/>
        <v>2.4</v>
      </c>
      <c r="I4" s="11">
        <f t="shared" si="3"/>
        <v>100.14999999999999</v>
      </c>
    </row>
    <row r="5" spans="2:10" ht="12.75">
      <c r="B5" s="12" t="s">
        <v>8</v>
      </c>
      <c r="C5" s="7">
        <v>44</v>
      </c>
      <c r="D5" s="7">
        <v>1</v>
      </c>
      <c r="E5" s="13">
        <v>65</v>
      </c>
      <c r="F5" s="7">
        <f t="shared" si="0"/>
        <v>65</v>
      </c>
      <c r="G5" s="11">
        <f t="shared" si="1"/>
        <v>74.75</v>
      </c>
      <c r="H5" s="11">
        <f t="shared" si="2"/>
        <v>2.4</v>
      </c>
      <c r="I5" s="11">
        <f t="shared" si="3"/>
        <v>77.15</v>
      </c>
      <c r="J5" s="15">
        <f>SUM(I2:I6)</f>
        <v>520.4</v>
      </c>
    </row>
    <row r="6" spans="2:9" ht="12.75">
      <c r="B6" s="8" t="s">
        <v>9</v>
      </c>
      <c r="C6" s="7">
        <v>44</v>
      </c>
      <c r="D6" s="7">
        <v>0</v>
      </c>
      <c r="F6" s="7">
        <f t="shared" si="0"/>
        <v>0</v>
      </c>
      <c r="G6" s="11">
        <f t="shared" si="1"/>
        <v>0</v>
      </c>
      <c r="H6" s="11">
        <f t="shared" si="2"/>
        <v>0</v>
      </c>
      <c r="I6" s="11">
        <f t="shared" si="3"/>
        <v>0</v>
      </c>
    </row>
    <row r="7" spans="6:9" ht="12.75">
      <c r="F7" s="7">
        <f t="shared" si="0"/>
        <v>0</v>
      </c>
      <c r="G7" s="11">
        <f t="shared" si="1"/>
        <v>0</v>
      </c>
      <c r="H7" s="11">
        <f t="shared" si="2"/>
        <v>0</v>
      </c>
      <c r="I7" s="11">
        <f t="shared" si="3"/>
        <v>0</v>
      </c>
    </row>
    <row r="8" spans="1:9" ht="12.75">
      <c r="A8" s="11" t="s">
        <v>11</v>
      </c>
      <c r="B8" s="12" t="s">
        <v>12</v>
      </c>
      <c r="C8" s="7">
        <v>52</v>
      </c>
      <c r="D8" s="7">
        <v>1</v>
      </c>
      <c r="E8" s="13">
        <v>230</v>
      </c>
      <c r="F8" s="7">
        <f t="shared" si="0"/>
        <v>230</v>
      </c>
      <c r="G8" s="11">
        <f t="shared" si="1"/>
        <v>264.5</v>
      </c>
      <c r="H8" s="11">
        <f t="shared" si="2"/>
        <v>2.4</v>
      </c>
      <c r="I8" s="11">
        <f t="shared" si="3"/>
        <v>266.9</v>
      </c>
    </row>
    <row r="9" spans="2:9" ht="12.75">
      <c r="B9" s="12" t="s">
        <v>13</v>
      </c>
      <c r="C9" s="7">
        <v>60</v>
      </c>
      <c r="D9" s="7">
        <v>2</v>
      </c>
      <c r="E9" s="13">
        <v>110</v>
      </c>
      <c r="F9" s="7">
        <f t="shared" si="0"/>
        <v>220</v>
      </c>
      <c r="G9" s="11">
        <f t="shared" si="1"/>
        <v>252.99999999999997</v>
      </c>
      <c r="H9" s="11">
        <f t="shared" si="2"/>
        <v>4.8</v>
      </c>
      <c r="I9" s="11">
        <f t="shared" si="3"/>
        <v>257.79999999999995</v>
      </c>
    </row>
    <row r="10" spans="2:9" ht="12.75">
      <c r="B10" s="12" t="s">
        <v>14</v>
      </c>
      <c r="C10" s="7">
        <v>52</v>
      </c>
      <c r="D10" s="7">
        <v>2</v>
      </c>
      <c r="E10" s="13">
        <v>65</v>
      </c>
      <c r="F10" s="7">
        <f t="shared" si="0"/>
        <v>130</v>
      </c>
      <c r="G10" s="11">
        <f t="shared" si="1"/>
        <v>149.5</v>
      </c>
      <c r="H10" s="11">
        <f t="shared" si="2"/>
        <v>4.8</v>
      </c>
      <c r="I10" s="11">
        <f t="shared" si="3"/>
        <v>154.3</v>
      </c>
    </row>
    <row r="11" spans="2:9" ht="12.75">
      <c r="B11" s="12" t="s">
        <v>104</v>
      </c>
      <c r="C11" s="7">
        <v>48</v>
      </c>
      <c r="D11" s="7">
        <v>1</v>
      </c>
      <c r="E11" s="13">
        <v>400</v>
      </c>
      <c r="F11" s="7">
        <f t="shared" si="0"/>
        <v>400</v>
      </c>
      <c r="G11" s="11">
        <f t="shared" si="1"/>
        <v>459.99999999999994</v>
      </c>
      <c r="H11" s="11">
        <f t="shared" si="2"/>
        <v>2.4</v>
      </c>
      <c r="I11" s="11">
        <f t="shared" si="3"/>
        <v>462.3999999999999</v>
      </c>
    </row>
    <row r="12" spans="2:9" ht="12.75">
      <c r="B12" s="12" t="s">
        <v>105</v>
      </c>
      <c r="C12" s="7">
        <v>48</v>
      </c>
      <c r="D12" s="7">
        <v>1</v>
      </c>
      <c r="E12" s="13">
        <v>220</v>
      </c>
      <c r="F12" s="7">
        <f t="shared" si="0"/>
        <v>220</v>
      </c>
      <c r="G12" s="11">
        <f t="shared" si="1"/>
        <v>252.99999999999997</v>
      </c>
      <c r="H12" s="11">
        <f t="shared" si="2"/>
        <v>2.4</v>
      </c>
      <c r="I12" s="11">
        <f t="shared" si="3"/>
        <v>255.39999999999998</v>
      </c>
    </row>
    <row r="13" spans="2:9" ht="12.75">
      <c r="B13" s="12" t="s">
        <v>106</v>
      </c>
      <c r="C13" s="7">
        <v>80</v>
      </c>
      <c r="D13" s="7">
        <v>1</v>
      </c>
      <c r="E13" s="13">
        <v>160</v>
      </c>
      <c r="F13" s="7">
        <f t="shared" si="0"/>
        <v>160</v>
      </c>
      <c r="G13" s="11">
        <f t="shared" si="1"/>
        <v>184</v>
      </c>
      <c r="H13" s="11">
        <f t="shared" si="2"/>
        <v>2.4</v>
      </c>
      <c r="I13" s="11">
        <f t="shared" si="3"/>
        <v>186.4</v>
      </c>
    </row>
    <row r="14" spans="2:9" ht="12.75">
      <c r="B14" s="12" t="s">
        <v>107</v>
      </c>
      <c r="C14" s="7">
        <v>76</v>
      </c>
      <c r="D14" s="7">
        <v>3</v>
      </c>
      <c r="E14" s="13">
        <v>145</v>
      </c>
      <c r="F14" s="7">
        <f t="shared" si="0"/>
        <v>435</v>
      </c>
      <c r="G14" s="11">
        <f t="shared" si="1"/>
        <v>500.24999999999994</v>
      </c>
      <c r="H14" s="11">
        <f t="shared" si="2"/>
        <v>7.199999999999999</v>
      </c>
      <c r="I14" s="11">
        <f t="shared" si="3"/>
        <v>507.44999999999993</v>
      </c>
    </row>
    <row r="15" spans="2:9" ht="12.75">
      <c r="B15" s="12" t="s">
        <v>108</v>
      </c>
      <c r="C15" s="7">
        <v>52</v>
      </c>
      <c r="D15" s="7">
        <v>1</v>
      </c>
      <c r="E15" s="13">
        <v>140</v>
      </c>
      <c r="F15" s="7">
        <f t="shared" si="0"/>
        <v>140</v>
      </c>
      <c r="G15" s="11">
        <f t="shared" si="1"/>
        <v>161</v>
      </c>
      <c r="H15" s="11">
        <f t="shared" si="2"/>
        <v>2.4</v>
      </c>
      <c r="I15" s="11">
        <f t="shared" si="3"/>
        <v>163.4</v>
      </c>
    </row>
    <row r="16" spans="2:9" ht="12.75">
      <c r="B16" s="12" t="s">
        <v>109</v>
      </c>
      <c r="C16" s="7">
        <v>72</v>
      </c>
      <c r="D16" s="7">
        <v>1</v>
      </c>
      <c r="E16" s="13">
        <v>140</v>
      </c>
      <c r="F16" s="7">
        <f t="shared" si="0"/>
        <v>140</v>
      </c>
      <c r="G16" s="11">
        <f t="shared" si="1"/>
        <v>161</v>
      </c>
      <c r="H16" s="11">
        <f t="shared" si="2"/>
        <v>2.4</v>
      </c>
      <c r="I16" s="11">
        <f t="shared" si="3"/>
        <v>163.4</v>
      </c>
    </row>
    <row r="17" spans="6:9" ht="12.75">
      <c r="F17" s="7">
        <f t="shared" si="0"/>
        <v>0</v>
      </c>
      <c r="G17" s="11">
        <f t="shared" si="1"/>
        <v>0</v>
      </c>
      <c r="H17" s="11">
        <f t="shared" si="2"/>
        <v>0</v>
      </c>
      <c r="I17" s="11">
        <f t="shared" si="3"/>
        <v>0</v>
      </c>
    </row>
    <row r="18" spans="1:10" ht="12.75">
      <c r="A18" s="11" t="s">
        <v>16</v>
      </c>
      <c r="B18" s="12" t="s">
        <v>15</v>
      </c>
      <c r="C18" s="7">
        <v>52</v>
      </c>
      <c r="D18" s="7">
        <v>1</v>
      </c>
      <c r="E18" s="13">
        <v>330</v>
      </c>
      <c r="F18" s="7">
        <f t="shared" si="0"/>
        <v>330</v>
      </c>
      <c r="G18" s="11">
        <f t="shared" si="1"/>
        <v>379.49999999999994</v>
      </c>
      <c r="H18" s="11">
        <f t="shared" si="2"/>
        <v>2.4</v>
      </c>
      <c r="I18" s="11">
        <f t="shared" si="3"/>
        <v>381.8999999999999</v>
      </c>
      <c r="J18" s="11">
        <v>382</v>
      </c>
    </row>
    <row r="19" spans="6:9" ht="12.75">
      <c r="F19" s="7">
        <f t="shared" si="0"/>
        <v>0</v>
      </c>
      <c r="G19" s="11">
        <f t="shared" si="1"/>
        <v>0</v>
      </c>
      <c r="H19" s="11">
        <f t="shared" si="2"/>
        <v>0</v>
      </c>
      <c r="I19" s="11">
        <f t="shared" si="3"/>
        <v>0</v>
      </c>
    </row>
    <row r="20" spans="1:10" ht="12.75">
      <c r="A20" s="11" t="s">
        <v>18</v>
      </c>
      <c r="B20" s="12" t="s">
        <v>17</v>
      </c>
      <c r="C20" s="7">
        <v>72.76</v>
      </c>
      <c r="D20" s="7">
        <v>2</v>
      </c>
      <c r="E20" s="13">
        <v>185</v>
      </c>
      <c r="F20" s="7">
        <f t="shared" si="0"/>
        <v>370</v>
      </c>
      <c r="G20" s="11">
        <f t="shared" si="1"/>
        <v>425.49999999999994</v>
      </c>
      <c r="H20" s="11">
        <f t="shared" si="2"/>
        <v>4.8</v>
      </c>
      <c r="I20" s="11">
        <f t="shared" si="3"/>
        <v>430.29999999999995</v>
      </c>
      <c r="J20" s="11">
        <v>430</v>
      </c>
    </row>
    <row r="21" spans="6:9" ht="12.75">
      <c r="F21" s="7">
        <f t="shared" si="0"/>
        <v>0</v>
      </c>
      <c r="G21" s="11">
        <f t="shared" si="1"/>
        <v>0</v>
      </c>
      <c r="H21" s="11">
        <f t="shared" si="2"/>
        <v>0</v>
      </c>
      <c r="I21" s="11">
        <f t="shared" si="3"/>
        <v>0</v>
      </c>
    </row>
    <row r="22" spans="1:9" ht="12.75">
      <c r="A22" s="11" t="s">
        <v>24</v>
      </c>
      <c r="B22" s="12" t="s">
        <v>19</v>
      </c>
      <c r="C22" s="7">
        <v>68</v>
      </c>
      <c r="D22" s="7">
        <v>1</v>
      </c>
      <c r="E22" s="13">
        <v>170</v>
      </c>
      <c r="F22" s="7">
        <f t="shared" si="0"/>
        <v>170</v>
      </c>
      <c r="G22" s="11">
        <f t="shared" si="1"/>
        <v>195.49999999999997</v>
      </c>
      <c r="H22" s="11">
        <f t="shared" si="2"/>
        <v>2.4</v>
      </c>
      <c r="I22" s="11">
        <f t="shared" si="3"/>
        <v>197.89999999999998</v>
      </c>
    </row>
    <row r="23" spans="2:9" ht="12.75">
      <c r="B23" s="8" t="s">
        <v>20</v>
      </c>
      <c r="C23" s="7">
        <v>72</v>
      </c>
      <c r="D23" s="7">
        <v>0</v>
      </c>
      <c r="E23" s="13">
        <v>325</v>
      </c>
      <c r="F23" s="7">
        <f t="shared" si="0"/>
        <v>0</v>
      </c>
      <c r="G23" s="11">
        <f t="shared" si="1"/>
        <v>0</v>
      </c>
      <c r="H23" s="11">
        <f t="shared" si="2"/>
        <v>0</v>
      </c>
      <c r="I23" s="11">
        <f t="shared" si="3"/>
        <v>0</v>
      </c>
    </row>
    <row r="24" spans="2:9" ht="12.75">
      <c r="B24" s="12" t="s">
        <v>21</v>
      </c>
      <c r="C24" s="7">
        <v>68</v>
      </c>
      <c r="D24" s="7">
        <v>1</v>
      </c>
      <c r="E24" s="13">
        <v>335</v>
      </c>
      <c r="F24" s="7">
        <f t="shared" si="0"/>
        <v>335</v>
      </c>
      <c r="G24" s="11">
        <f t="shared" si="1"/>
        <v>385.24999999999994</v>
      </c>
      <c r="H24" s="11">
        <f t="shared" si="2"/>
        <v>2.4</v>
      </c>
      <c r="I24" s="11">
        <f t="shared" si="3"/>
        <v>387.6499999999999</v>
      </c>
    </row>
    <row r="25" spans="2:9" ht="12.75">
      <c r="B25" s="12" t="s">
        <v>22</v>
      </c>
      <c r="C25" s="7">
        <v>68</v>
      </c>
      <c r="D25" s="7">
        <v>2</v>
      </c>
      <c r="E25" s="13">
        <v>65</v>
      </c>
      <c r="F25" s="7">
        <f t="shared" si="0"/>
        <v>130</v>
      </c>
      <c r="G25" s="11">
        <f t="shared" si="1"/>
        <v>149.5</v>
      </c>
      <c r="H25" s="11">
        <f t="shared" si="2"/>
        <v>4.8</v>
      </c>
      <c r="I25" s="11">
        <f t="shared" si="3"/>
        <v>154.3</v>
      </c>
    </row>
    <row r="26" spans="2:10" ht="12.75">
      <c r="B26" s="12" t="s">
        <v>23</v>
      </c>
      <c r="C26" s="7">
        <v>68</v>
      </c>
      <c r="D26" s="7">
        <v>1</v>
      </c>
      <c r="E26" s="13">
        <v>145</v>
      </c>
      <c r="F26" s="7">
        <f t="shared" si="0"/>
        <v>145</v>
      </c>
      <c r="G26" s="11">
        <f t="shared" si="1"/>
        <v>166.75</v>
      </c>
      <c r="H26" s="11">
        <f t="shared" si="2"/>
        <v>2.4</v>
      </c>
      <c r="I26" s="11">
        <f t="shared" si="3"/>
        <v>169.15</v>
      </c>
      <c r="J26" s="11">
        <f>SUM(I22:I26)</f>
        <v>908.9999999999999</v>
      </c>
    </row>
    <row r="27" spans="6:9" ht="12.75">
      <c r="F27" s="7">
        <f t="shared" si="0"/>
        <v>0</v>
      </c>
      <c r="G27" s="11">
        <f t="shared" si="1"/>
        <v>0</v>
      </c>
      <c r="H27" s="11">
        <f t="shared" si="2"/>
        <v>0</v>
      </c>
      <c r="I27" s="11">
        <f t="shared" si="3"/>
        <v>0</v>
      </c>
    </row>
    <row r="28" spans="1:9" ht="12.75">
      <c r="A28" s="11" t="s">
        <v>27</v>
      </c>
      <c r="B28" s="8" t="s">
        <v>25</v>
      </c>
      <c r="C28" s="7">
        <v>60</v>
      </c>
      <c r="D28" s="7">
        <v>0</v>
      </c>
      <c r="F28" s="7">
        <f t="shared" si="0"/>
        <v>0</v>
      </c>
      <c r="G28" s="11">
        <f t="shared" si="1"/>
        <v>0</v>
      </c>
      <c r="H28" s="11">
        <f t="shared" si="2"/>
        <v>0</v>
      </c>
      <c r="I28" s="11">
        <f t="shared" si="3"/>
        <v>0</v>
      </c>
    </row>
    <row r="29" spans="2:9" ht="12.75">
      <c r="B29" s="12" t="s">
        <v>26</v>
      </c>
      <c r="C29" s="7">
        <v>60</v>
      </c>
      <c r="D29" s="7">
        <v>1</v>
      </c>
      <c r="E29" s="13">
        <v>135</v>
      </c>
      <c r="F29" s="7">
        <f t="shared" si="0"/>
        <v>135</v>
      </c>
      <c r="G29" s="11">
        <f t="shared" si="1"/>
        <v>155.25</v>
      </c>
      <c r="H29" s="11">
        <f t="shared" si="2"/>
        <v>2.4</v>
      </c>
      <c r="I29" s="11">
        <f t="shared" si="3"/>
        <v>157.65</v>
      </c>
    </row>
    <row r="30" spans="2:10" ht="12.75">
      <c r="B30" s="14" t="s">
        <v>87</v>
      </c>
      <c r="C30" s="7">
        <v>60</v>
      </c>
      <c r="D30" s="7">
        <v>1</v>
      </c>
      <c r="E30" s="13">
        <v>65</v>
      </c>
      <c r="F30" s="7">
        <f t="shared" si="0"/>
        <v>65</v>
      </c>
      <c r="G30" s="11">
        <f t="shared" si="1"/>
        <v>74.75</v>
      </c>
      <c r="H30" s="11">
        <f t="shared" si="2"/>
        <v>2.4</v>
      </c>
      <c r="I30" s="11">
        <f t="shared" si="3"/>
        <v>77.15</v>
      </c>
      <c r="J30" s="15">
        <f>SUM(I28:I30)</f>
        <v>234.8</v>
      </c>
    </row>
    <row r="31" spans="6:9" ht="12.75">
      <c r="F31" s="7">
        <f t="shared" si="0"/>
        <v>0</v>
      </c>
      <c r="G31" s="11">
        <f t="shared" si="1"/>
        <v>0</v>
      </c>
      <c r="H31" s="11">
        <f t="shared" si="2"/>
        <v>0</v>
      </c>
      <c r="I31" s="11">
        <f t="shared" si="3"/>
        <v>0</v>
      </c>
    </row>
    <row r="32" spans="1:9" ht="12.75">
      <c r="A32" s="11" t="s">
        <v>28</v>
      </c>
      <c r="B32" s="12" t="s">
        <v>29</v>
      </c>
      <c r="C32" s="7">
        <v>68</v>
      </c>
      <c r="D32" s="7">
        <v>1</v>
      </c>
      <c r="E32" s="13">
        <v>210</v>
      </c>
      <c r="F32" s="7">
        <f t="shared" si="0"/>
        <v>210</v>
      </c>
      <c r="G32" s="11">
        <f t="shared" si="1"/>
        <v>241.49999999999997</v>
      </c>
      <c r="H32" s="11">
        <f t="shared" si="2"/>
        <v>2.4</v>
      </c>
      <c r="I32" s="11">
        <f t="shared" si="3"/>
        <v>243.89999999999998</v>
      </c>
    </row>
    <row r="33" spans="2:9" ht="12.75">
      <c r="B33" s="12" t="s">
        <v>30</v>
      </c>
      <c r="C33" s="7">
        <v>52</v>
      </c>
      <c r="D33" s="7">
        <v>1</v>
      </c>
      <c r="E33" s="13">
        <v>130</v>
      </c>
      <c r="F33" s="7">
        <f t="shared" si="0"/>
        <v>130</v>
      </c>
      <c r="G33" s="11">
        <f t="shared" si="1"/>
        <v>149.5</v>
      </c>
      <c r="H33" s="11">
        <f t="shared" si="2"/>
        <v>2.4</v>
      </c>
      <c r="I33" s="11">
        <f t="shared" si="3"/>
        <v>151.9</v>
      </c>
    </row>
    <row r="34" spans="2:9" ht="12.75">
      <c r="B34" s="8" t="s">
        <v>31</v>
      </c>
      <c r="C34" s="7">
        <v>52</v>
      </c>
      <c r="D34" s="7">
        <v>0</v>
      </c>
      <c r="F34" s="7">
        <f t="shared" si="0"/>
        <v>0</v>
      </c>
      <c r="G34" s="11">
        <f t="shared" si="1"/>
        <v>0</v>
      </c>
      <c r="H34" s="11">
        <f t="shared" si="2"/>
        <v>0</v>
      </c>
      <c r="I34" s="11">
        <f t="shared" si="3"/>
        <v>0</v>
      </c>
    </row>
    <row r="35" spans="2:9" ht="12.75">
      <c r="B35" s="8" t="s">
        <v>32</v>
      </c>
      <c r="C35" s="7">
        <v>68</v>
      </c>
      <c r="D35" s="7">
        <v>0</v>
      </c>
      <c r="F35" s="7">
        <f t="shared" si="0"/>
        <v>0</v>
      </c>
      <c r="G35" s="11">
        <f t="shared" si="1"/>
        <v>0</v>
      </c>
      <c r="H35" s="11">
        <f t="shared" si="2"/>
        <v>0</v>
      </c>
      <c r="I35" s="11">
        <f t="shared" si="3"/>
        <v>0</v>
      </c>
    </row>
    <row r="36" spans="2:9" ht="12.75">
      <c r="B36" s="8" t="s">
        <v>33</v>
      </c>
      <c r="C36" s="7">
        <v>68</v>
      </c>
      <c r="D36" s="7">
        <v>0</v>
      </c>
      <c r="F36" s="7">
        <f t="shared" si="0"/>
        <v>0</v>
      </c>
      <c r="G36" s="11">
        <f t="shared" si="1"/>
        <v>0</v>
      </c>
      <c r="H36" s="11">
        <f t="shared" si="2"/>
        <v>0</v>
      </c>
      <c r="I36" s="11">
        <f t="shared" si="3"/>
        <v>0</v>
      </c>
    </row>
    <row r="37" spans="2:9" ht="12.75">
      <c r="B37" s="12" t="s">
        <v>34</v>
      </c>
      <c r="C37" s="7">
        <v>56</v>
      </c>
      <c r="D37" s="7">
        <v>1</v>
      </c>
      <c r="E37" s="13">
        <v>145</v>
      </c>
      <c r="F37" s="7">
        <f t="shared" si="0"/>
        <v>145</v>
      </c>
      <c r="G37" s="11">
        <f t="shared" si="1"/>
        <v>166.75</v>
      </c>
      <c r="H37" s="11">
        <f t="shared" si="2"/>
        <v>2.4</v>
      </c>
      <c r="I37" s="11">
        <f t="shared" si="3"/>
        <v>169.15</v>
      </c>
    </row>
    <row r="38" spans="2:9" ht="12.75">
      <c r="B38" s="12" t="s">
        <v>62</v>
      </c>
      <c r="C38" s="7">
        <v>52</v>
      </c>
      <c r="D38" s="7">
        <v>2</v>
      </c>
      <c r="E38" s="13">
        <v>79</v>
      </c>
      <c r="F38" s="7">
        <f t="shared" si="0"/>
        <v>158</v>
      </c>
      <c r="G38" s="11">
        <f t="shared" si="1"/>
        <v>181.7</v>
      </c>
      <c r="H38" s="11">
        <f t="shared" si="2"/>
        <v>4.8</v>
      </c>
      <c r="I38" s="11">
        <f t="shared" si="3"/>
        <v>186.5</v>
      </c>
    </row>
    <row r="39" spans="2:9" ht="12.75">
      <c r="B39" s="12" t="s">
        <v>60</v>
      </c>
      <c r="C39" s="7">
        <v>52</v>
      </c>
      <c r="D39" s="7">
        <v>1</v>
      </c>
      <c r="E39" s="13">
        <v>145</v>
      </c>
      <c r="F39" s="7">
        <f t="shared" si="0"/>
        <v>145</v>
      </c>
      <c r="G39" s="11">
        <f t="shared" si="1"/>
        <v>166.75</v>
      </c>
      <c r="H39" s="11">
        <f t="shared" si="2"/>
        <v>2.4</v>
      </c>
      <c r="I39" s="11">
        <f t="shared" si="3"/>
        <v>169.15</v>
      </c>
    </row>
    <row r="40" spans="2:10" ht="12.75">
      <c r="B40" s="12" t="s">
        <v>61</v>
      </c>
      <c r="C40" s="7">
        <v>52</v>
      </c>
      <c r="D40" s="7">
        <v>1</v>
      </c>
      <c r="E40" s="13">
        <v>85</v>
      </c>
      <c r="F40" s="7">
        <f t="shared" si="0"/>
        <v>85</v>
      </c>
      <c r="G40" s="11">
        <f t="shared" si="1"/>
        <v>97.74999999999999</v>
      </c>
      <c r="H40" s="11">
        <f t="shared" si="2"/>
        <v>2.4</v>
      </c>
      <c r="I40" s="11">
        <f t="shared" si="3"/>
        <v>100.14999999999999</v>
      </c>
      <c r="J40" s="15">
        <f>SUM(I32:I40)</f>
        <v>1020.7499999999999</v>
      </c>
    </row>
    <row r="41" spans="6:9" ht="12.75">
      <c r="F41" s="7">
        <f t="shared" si="0"/>
        <v>0</v>
      </c>
      <c r="G41" s="11">
        <f t="shared" si="1"/>
        <v>0</v>
      </c>
      <c r="H41" s="11">
        <f t="shared" si="2"/>
        <v>0</v>
      </c>
      <c r="I41" s="11">
        <f t="shared" si="3"/>
        <v>0</v>
      </c>
    </row>
    <row r="42" spans="6:9" ht="12.75">
      <c r="F42" s="7">
        <f t="shared" si="0"/>
        <v>0</v>
      </c>
      <c r="G42" s="11">
        <f t="shared" si="1"/>
        <v>0</v>
      </c>
      <c r="H42" s="11">
        <f t="shared" si="2"/>
        <v>0</v>
      </c>
      <c r="I42" s="11">
        <f t="shared" si="3"/>
        <v>0</v>
      </c>
    </row>
    <row r="43" spans="1:9" ht="12.75">
      <c r="A43" s="11" t="s">
        <v>39</v>
      </c>
      <c r="B43" s="12" t="s">
        <v>111</v>
      </c>
      <c r="C43" s="7" t="s">
        <v>37</v>
      </c>
      <c r="D43" s="7">
        <v>1</v>
      </c>
      <c r="E43" s="13">
        <v>140</v>
      </c>
      <c r="F43" s="7">
        <f t="shared" si="0"/>
        <v>140</v>
      </c>
      <c r="G43" s="11">
        <f t="shared" si="1"/>
        <v>161</v>
      </c>
      <c r="H43" s="11">
        <f t="shared" si="2"/>
        <v>2.4</v>
      </c>
      <c r="I43" s="11">
        <f t="shared" si="3"/>
        <v>163.4</v>
      </c>
    </row>
    <row r="44" spans="2:9" ht="12.75">
      <c r="B44" s="12" t="s">
        <v>35</v>
      </c>
      <c r="C44" s="7" t="s">
        <v>38</v>
      </c>
      <c r="D44" s="7">
        <v>1</v>
      </c>
      <c r="E44" s="13">
        <v>120</v>
      </c>
      <c r="F44" s="7">
        <f t="shared" si="0"/>
        <v>120</v>
      </c>
      <c r="G44" s="11">
        <f t="shared" si="1"/>
        <v>138</v>
      </c>
      <c r="H44" s="11">
        <f t="shared" si="2"/>
        <v>2.4</v>
      </c>
      <c r="I44" s="11">
        <f t="shared" si="3"/>
        <v>140.4</v>
      </c>
    </row>
    <row r="45" spans="2:9" ht="12.75">
      <c r="B45" s="12" t="s">
        <v>36</v>
      </c>
      <c r="C45" s="7" t="s">
        <v>37</v>
      </c>
      <c r="D45" s="7">
        <v>1</v>
      </c>
      <c r="E45" s="13">
        <v>110</v>
      </c>
      <c r="F45" s="7">
        <f t="shared" si="0"/>
        <v>110</v>
      </c>
      <c r="G45" s="11">
        <f t="shared" si="1"/>
        <v>126.49999999999999</v>
      </c>
      <c r="H45" s="11">
        <f t="shared" si="2"/>
        <v>2.4</v>
      </c>
      <c r="I45" s="11">
        <f t="shared" si="3"/>
        <v>128.89999999999998</v>
      </c>
    </row>
    <row r="46" spans="2:10" ht="12.75">
      <c r="B46" s="12" t="s">
        <v>110</v>
      </c>
      <c r="C46" s="7" t="s">
        <v>37</v>
      </c>
      <c r="D46" s="7">
        <v>1</v>
      </c>
      <c r="E46" s="13">
        <v>115</v>
      </c>
      <c r="F46" s="7">
        <f t="shared" si="0"/>
        <v>115</v>
      </c>
      <c r="G46" s="11">
        <f t="shared" si="1"/>
        <v>132.25</v>
      </c>
      <c r="H46" s="11">
        <f t="shared" si="2"/>
        <v>2.4</v>
      </c>
      <c r="I46" s="11">
        <f t="shared" si="3"/>
        <v>134.65</v>
      </c>
      <c r="J46" s="15">
        <f>SUM(I43:I46)</f>
        <v>567.35</v>
      </c>
    </row>
    <row r="47" spans="6:9" ht="12.75">
      <c r="F47" s="7">
        <f t="shared" si="0"/>
        <v>0</v>
      </c>
      <c r="G47" s="11">
        <f t="shared" si="1"/>
        <v>0</v>
      </c>
      <c r="H47" s="11">
        <f t="shared" si="2"/>
        <v>0</v>
      </c>
      <c r="I47" s="11">
        <f t="shared" si="3"/>
        <v>0</v>
      </c>
    </row>
    <row r="48" spans="1:9" ht="12.75">
      <c r="A48" s="11" t="s">
        <v>42</v>
      </c>
      <c r="B48" s="12" t="s">
        <v>40</v>
      </c>
      <c r="C48" s="7">
        <v>52</v>
      </c>
      <c r="D48" s="7">
        <v>1</v>
      </c>
      <c r="E48" s="13">
        <v>160</v>
      </c>
      <c r="F48" s="7">
        <f t="shared" si="0"/>
        <v>160</v>
      </c>
      <c r="G48" s="11">
        <f t="shared" si="1"/>
        <v>184</v>
      </c>
      <c r="H48" s="11">
        <f t="shared" si="2"/>
        <v>2.4</v>
      </c>
      <c r="I48" s="11">
        <f t="shared" si="3"/>
        <v>186.4</v>
      </c>
    </row>
    <row r="49" spans="2:10" ht="12.75">
      <c r="B49" s="12" t="s">
        <v>41</v>
      </c>
      <c r="C49" s="7">
        <v>56</v>
      </c>
      <c r="D49" s="7">
        <v>1</v>
      </c>
      <c r="E49" s="13">
        <v>85</v>
      </c>
      <c r="F49" s="7">
        <f t="shared" si="0"/>
        <v>85</v>
      </c>
      <c r="G49" s="11">
        <f t="shared" si="1"/>
        <v>97.74999999999999</v>
      </c>
      <c r="H49" s="11">
        <f t="shared" si="2"/>
        <v>2.4</v>
      </c>
      <c r="I49" s="11">
        <f t="shared" si="3"/>
        <v>100.14999999999999</v>
      </c>
      <c r="J49" s="15">
        <f>SUM(I48:I49)</f>
        <v>286.55</v>
      </c>
    </row>
    <row r="50" spans="6:9" ht="12.75">
      <c r="F50" s="7">
        <f t="shared" si="0"/>
        <v>0</v>
      </c>
      <c r="G50" s="11">
        <f t="shared" si="1"/>
        <v>0</v>
      </c>
      <c r="H50" s="11">
        <f t="shared" si="2"/>
        <v>0</v>
      </c>
      <c r="I50" s="11">
        <f t="shared" si="3"/>
        <v>0</v>
      </c>
    </row>
    <row r="51" spans="1:9" ht="12.75">
      <c r="A51" s="11" t="s">
        <v>47</v>
      </c>
      <c r="B51" s="12" t="s">
        <v>43</v>
      </c>
      <c r="C51" s="7">
        <v>64</v>
      </c>
      <c r="D51" s="7">
        <v>1</v>
      </c>
      <c r="E51" s="13">
        <v>270</v>
      </c>
      <c r="F51" s="7">
        <f t="shared" si="0"/>
        <v>270</v>
      </c>
      <c r="G51" s="11">
        <f t="shared" si="1"/>
        <v>310.5</v>
      </c>
      <c r="H51" s="11">
        <f t="shared" si="2"/>
        <v>2.4</v>
      </c>
      <c r="I51" s="11">
        <f t="shared" si="3"/>
        <v>312.9</v>
      </c>
    </row>
    <row r="52" spans="2:9" ht="12.75">
      <c r="B52" s="8" t="s">
        <v>44</v>
      </c>
      <c r="C52" s="7">
        <v>64</v>
      </c>
      <c r="D52" s="7">
        <v>0</v>
      </c>
      <c r="F52" s="7">
        <f t="shared" si="0"/>
        <v>0</v>
      </c>
      <c r="G52" s="11">
        <f t="shared" si="1"/>
        <v>0</v>
      </c>
      <c r="H52" s="11">
        <f t="shared" si="2"/>
        <v>0</v>
      </c>
      <c r="I52" s="11">
        <f t="shared" si="3"/>
        <v>0</v>
      </c>
    </row>
    <row r="53" spans="2:9" ht="12.75">
      <c r="B53" s="12" t="s">
        <v>45</v>
      </c>
      <c r="C53" s="7">
        <v>64</v>
      </c>
      <c r="D53" s="7">
        <v>1</v>
      </c>
      <c r="E53" s="13">
        <v>200</v>
      </c>
      <c r="F53" s="7">
        <f t="shared" si="0"/>
        <v>200</v>
      </c>
      <c r="G53" s="11">
        <f t="shared" si="1"/>
        <v>229.99999999999997</v>
      </c>
      <c r="H53" s="11">
        <f t="shared" si="2"/>
        <v>2.4</v>
      </c>
      <c r="I53" s="11">
        <f t="shared" si="3"/>
        <v>232.39999999999998</v>
      </c>
    </row>
    <row r="54" spans="2:10" ht="12.75">
      <c r="B54" s="12" t="s">
        <v>46</v>
      </c>
      <c r="C54" s="7">
        <v>64</v>
      </c>
      <c r="D54" s="7">
        <v>1</v>
      </c>
      <c r="E54" s="13">
        <v>200</v>
      </c>
      <c r="F54" s="7">
        <f t="shared" si="0"/>
        <v>200</v>
      </c>
      <c r="G54" s="11">
        <f t="shared" si="1"/>
        <v>229.99999999999997</v>
      </c>
      <c r="H54" s="11">
        <f t="shared" si="2"/>
        <v>2.4</v>
      </c>
      <c r="I54" s="11">
        <f t="shared" si="3"/>
        <v>232.39999999999998</v>
      </c>
      <c r="J54" s="15">
        <f>SUM(I51:I54)</f>
        <v>777.6999999999999</v>
      </c>
    </row>
    <row r="55" spans="6:9" ht="12.75">
      <c r="F55" s="7">
        <f t="shared" si="0"/>
        <v>0</v>
      </c>
      <c r="G55" s="11">
        <f t="shared" si="1"/>
        <v>0</v>
      </c>
      <c r="H55" s="11">
        <f t="shared" si="2"/>
        <v>0</v>
      </c>
      <c r="I55" s="11">
        <f t="shared" si="3"/>
        <v>0</v>
      </c>
    </row>
    <row r="56" spans="1:9" ht="12.75">
      <c r="A56" s="11" t="s">
        <v>53</v>
      </c>
      <c r="B56" s="8" t="s">
        <v>48</v>
      </c>
      <c r="C56" s="7">
        <v>56</v>
      </c>
      <c r="D56" s="7">
        <v>0</v>
      </c>
      <c r="F56" s="7">
        <f t="shared" si="0"/>
        <v>0</v>
      </c>
      <c r="G56" s="11">
        <f t="shared" si="1"/>
        <v>0</v>
      </c>
      <c r="H56" s="11">
        <f t="shared" si="2"/>
        <v>0</v>
      </c>
      <c r="I56" s="11">
        <f t="shared" si="3"/>
        <v>0</v>
      </c>
    </row>
    <row r="57" spans="2:9" ht="12.75">
      <c r="B57" s="8" t="s">
        <v>49</v>
      </c>
      <c r="C57" s="7" t="s">
        <v>54</v>
      </c>
      <c r="D57" s="7">
        <v>0</v>
      </c>
      <c r="F57" s="7">
        <f t="shared" si="0"/>
        <v>0</v>
      </c>
      <c r="G57" s="11">
        <f t="shared" si="1"/>
        <v>0</v>
      </c>
      <c r="H57" s="11">
        <f t="shared" si="2"/>
        <v>0</v>
      </c>
      <c r="I57" s="11">
        <f t="shared" si="3"/>
        <v>0</v>
      </c>
    </row>
    <row r="58" spans="2:9" ht="12.75">
      <c r="B58" s="8" t="s">
        <v>50</v>
      </c>
      <c r="C58" s="7" t="s">
        <v>38</v>
      </c>
      <c r="D58" s="7">
        <v>0</v>
      </c>
      <c r="F58" s="7">
        <f t="shared" si="0"/>
        <v>0</v>
      </c>
      <c r="G58" s="11">
        <f t="shared" si="1"/>
        <v>0</v>
      </c>
      <c r="H58" s="11">
        <f t="shared" si="2"/>
        <v>0</v>
      </c>
      <c r="I58" s="11">
        <f t="shared" si="3"/>
        <v>0</v>
      </c>
    </row>
    <row r="59" spans="2:9" ht="12.75">
      <c r="B59" s="12" t="s">
        <v>51</v>
      </c>
      <c r="C59" s="7">
        <v>52</v>
      </c>
      <c r="D59" s="7">
        <v>1</v>
      </c>
      <c r="E59" s="13">
        <v>145</v>
      </c>
      <c r="F59" s="7">
        <f t="shared" si="0"/>
        <v>145</v>
      </c>
      <c r="G59" s="11">
        <f t="shared" si="1"/>
        <v>166.75</v>
      </c>
      <c r="H59" s="11">
        <f t="shared" si="2"/>
        <v>2.4</v>
      </c>
      <c r="I59" s="11">
        <f t="shared" si="3"/>
        <v>169.15</v>
      </c>
    </row>
    <row r="60" spans="2:10" ht="12.75">
      <c r="B60" s="8" t="s">
        <v>52</v>
      </c>
      <c r="C60" s="7">
        <v>56</v>
      </c>
      <c r="D60" s="7">
        <v>0</v>
      </c>
      <c r="F60" s="7">
        <f t="shared" si="0"/>
        <v>0</v>
      </c>
      <c r="G60" s="11">
        <f t="shared" si="1"/>
        <v>0</v>
      </c>
      <c r="H60" s="11">
        <f t="shared" si="2"/>
        <v>0</v>
      </c>
      <c r="I60" s="11">
        <f t="shared" si="3"/>
        <v>0</v>
      </c>
      <c r="J60" s="11">
        <v>169</v>
      </c>
    </row>
    <row r="61" spans="6:9" ht="12.75">
      <c r="F61" s="7">
        <f t="shared" si="0"/>
        <v>0</v>
      </c>
      <c r="G61" s="11">
        <f t="shared" si="1"/>
        <v>0</v>
      </c>
      <c r="H61" s="11">
        <f t="shared" si="2"/>
        <v>0</v>
      </c>
      <c r="I61" s="11">
        <f t="shared" si="3"/>
        <v>0</v>
      </c>
    </row>
    <row r="62" spans="1:9" ht="12.75">
      <c r="A62" s="11" t="s">
        <v>59</v>
      </c>
      <c r="B62" s="8" t="s">
        <v>55</v>
      </c>
      <c r="C62" s="7">
        <v>56</v>
      </c>
      <c r="D62" s="7">
        <v>0</v>
      </c>
      <c r="F62" s="7">
        <f t="shared" si="0"/>
        <v>0</v>
      </c>
      <c r="G62" s="11">
        <f t="shared" si="1"/>
        <v>0</v>
      </c>
      <c r="H62" s="11">
        <f t="shared" si="2"/>
        <v>0</v>
      </c>
      <c r="I62" s="11">
        <f t="shared" si="3"/>
        <v>0</v>
      </c>
    </row>
    <row r="63" spans="2:9" ht="12.75">
      <c r="B63" s="12" t="s">
        <v>56</v>
      </c>
      <c r="C63" s="7">
        <v>52</v>
      </c>
      <c r="D63" s="7">
        <v>1</v>
      </c>
      <c r="E63" s="13">
        <v>145</v>
      </c>
      <c r="F63" s="7">
        <f t="shared" si="0"/>
        <v>145</v>
      </c>
      <c r="G63" s="11">
        <f t="shared" si="1"/>
        <v>166.75</v>
      </c>
      <c r="H63" s="11">
        <f t="shared" si="2"/>
        <v>2.4</v>
      </c>
      <c r="I63" s="11">
        <f t="shared" si="3"/>
        <v>169.15</v>
      </c>
    </row>
    <row r="64" spans="2:9" ht="12.75">
      <c r="B64" s="12" t="s">
        <v>57</v>
      </c>
      <c r="C64" s="7" t="s">
        <v>54</v>
      </c>
      <c r="D64" s="7">
        <v>1</v>
      </c>
      <c r="E64" s="13">
        <v>135</v>
      </c>
      <c r="F64" s="7">
        <f t="shared" si="0"/>
        <v>135</v>
      </c>
      <c r="G64" s="11">
        <f t="shared" si="1"/>
        <v>155.25</v>
      </c>
      <c r="H64" s="11">
        <f t="shared" si="2"/>
        <v>2.4</v>
      </c>
      <c r="I64" s="11">
        <f t="shared" si="3"/>
        <v>157.65</v>
      </c>
    </row>
    <row r="65" spans="2:10" ht="12.75">
      <c r="B65" s="12" t="s">
        <v>58</v>
      </c>
      <c r="C65" s="7">
        <v>48</v>
      </c>
      <c r="D65" s="7">
        <v>1</v>
      </c>
      <c r="E65" s="13">
        <v>360</v>
      </c>
      <c r="F65" s="7">
        <f t="shared" si="0"/>
        <v>360</v>
      </c>
      <c r="G65" s="11">
        <f t="shared" si="1"/>
        <v>413.99999999999994</v>
      </c>
      <c r="H65" s="11">
        <f t="shared" si="2"/>
        <v>2.4</v>
      </c>
      <c r="I65" s="11">
        <f t="shared" si="3"/>
        <v>416.3999999999999</v>
      </c>
      <c r="J65" s="11">
        <v>1676.5</v>
      </c>
    </row>
    <row r="66" spans="6:9" ht="12.75">
      <c r="F66" s="7">
        <f aca="true" t="shared" si="4" ref="F66:F105">D66*E66</f>
        <v>0</v>
      </c>
      <c r="G66" s="11">
        <f aca="true" t="shared" si="5" ref="G66:G105">(F66)*(1+15%)</f>
        <v>0</v>
      </c>
      <c r="H66" s="11">
        <f aca="true" t="shared" si="6" ref="H66:H105">2.4*D66</f>
        <v>0</v>
      </c>
      <c r="I66" s="11">
        <f aca="true" t="shared" si="7" ref="I66:I105">G66+H66</f>
        <v>0</v>
      </c>
    </row>
    <row r="67" spans="1:10" ht="12.75">
      <c r="A67" s="11" t="s">
        <v>64</v>
      </c>
      <c r="B67" s="12" t="s">
        <v>63</v>
      </c>
      <c r="C67" s="7">
        <v>52</v>
      </c>
      <c r="D67" s="7">
        <v>2</v>
      </c>
      <c r="E67" s="13">
        <v>65</v>
      </c>
      <c r="F67" s="7">
        <f t="shared" si="4"/>
        <v>130</v>
      </c>
      <c r="G67" s="11">
        <f t="shared" si="5"/>
        <v>149.5</v>
      </c>
      <c r="H67" s="11">
        <f t="shared" si="6"/>
        <v>4.8</v>
      </c>
      <c r="I67" s="11">
        <f t="shared" si="7"/>
        <v>154.3</v>
      </c>
      <c r="J67" s="11">
        <v>154</v>
      </c>
    </row>
    <row r="68" spans="6:9" ht="12.75">
      <c r="F68" s="7">
        <f t="shared" si="4"/>
        <v>0</v>
      </c>
      <c r="G68" s="11">
        <f t="shared" si="5"/>
        <v>0</v>
      </c>
      <c r="H68" s="11">
        <f t="shared" si="6"/>
        <v>0</v>
      </c>
      <c r="I68" s="11">
        <f t="shared" si="7"/>
        <v>0</v>
      </c>
    </row>
    <row r="69" spans="1:10" ht="12.75">
      <c r="A69" s="11" t="s">
        <v>67</v>
      </c>
      <c r="B69" s="12" t="s">
        <v>66</v>
      </c>
      <c r="C69" s="7">
        <v>64.68</v>
      </c>
      <c r="D69" s="7">
        <v>2</v>
      </c>
      <c r="E69" s="13">
        <v>80</v>
      </c>
      <c r="F69" s="7">
        <f t="shared" si="4"/>
        <v>160</v>
      </c>
      <c r="G69" s="11">
        <f t="shared" si="5"/>
        <v>184</v>
      </c>
      <c r="H69" s="11">
        <f t="shared" si="6"/>
        <v>4.8</v>
      </c>
      <c r="I69" s="11">
        <f t="shared" si="7"/>
        <v>188.8</v>
      </c>
      <c r="J69" s="11">
        <v>189</v>
      </c>
    </row>
    <row r="70" spans="2:9" ht="12.75">
      <c r="B70" s="8" t="s">
        <v>65</v>
      </c>
      <c r="C70" s="7">
        <v>56</v>
      </c>
      <c r="D70" s="7">
        <v>0</v>
      </c>
      <c r="F70" s="7">
        <f t="shared" si="4"/>
        <v>0</v>
      </c>
      <c r="G70" s="11">
        <f t="shared" si="5"/>
        <v>0</v>
      </c>
      <c r="H70" s="11">
        <f t="shared" si="6"/>
        <v>0</v>
      </c>
      <c r="I70" s="11">
        <f t="shared" si="7"/>
        <v>0</v>
      </c>
    </row>
    <row r="71" spans="6:9" ht="12.75">
      <c r="F71" s="7">
        <f t="shared" si="4"/>
        <v>0</v>
      </c>
      <c r="G71" s="11">
        <f t="shared" si="5"/>
        <v>0</v>
      </c>
      <c r="H71" s="11">
        <f t="shared" si="6"/>
        <v>0</v>
      </c>
      <c r="I71" s="11">
        <f t="shared" si="7"/>
        <v>0</v>
      </c>
    </row>
    <row r="72" spans="1:9" ht="12.75">
      <c r="A72" s="11" t="s">
        <v>68</v>
      </c>
      <c r="B72" s="8" t="s">
        <v>69</v>
      </c>
      <c r="C72" s="7">
        <v>52</v>
      </c>
      <c r="D72" s="7">
        <v>0</v>
      </c>
      <c r="F72" s="7">
        <f t="shared" si="4"/>
        <v>0</v>
      </c>
      <c r="G72" s="11">
        <f t="shared" si="5"/>
        <v>0</v>
      </c>
      <c r="H72" s="11">
        <f t="shared" si="6"/>
        <v>0</v>
      </c>
      <c r="I72" s="11">
        <f t="shared" si="7"/>
        <v>0</v>
      </c>
    </row>
    <row r="73" spans="2:9" ht="12.75">
      <c r="B73" s="8" t="s">
        <v>71</v>
      </c>
      <c r="C73" s="7" t="s">
        <v>70</v>
      </c>
      <c r="D73" s="7">
        <v>0</v>
      </c>
      <c r="F73" s="7">
        <f t="shared" si="4"/>
        <v>0</v>
      </c>
      <c r="G73" s="11">
        <f t="shared" si="5"/>
        <v>0</v>
      </c>
      <c r="H73" s="11">
        <f t="shared" si="6"/>
        <v>0</v>
      </c>
      <c r="I73" s="11">
        <f t="shared" si="7"/>
        <v>0</v>
      </c>
    </row>
    <row r="74" spans="2:9" ht="12.75">
      <c r="B74" s="12" t="s">
        <v>72</v>
      </c>
      <c r="C74" s="7">
        <v>56</v>
      </c>
      <c r="D74" s="7">
        <v>4</v>
      </c>
      <c r="E74" s="13">
        <v>65</v>
      </c>
      <c r="F74" s="7">
        <f t="shared" si="4"/>
        <v>260</v>
      </c>
      <c r="G74" s="11">
        <f t="shared" si="5"/>
        <v>299</v>
      </c>
      <c r="H74" s="11">
        <f t="shared" si="6"/>
        <v>9.6</v>
      </c>
      <c r="I74" s="11">
        <f t="shared" si="7"/>
        <v>308.6</v>
      </c>
    </row>
    <row r="75" spans="2:9" ht="12.75">
      <c r="B75" s="12" t="s">
        <v>73</v>
      </c>
      <c r="C75" s="7" t="s">
        <v>54</v>
      </c>
      <c r="D75" s="7">
        <v>1</v>
      </c>
      <c r="E75" s="13">
        <v>110</v>
      </c>
      <c r="F75" s="7">
        <f t="shared" si="4"/>
        <v>110</v>
      </c>
      <c r="G75" s="11">
        <f t="shared" si="5"/>
        <v>126.49999999999999</v>
      </c>
      <c r="H75" s="11">
        <f t="shared" si="6"/>
        <v>2.4</v>
      </c>
      <c r="I75" s="11">
        <f t="shared" si="7"/>
        <v>128.89999999999998</v>
      </c>
    </row>
    <row r="76" spans="2:9" ht="12.75">
      <c r="B76" s="12" t="s">
        <v>73</v>
      </c>
      <c r="C76" s="7" t="s">
        <v>38</v>
      </c>
      <c r="D76" s="7">
        <v>2</v>
      </c>
      <c r="E76" s="13">
        <v>110</v>
      </c>
      <c r="F76" s="7">
        <f t="shared" si="4"/>
        <v>220</v>
      </c>
      <c r="G76" s="11">
        <f t="shared" si="5"/>
        <v>252.99999999999997</v>
      </c>
      <c r="H76" s="11">
        <f t="shared" si="6"/>
        <v>4.8</v>
      </c>
      <c r="I76" s="11">
        <f t="shared" si="7"/>
        <v>257.79999999999995</v>
      </c>
    </row>
    <row r="77" spans="2:9" ht="12.75">
      <c r="B77" s="12" t="s">
        <v>73</v>
      </c>
      <c r="C77" s="7" t="s">
        <v>37</v>
      </c>
      <c r="D77" s="7">
        <v>1</v>
      </c>
      <c r="E77" s="13">
        <v>110</v>
      </c>
      <c r="F77" s="7">
        <f t="shared" si="4"/>
        <v>110</v>
      </c>
      <c r="G77" s="11">
        <f t="shared" si="5"/>
        <v>126.49999999999999</v>
      </c>
      <c r="H77" s="11">
        <f t="shared" si="6"/>
        <v>2.4</v>
      </c>
      <c r="I77" s="11">
        <f t="shared" si="7"/>
        <v>128.89999999999998</v>
      </c>
    </row>
    <row r="78" spans="2:9" ht="12.75">
      <c r="B78" s="12" t="s">
        <v>74</v>
      </c>
      <c r="C78" s="7" t="s">
        <v>54</v>
      </c>
      <c r="D78" s="7">
        <v>1</v>
      </c>
      <c r="E78" s="13">
        <v>120</v>
      </c>
      <c r="F78" s="7">
        <f t="shared" si="4"/>
        <v>120</v>
      </c>
      <c r="G78" s="11">
        <f t="shared" si="5"/>
        <v>138</v>
      </c>
      <c r="H78" s="11">
        <f t="shared" si="6"/>
        <v>2.4</v>
      </c>
      <c r="I78" s="11">
        <f t="shared" si="7"/>
        <v>140.4</v>
      </c>
    </row>
    <row r="79" spans="2:10" ht="12.75">
      <c r="B79" s="12" t="s">
        <v>74</v>
      </c>
      <c r="C79" s="7" t="s">
        <v>38</v>
      </c>
      <c r="D79" s="7">
        <v>1</v>
      </c>
      <c r="E79" s="13">
        <v>120</v>
      </c>
      <c r="F79" s="7">
        <f t="shared" si="4"/>
        <v>120</v>
      </c>
      <c r="G79" s="11">
        <f t="shared" si="5"/>
        <v>138</v>
      </c>
      <c r="H79" s="11">
        <f t="shared" si="6"/>
        <v>2.4</v>
      </c>
      <c r="I79" s="11">
        <f t="shared" si="7"/>
        <v>140.4</v>
      </c>
      <c r="J79" s="11">
        <f>SUM(I72:I79)</f>
        <v>1105</v>
      </c>
    </row>
    <row r="80" spans="2:9" ht="12.75">
      <c r="B80" s="9"/>
      <c r="F80" s="7">
        <f t="shared" si="4"/>
        <v>0</v>
      </c>
      <c r="G80" s="11">
        <f t="shared" si="5"/>
        <v>0</v>
      </c>
      <c r="H80" s="11">
        <f t="shared" si="6"/>
        <v>0</v>
      </c>
      <c r="I80" s="11">
        <f t="shared" si="7"/>
        <v>0</v>
      </c>
    </row>
    <row r="81" spans="1:9" ht="12.75">
      <c r="A81" s="11" t="s">
        <v>80</v>
      </c>
      <c r="B81" s="12" t="s">
        <v>75</v>
      </c>
      <c r="C81" s="7">
        <v>60</v>
      </c>
      <c r="D81" s="7">
        <v>1</v>
      </c>
      <c r="E81" s="13">
        <v>185</v>
      </c>
      <c r="F81" s="7">
        <f t="shared" si="4"/>
        <v>185</v>
      </c>
      <c r="G81" s="11">
        <f t="shared" si="5"/>
        <v>212.74999999999997</v>
      </c>
      <c r="H81" s="11">
        <f t="shared" si="6"/>
        <v>2.4</v>
      </c>
      <c r="I81" s="11">
        <f t="shared" si="7"/>
        <v>215.14999999999998</v>
      </c>
    </row>
    <row r="82" spans="2:9" ht="12.75">
      <c r="B82" s="12" t="s">
        <v>76</v>
      </c>
      <c r="C82" s="7">
        <v>60</v>
      </c>
      <c r="D82" s="7">
        <v>1</v>
      </c>
      <c r="E82" s="13">
        <v>195</v>
      </c>
      <c r="F82" s="7">
        <f t="shared" si="4"/>
        <v>195</v>
      </c>
      <c r="G82" s="11">
        <f t="shared" si="5"/>
        <v>224.24999999999997</v>
      </c>
      <c r="H82" s="11">
        <f t="shared" si="6"/>
        <v>2.4</v>
      </c>
      <c r="I82" s="11">
        <f t="shared" si="7"/>
        <v>226.64999999999998</v>
      </c>
    </row>
    <row r="83" spans="2:9" ht="12.75">
      <c r="B83" s="8" t="s">
        <v>77</v>
      </c>
      <c r="C83" s="7">
        <v>60</v>
      </c>
      <c r="D83" s="7">
        <v>0</v>
      </c>
      <c r="E83" s="13">
        <v>0</v>
      </c>
      <c r="F83" s="7">
        <f t="shared" si="4"/>
        <v>0</v>
      </c>
      <c r="G83" s="11">
        <f t="shared" si="5"/>
        <v>0</v>
      </c>
      <c r="H83" s="11">
        <f t="shared" si="6"/>
        <v>0</v>
      </c>
      <c r="I83" s="11">
        <f t="shared" si="7"/>
        <v>0</v>
      </c>
    </row>
    <row r="84" spans="2:9" ht="12.75">
      <c r="B84" s="12" t="s">
        <v>78</v>
      </c>
      <c r="C84" s="7">
        <v>60</v>
      </c>
      <c r="D84" s="7">
        <v>1</v>
      </c>
      <c r="E84" s="13">
        <v>180</v>
      </c>
      <c r="F84" s="7">
        <f t="shared" si="4"/>
        <v>180</v>
      </c>
      <c r="G84" s="11">
        <f t="shared" si="5"/>
        <v>206.99999999999997</v>
      </c>
      <c r="H84" s="11">
        <f t="shared" si="6"/>
        <v>2.4</v>
      </c>
      <c r="I84" s="11">
        <f t="shared" si="7"/>
        <v>209.39999999999998</v>
      </c>
    </row>
    <row r="85" spans="2:10" ht="12.75">
      <c r="B85" s="12" t="s">
        <v>79</v>
      </c>
      <c r="C85" s="7">
        <v>60</v>
      </c>
      <c r="D85" s="7">
        <v>1</v>
      </c>
      <c r="E85" s="13">
        <v>205</v>
      </c>
      <c r="F85" s="7">
        <f t="shared" si="4"/>
        <v>205</v>
      </c>
      <c r="G85" s="11">
        <f t="shared" si="5"/>
        <v>235.74999999999997</v>
      </c>
      <c r="H85" s="11">
        <f t="shared" si="6"/>
        <v>2.4</v>
      </c>
      <c r="I85" s="11">
        <f t="shared" si="7"/>
        <v>238.14999999999998</v>
      </c>
      <c r="J85" s="15">
        <f>SUM(I81:I85)</f>
        <v>889.3499999999999</v>
      </c>
    </row>
    <row r="86" spans="6:9" ht="12.75">
      <c r="F86" s="7">
        <f t="shared" si="4"/>
        <v>0</v>
      </c>
      <c r="G86" s="11">
        <f t="shared" si="5"/>
        <v>0</v>
      </c>
      <c r="H86" s="11">
        <f t="shared" si="6"/>
        <v>0</v>
      </c>
      <c r="I86" s="11">
        <f t="shared" si="7"/>
        <v>0</v>
      </c>
    </row>
    <row r="87" spans="1:9" ht="12.75">
      <c r="A87" s="11" t="s">
        <v>81</v>
      </c>
      <c r="B87" s="12" t="s">
        <v>82</v>
      </c>
      <c r="C87" s="7">
        <v>68</v>
      </c>
      <c r="D87" s="7">
        <v>1</v>
      </c>
      <c r="E87" s="13">
        <v>200</v>
      </c>
      <c r="F87" s="7">
        <f t="shared" si="4"/>
        <v>200</v>
      </c>
      <c r="G87" s="11">
        <f t="shared" si="5"/>
        <v>229.99999999999997</v>
      </c>
      <c r="H87" s="11">
        <f t="shared" si="6"/>
        <v>2.4</v>
      </c>
      <c r="I87" s="11">
        <f t="shared" si="7"/>
        <v>232.39999999999998</v>
      </c>
    </row>
    <row r="88" spans="2:9" ht="12.75">
      <c r="B88" s="12" t="s">
        <v>83</v>
      </c>
      <c r="C88" s="7">
        <v>68</v>
      </c>
      <c r="D88" s="7">
        <v>1</v>
      </c>
      <c r="E88" s="13">
        <v>335</v>
      </c>
      <c r="F88" s="7">
        <f t="shared" si="4"/>
        <v>335</v>
      </c>
      <c r="G88" s="11">
        <f t="shared" si="5"/>
        <v>385.24999999999994</v>
      </c>
      <c r="H88" s="11">
        <f t="shared" si="6"/>
        <v>2.4</v>
      </c>
      <c r="I88" s="11">
        <f t="shared" si="7"/>
        <v>387.6499999999999</v>
      </c>
    </row>
    <row r="89" spans="2:10" ht="12.75">
      <c r="B89" s="12" t="s">
        <v>84</v>
      </c>
      <c r="C89" s="7">
        <v>68</v>
      </c>
      <c r="D89" s="7">
        <v>1</v>
      </c>
      <c r="E89" s="13">
        <v>325</v>
      </c>
      <c r="F89" s="7">
        <f t="shared" si="4"/>
        <v>325</v>
      </c>
      <c r="G89" s="11">
        <f t="shared" si="5"/>
        <v>373.74999999999994</v>
      </c>
      <c r="H89" s="11">
        <f t="shared" si="6"/>
        <v>2.4</v>
      </c>
      <c r="I89" s="11">
        <f t="shared" si="7"/>
        <v>376.1499999999999</v>
      </c>
      <c r="J89" s="15">
        <f>SUM(I87:I89)</f>
        <v>996.1999999999998</v>
      </c>
    </row>
    <row r="90" spans="6:9" ht="12.75">
      <c r="F90" s="7">
        <f t="shared" si="4"/>
        <v>0</v>
      </c>
      <c r="G90" s="11">
        <f t="shared" si="5"/>
        <v>0</v>
      </c>
      <c r="H90" s="11">
        <f t="shared" si="6"/>
        <v>0</v>
      </c>
      <c r="I90" s="11">
        <f t="shared" si="7"/>
        <v>0</v>
      </c>
    </row>
    <row r="91" spans="1:9" ht="12.75">
      <c r="A91" s="11" t="s">
        <v>85</v>
      </c>
      <c r="B91" s="12" t="s">
        <v>101</v>
      </c>
      <c r="C91" s="7" t="s">
        <v>38</v>
      </c>
      <c r="D91" s="7">
        <v>1</v>
      </c>
      <c r="E91" s="13">
        <v>140</v>
      </c>
      <c r="F91" s="7">
        <f t="shared" si="4"/>
        <v>140</v>
      </c>
      <c r="G91" s="11">
        <f t="shared" si="5"/>
        <v>161</v>
      </c>
      <c r="H91" s="11">
        <f t="shared" si="6"/>
        <v>2.4</v>
      </c>
      <c r="I91" s="11">
        <f t="shared" si="7"/>
        <v>163.4</v>
      </c>
    </row>
    <row r="92" spans="2:9" ht="12.75">
      <c r="B92" s="12" t="s">
        <v>102</v>
      </c>
      <c r="C92" s="7" t="s">
        <v>86</v>
      </c>
      <c r="D92" s="7">
        <v>1</v>
      </c>
      <c r="E92" s="13">
        <v>105</v>
      </c>
      <c r="F92" s="7">
        <f t="shared" si="4"/>
        <v>105</v>
      </c>
      <c r="G92" s="11">
        <f t="shared" si="5"/>
        <v>120.74999999999999</v>
      </c>
      <c r="H92" s="11">
        <f t="shared" si="6"/>
        <v>2.4</v>
      </c>
      <c r="I92" s="11">
        <f t="shared" si="7"/>
        <v>123.14999999999999</v>
      </c>
    </row>
    <row r="93" spans="2:10" ht="12.75">
      <c r="B93" s="12" t="s">
        <v>103</v>
      </c>
      <c r="C93" s="7" t="s">
        <v>86</v>
      </c>
      <c r="D93" s="7">
        <v>1</v>
      </c>
      <c r="E93" s="13">
        <v>240</v>
      </c>
      <c r="F93" s="7">
        <f t="shared" si="4"/>
        <v>240</v>
      </c>
      <c r="G93" s="11">
        <f t="shared" si="5"/>
        <v>276</v>
      </c>
      <c r="H93" s="11">
        <f t="shared" si="6"/>
        <v>2.4</v>
      </c>
      <c r="I93" s="11">
        <f t="shared" si="7"/>
        <v>278.4</v>
      </c>
      <c r="J93" s="15">
        <f>SUM(I91:I93)</f>
        <v>564.95</v>
      </c>
    </row>
    <row r="94" spans="2:9" ht="12.75">
      <c r="B94" s="10"/>
      <c r="F94" s="7">
        <f t="shared" si="4"/>
        <v>0</v>
      </c>
      <c r="G94" s="11">
        <f t="shared" si="5"/>
        <v>0</v>
      </c>
      <c r="H94" s="11">
        <f t="shared" si="6"/>
        <v>0</v>
      </c>
      <c r="I94" s="11">
        <f t="shared" si="7"/>
        <v>0</v>
      </c>
    </row>
    <row r="95" spans="1:9" ht="12.75">
      <c r="A95" s="11" t="s">
        <v>93</v>
      </c>
      <c r="B95" s="8" t="s">
        <v>88</v>
      </c>
      <c r="C95" s="7">
        <v>68</v>
      </c>
      <c r="D95" s="7">
        <v>0</v>
      </c>
      <c r="F95" s="7">
        <f t="shared" si="4"/>
        <v>0</v>
      </c>
      <c r="G95" s="11">
        <f t="shared" si="5"/>
        <v>0</v>
      </c>
      <c r="H95" s="11">
        <f t="shared" si="6"/>
        <v>0</v>
      </c>
      <c r="I95" s="11">
        <f t="shared" si="7"/>
        <v>0</v>
      </c>
    </row>
    <row r="96" spans="2:9" ht="12.75">
      <c r="B96" s="12" t="s">
        <v>89</v>
      </c>
      <c r="C96" s="7">
        <v>68</v>
      </c>
      <c r="D96" s="7">
        <v>1</v>
      </c>
      <c r="E96" s="13">
        <v>200</v>
      </c>
      <c r="F96" s="7">
        <f t="shared" si="4"/>
        <v>200</v>
      </c>
      <c r="G96" s="11">
        <f t="shared" si="5"/>
        <v>229.99999999999997</v>
      </c>
      <c r="H96" s="11">
        <f t="shared" si="6"/>
        <v>2.4</v>
      </c>
      <c r="I96" s="11">
        <f t="shared" si="7"/>
        <v>232.39999999999998</v>
      </c>
    </row>
    <row r="97" spans="2:9" ht="12.75">
      <c r="B97" s="12" t="s">
        <v>90</v>
      </c>
      <c r="C97" s="7">
        <v>68</v>
      </c>
      <c r="D97" s="7">
        <v>1</v>
      </c>
      <c r="E97" s="13">
        <v>195</v>
      </c>
      <c r="F97" s="7">
        <f t="shared" si="4"/>
        <v>195</v>
      </c>
      <c r="G97" s="11">
        <f t="shared" si="5"/>
        <v>224.24999999999997</v>
      </c>
      <c r="H97" s="11">
        <f t="shared" si="6"/>
        <v>2.4</v>
      </c>
      <c r="I97" s="11">
        <f t="shared" si="7"/>
        <v>226.64999999999998</v>
      </c>
    </row>
    <row r="98" spans="2:9" ht="12.75">
      <c r="B98" s="12" t="s">
        <v>91</v>
      </c>
      <c r="C98" s="7">
        <v>68</v>
      </c>
      <c r="D98" s="7">
        <v>1</v>
      </c>
      <c r="E98" s="13">
        <v>220</v>
      </c>
      <c r="F98" s="7">
        <f t="shared" si="4"/>
        <v>220</v>
      </c>
      <c r="G98" s="11">
        <f t="shared" si="5"/>
        <v>252.99999999999997</v>
      </c>
      <c r="H98" s="11">
        <f t="shared" si="6"/>
        <v>2.4</v>
      </c>
      <c r="I98" s="11">
        <f t="shared" si="7"/>
        <v>255.39999999999998</v>
      </c>
    </row>
    <row r="99" spans="2:10" ht="12.75">
      <c r="B99" s="12" t="s">
        <v>92</v>
      </c>
      <c r="C99" s="7">
        <v>68</v>
      </c>
      <c r="D99" s="7">
        <v>1</v>
      </c>
      <c r="E99" s="13">
        <v>330</v>
      </c>
      <c r="F99" s="7">
        <f t="shared" si="4"/>
        <v>330</v>
      </c>
      <c r="G99" s="11">
        <f t="shared" si="5"/>
        <v>379.49999999999994</v>
      </c>
      <c r="H99" s="11">
        <f t="shared" si="6"/>
        <v>2.4</v>
      </c>
      <c r="I99" s="11">
        <f t="shared" si="7"/>
        <v>381.8999999999999</v>
      </c>
      <c r="J99" s="15">
        <f>SUM(I95:I99)</f>
        <v>1096.35</v>
      </c>
    </row>
    <row r="100" spans="6:9" ht="12.75">
      <c r="F100" s="7">
        <f t="shared" si="4"/>
        <v>0</v>
      </c>
      <c r="G100" s="11">
        <f t="shared" si="5"/>
        <v>0</v>
      </c>
      <c r="H100" s="11">
        <f t="shared" si="6"/>
        <v>0</v>
      </c>
      <c r="I100" s="11">
        <f t="shared" si="7"/>
        <v>0</v>
      </c>
    </row>
    <row r="101" spans="1:10" ht="12.75">
      <c r="A101" s="11" t="s">
        <v>95</v>
      </c>
      <c r="B101" s="12" t="s">
        <v>94</v>
      </c>
      <c r="C101" s="7">
        <v>64</v>
      </c>
      <c r="D101" s="7">
        <v>5</v>
      </c>
      <c r="E101" s="13">
        <v>115</v>
      </c>
      <c r="F101" s="7">
        <f t="shared" si="4"/>
        <v>575</v>
      </c>
      <c r="G101" s="11">
        <f t="shared" si="5"/>
        <v>661.25</v>
      </c>
      <c r="H101" s="11">
        <f t="shared" si="6"/>
        <v>12</v>
      </c>
      <c r="I101" s="11">
        <f t="shared" si="7"/>
        <v>673.25</v>
      </c>
      <c r="J101" s="11">
        <v>673</v>
      </c>
    </row>
    <row r="102" spans="6:9" ht="12.75">
      <c r="F102" s="7">
        <f t="shared" si="4"/>
        <v>0</v>
      </c>
      <c r="G102" s="11">
        <f t="shared" si="5"/>
        <v>0</v>
      </c>
      <c r="H102" s="11">
        <f t="shared" si="6"/>
        <v>0</v>
      </c>
      <c r="I102" s="11">
        <f t="shared" si="7"/>
        <v>0</v>
      </c>
    </row>
    <row r="103" spans="1:9" ht="12.75">
      <c r="A103" s="11" t="s">
        <v>99</v>
      </c>
      <c r="B103" s="12" t="s">
        <v>96</v>
      </c>
      <c r="C103" s="7">
        <v>56</v>
      </c>
      <c r="D103" s="7">
        <v>1</v>
      </c>
      <c r="E103" s="13">
        <v>230</v>
      </c>
      <c r="F103" s="7">
        <f t="shared" si="4"/>
        <v>230</v>
      </c>
      <c r="G103" s="11">
        <f t="shared" si="5"/>
        <v>264.5</v>
      </c>
      <c r="H103" s="11">
        <f t="shared" si="6"/>
        <v>2.4</v>
      </c>
      <c r="I103" s="11">
        <f t="shared" si="7"/>
        <v>266.9</v>
      </c>
    </row>
    <row r="104" spans="1:9" ht="12.75">
      <c r="A104" s="11" t="s">
        <v>100</v>
      </c>
      <c r="B104" s="12" t="s">
        <v>97</v>
      </c>
      <c r="C104" s="7">
        <v>56</v>
      </c>
      <c r="D104" s="7">
        <v>1</v>
      </c>
      <c r="E104" s="13">
        <v>295</v>
      </c>
      <c r="F104" s="7">
        <f t="shared" si="4"/>
        <v>295</v>
      </c>
      <c r="G104" s="11">
        <f t="shared" si="5"/>
        <v>339.25</v>
      </c>
      <c r="H104" s="11">
        <f t="shared" si="6"/>
        <v>2.4</v>
      </c>
      <c r="I104" s="11">
        <f t="shared" si="7"/>
        <v>341.65</v>
      </c>
    </row>
    <row r="105" spans="2:10" ht="12.75">
      <c r="B105" s="12" t="s">
        <v>98</v>
      </c>
      <c r="C105" s="7">
        <v>52</v>
      </c>
      <c r="D105" s="7">
        <v>1</v>
      </c>
      <c r="E105" s="13">
        <v>295</v>
      </c>
      <c r="F105" s="7">
        <f t="shared" si="4"/>
        <v>295</v>
      </c>
      <c r="G105" s="11">
        <f t="shared" si="5"/>
        <v>339.25</v>
      </c>
      <c r="H105" s="11">
        <f t="shared" si="6"/>
        <v>2.4</v>
      </c>
      <c r="I105" s="11">
        <f t="shared" si="7"/>
        <v>341.65</v>
      </c>
      <c r="J105" s="15">
        <f>SUM(I103:I105)</f>
        <v>950.1999999999999</v>
      </c>
    </row>
    <row r="107" spans="4:6" ht="12.75">
      <c r="D107" s="7">
        <f>SUM(D2:D106)</f>
        <v>85</v>
      </c>
      <c r="F107" s="7">
        <f>SUM(F2:F106)</f>
        <v>12933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dcterms:created xsi:type="dcterms:W3CDTF">1996-10-08T23:32:33Z</dcterms:created>
  <dcterms:modified xsi:type="dcterms:W3CDTF">2015-02-24T16:27:50Z</dcterms:modified>
  <cp:category/>
  <cp:version/>
  <cp:contentType/>
  <cp:contentStatus/>
</cp:coreProperties>
</file>