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<sst xmlns="http://schemas.openxmlformats.org/spreadsheetml/2006/main" count="42" uniqueCount="42">
  <si>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НИК</t>
  </si>
  <si>
    <t>6л</t>
  </si>
  <si>
    <t>9л</t>
  </si>
  <si>
    <t>итого  6л</t>
  </si>
  <si>
    <t>итого 9л</t>
  </si>
  <si>
    <t>к оплате</t>
  </si>
  <si>
    <t>SemIrina</t>
  </si>
  <si>
    <t>РомОкс</t>
  </si>
  <si>
    <t>#Irisha#</t>
  </si>
  <si>
    <t>ЛисичкаОля</t>
  </si>
  <si>
    <t>tat-rus</t>
  </si>
  <si>
    <t>Adele</t>
  </si>
  <si>
    <t>Ольгушечка</t>
  </si>
  <si>
    <t>алисиния</t>
  </si>
  <si>
    <t>Нинулечка-Красотулечка</t>
  </si>
  <si>
    <t>Сластенка</t>
  </si>
  <si>
    <t>olga6164</t>
  </si>
  <si>
    <t>Mega DeGa</t>
  </si>
  <si>
    <t>Касмала</t>
  </si>
  <si>
    <t>Ксюня Масюня</t>
  </si>
  <si>
    <t>голубка1</t>
  </si>
  <si>
    <t>Лика 13</t>
  </si>
  <si>
    <t>Дорогая Юлия</t>
  </si>
  <si>
    <t>lena4ka82</t>
  </si>
  <si>
    <t>Ashlen</t>
  </si>
  <si>
    <t>ПРИСТРОЙ</t>
  </si>
  <si>
    <t>сдано</t>
  </si>
  <si>
    <t>Мишка Панда </t>
  </si>
  <si>
    <t>ПеЧенЮшК@ </t>
  </si>
  <si>
    <t>GSofi </t>
  </si>
  <si>
    <t>-KISSka- </t>
  </si>
  <si>
    <t>NaTasha22 </t>
  </si>
  <si>
    <t>Gugushonok </t>
  </si>
  <si>
    <t>Флориана </t>
  </si>
  <si>
    <t>E V V a </t>
  </si>
  <si>
    <t>angrid </t>
  </si>
  <si>
    <t>ЕЛЕНА ЗВЯГИНА </t>
  </si>
  <si>
    <t>eva-126 </t>
  </si>
  <si>
    <t>Панацея</t>
  </si>
  <si>
    <t>Наталия_Бийск </t>
  </si>
  <si>
    <t>почта</t>
  </si>
  <si>
    <t>сумма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</si>
</sst>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2"/>
      <name val="Arial"/>
      <family val="2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15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16116" TargetMode="External" /><Relationship Id="rId2" Type="http://schemas.openxmlformats.org/officeDocument/2006/relationships/hyperlink" Target="http://forum.sibmama.ru/viewtopic.php?t=816116" TargetMode="External" /><Relationship Id="rId3" Type="http://schemas.openxmlformats.org/officeDocument/2006/relationships/hyperlink" Target="http://forum.sibmama.ru/viewtopic.php?t=816116" TargetMode="External" /><Relationship Id="rId4" Type="http://schemas.openxmlformats.org/officeDocument/2006/relationships/hyperlink" Target="http://forum.sibmama.ru/viewtopic.php?t=816116" TargetMode="External" /><Relationship Id="rId5" Type="http://schemas.openxmlformats.org/officeDocument/2006/relationships/hyperlink" Target="http://forum.sibmama.ru/viewtopic.php?t=816116&amp;postdays=0&amp;postorder=asc&amp;start=15" TargetMode="External" /><Relationship Id="rId6" Type="http://schemas.openxmlformats.org/officeDocument/2006/relationships/hyperlink" Target="http://forum.sibmama.ru/viewtopic.php?t=816116&amp;postdays=0&amp;postorder=asc&amp;start=15" TargetMode="External" /><Relationship Id="rId7" Type="http://schemas.openxmlformats.org/officeDocument/2006/relationships/hyperlink" Target="http://forum.sibmama.ru/viewtopic.php?t=816116&amp;postdays=0&amp;postorder=asc&amp;start=15" TargetMode="External" /><Relationship Id="rId8" Type="http://schemas.openxmlformats.org/officeDocument/2006/relationships/hyperlink" Target="http://forum.sibmama.ru/viewtopic.php?t=816116&amp;postdays=0&amp;postorder=asc&amp;start=30" TargetMode="External" /><Relationship Id="rId9" Type="http://schemas.openxmlformats.org/officeDocument/2006/relationships/hyperlink" Target="http://forum.sibmama.ru/viewtopic.php?t=816116&amp;postdays=0&amp;postorder=asc&amp;start=30" TargetMode="External" /><Relationship Id="rId10" Type="http://schemas.openxmlformats.org/officeDocument/2006/relationships/hyperlink" Target="http://forum.sibmama.ru/viewtopic.php?t=816116&amp;postdays=0&amp;postorder=asc&amp;start=45" TargetMode="External" /><Relationship Id="rId11" Type="http://schemas.openxmlformats.org/officeDocument/2006/relationships/hyperlink" Target="http://forum.sibmama.ru/viewtopic.php?t=816116&amp;postdays=0&amp;postorder=asc&amp;start=45" TargetMode="External" /><Relationship Id="rId12" Type="http://schemas.openxmlformats.org/officeDocument/2006/relationships/hyperlink" Target="http://forum.sibmama.ru/viewtopic.php?t=816116&amp;postdays=0&amp;postorder=asc&amp;start=45" TargetMode="External" /><Relationship Id="rId13" Type="http://schemas.openxmlformats.org/officeDocument/2006/relationships/hyperlink" Target="http://forum.sibmama.ru/viewtopic.php?t=816116&amp;postdays=0&amp;postorder=asc&amp;start=45" TargetMode="External" /><Relationship Id="rId14" Type="http://schemas.openxmlformats.org/officeDocument/2006/relationships/hyperlink" Target="http://forum.sibmama.ru/viewtopic.php?t=816116&amp;postdays=0&amp;postorder=asc&amp;start=60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30" zoomScaleNormal="130" workbookViewId="0" topLeftCell="A22">
      <selection activeCell="H2" sqref="H2:H34"/>
    </sheetView>
  </sheetViews>
  <sheetFormatPr defaultColWidth="9.140625" defaultRowHeight="12.75"/>
  <cols>
    <col min="1" max="1" width="35.140625" style="3" customWidth="1"/>
    <col min="2" max="2" width="6.28125" style="11" customWidth="1"/>
    <col min="3" max="3" width="5.00390625" style="11" customWidth="1"/>
    <col min="4" max="4" width="13.140625" style="11" customWidth="1"/>
    <col min="5" max="5" width="13.28125" style="11" customWidth="1"/>
    <col min="6" max="6" width="12.8515625" style="11" customWidth="1"/>
    <col min="7" max="7" width="9.140625" style="11" customWidth="1"/>
    <col min="8" max="8" width="13.8515625" style="11" customWidth="1"/>
    <col min="9" max="16384" width="9.140625" style="3" customWidth="1"/>
  </cols>
  <sheetData>
    <row r="1" spans="1:9" s="1" customFormat="1" ht="18">
      <c r="A1" s="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41</v>
      </c>
      <c r="G1" s="9" t="s">
        <v>40</v>
      </c>
      <c r="H1" s="9" t="s">
        <v>5</v>
      </c>
      <c r="I1" s="1" t="s">
        <v>26</v>
      </c>
    </row>
    <row r="2" spans="1:8" s="2" customFormat="1" ht="15.75">
      <c r="A2" s="7" t="s">
        <v>6</v>
      </c>
      <c r="B2" s="10">
        <v>2</v>
      </c>
      <c r="C2" s="10">
        <v>1</v>
      </c>
      <c r="D2" s="10">
        <f>B2*129</f>
        <v>258</v>
      </c>
      <c r="E2" s="10">
        <f>C2*149</f>
        <v>149</v>
      </c>
      <c r="F2" s="10">
        <f>(D2+E2)*(1+15%)</f>
        <v>468.04999999999995</v>
      </c>
      <c r="G2" s="10">
        <f>(B2+C2)*4.5</f>
        <v>13.5</v>
      </c>
      <c r="H2" s="10">
        <f>F2+G2</f>
        <v>481.54999999999995</v>
      </c>
    </row>
    <row r="3" spans="1:8" ht="15.75">
      <c r="A3" s="8" t="s">
        <v>7</v>
      </c>
      <c r="B3" s="11">
        <v>1</v>
      </c>
      <c r="C3" s="11">
        <v>1</v>
      </c>
      <c r="D3" s="11">
        <f aca="true" t="shared" si="0" ref="D3:D34">B3*129</f>
        <v>129</v>
      </c>
      <c r="E3" s="11">
        <f aca="true" t="shared" si="1" ref="E3:E34">C3*149</f>
        <v>149</v>
      </c>
      <c r="F3" s="11">
        <f aca="true" t="shared" si="2" ref="F3:F34">(D3+E3)*(1+15%)</f>
        <v>319.7</v>
      </c>
      <c r="G3" s="10">
        <f aca="true" t="shared" si="3" ref="G3:G34">(B3+C3)*4.5</f>
        <v>9</v>
      </c>
      <c r="H3" s="10">
        <f aca="true" t="shared" si="4" ref="H3:H34">F3+G3</f>
        <v>328.7</v>
      </c>
    </row>
    <row r="4" spans="1:8" ht="15.75">
      <c r="A4" s="8" t="s">
        <v>8</v>
      </c>
      <c r="B4" s="11">
        <v>2</v>
      </c>
      <c r="C4" s="11">
        <v>3</v>
      </c>
      <c r="D4" s="11">
        <f t="shared" si="0"/>
        <v>258</v>
      </c>
      <c r="E4" s="11">
        <f t="shared" si="1"/>
        <v>447</v>
      </c>
      <c r="F4" s="11">
        <f t="shared" si="2"/>
        <v>810.7499999999999</v>
      </c>
      <c r="G4" s="10">
        <f t="shared" si="3"/>
        <v>22.5</v>
      </c>
      <c r="H4" s="10">
        <f t="shared" si="4"/>
        <v>833.2499999999999</v>
      </c>
    </row>
    <row r="5" spans="1:8" ht="15.75">
      <c r="A5" s="8" t="s">
        <v>9</v>
      </c>
      <c r="B5" s="11">
        <v>5</v>
      </c>
      <c r="C5" s="11">
        <v>4</v>
      </c>
      <c r="D5" s="11">
        <f t="shared" si="0"/>
        <v>645</v>
      </c>
      <c r="E5" s="11">
        <f t="shared" si="1"/>
        <v>596</v>
      </c>
      <c r="F5" s="11">
        <f t="shared" si="2"/>
        <v>1427.1499999999999</v>
      </c>
      <c r="G5" s="10">
        <f t="shared" si="3"/>
        <v>40.5</v>
      </c>
      <c r="H5" s="10">
        <f t="shared" si="4"/>
        <v>1467.6499999999999</v>
      </c>
    </row>
    <row r="6" spans="1:8" ht="15.75">
      <c r="A6" s="8" t="s">
        <v>10</v>
      </c>
      <c r="B6" s="11">
        <v>0</v>
      </c>
      <c r="C6" s="11">
        <v>1</v>
      </c>
      <c r="D6" s="11">
        <f t="shared" si="0"/>
        <v>0</v>
      </c>
      <c r="E6" s="11">
        <f t="shared" si="1"/>
        <v>149</v>
      </c>
      <c r="F6" s="11">
        <f t="shared" si="2"/>
        <v>171.35</v>
      </c>
      <c r="G6" s="10">
        <f t="shared" si="3"/>
        <v>4.5</v>
      </c>
      <c r="H6" s="10">
        <f t="shared" si="4"/>
        <v>175.85</v>
      </c>
    </row>
    <row r="7" spans="1:8" s="4" customFormat="1" ht="15">
      <c r="A7" s="5" t="s">
        <v>27</v>
      </c>
      <c r="B7" s="12">
        <v>2</v>
      </c>
      <c r="C7" s="12">
        <v>0</v>
      </c>
      <c r="D7" s="12">
        <f t="shared" si="0"/>
        <v>258</v>
      </c>
      <c r="E7" s="12">
        <f t="shared" si="1"/>
        <v>0</v>
      </c>
      <c r="F7" s="12">
        <f t="shared" si="2"/>
        <v>296.7</v>
      </c>
      <c r="G7" s="10">
        <f t="shared" si="3"/>
        <v>9</v>
      </c>
      <c r="H7" s="10">
        <f t="shared" si="4"/>
        <v>305.7</v>
      </c>
    </row>
    <row r="8" spans="1:8" s="4" customFormat="1" ht="15">
      <c r="A8" s="5" t="s">
        <v>28</v>
      </c>
      <c r="B8" s="12">
        <v>1</v>
      </c>
      <c r="C8" s="12">
        <v>1</v>
      </c>
      <c r="D8" s="12">
        <f t="shared" si="0"/>
        <v>129</v>
      </c>
      <c r="E8" s="12">
        <f t="shared" si="1"/>
        <v>149</v>
      </c>
      <c r="F8" s="12">
        <f t="shared" si="2"/>
        <v>319.7</v>
      </c>
      <c r="G8" s="10">
        <f t="shared" si="3"/>
        <v>9</v>
      </c>
      <c r="H8" s="10">
        <f t="shared" si="4"/>
        <v>328.7</v>
      </c>
    </row>
    <row r="9" spans="1:8" s="4" customFormat="1" ht="15">
      <c r="A9" s="5" t="s">
        <v>29</v>
      </c>
      <c r="B9" s="12">
        <v>1</v>
      </c>
      <c r="C9" s="12">
        <v>1</v>
      </c>
      <c r="D9" s="12">
        <f t="shared" si="0"/>
        <v>129</v>
      </c>
      <c r="E9" s="12">
        <f t="shared" si="1"/>
        <v>149</v>
      </c>
      <c r="F9" s="12">
        <f t="shared" si="2"/>
        <v>319.7</v>
      </c>
      <c r="G9" s="10">
        <f t="shared" si="3"/>
        <v>9</v>
      </c>
      <c r="H9" s="10">
        <f t="shared" si="4"/>
        <v>328.7</v>
      </c>
    </row>
    <row r="10" spans="1:8" s="4" customFormat="1" ht="15">
      <c r="A10" s="5" t="s">
        <v>30</v>
      </c>
      <c r="B10" s="12">
        <v>1</v>
      </c>
      <c r="C10" s="12">
        <v>1</v>
      </c>
      <c r="D10" s="12">
        <f t="shared" si="0"/>
        <v>129</v>
      </c>
      <c r="E10" s="12">
        <f t="shared" si="1"/>
        <v>149</v>
      </c>
      <c r="F10" s="12">
        <f t="shared" si="2"/>
        <v>319.7</v>
      </c>
      <c r="G10" s="10">
        <f t="shared" si="3"/>
        <v>9</v>
      </c>
      <c r="H10" s="10">
        <f t="shared" si="4"/>
        <v>328.7</v>
      </c>
    </row>
    <row r="11" spans="1:8" ht="15.75">
      <c r="A11" s="8" t="s">
        <v>11</v>
      </c>
      <c r="B11" s="11">
        <v>2</v>
      </c>
      <c r="C11" s="11">
        <v>0</v>
      </c>
      <c r="D11" s="11">
        <f t="shared" si="0"/>
        <v>258</v>
      </c>
      <c r="E11" s="11">
        <f t="shared" si="1"/>
        <v>0</v>
      </c>
      <c r="F11" s="11">
        <f t="shared" si="2"/>
        <v>296.7</v>
      </c>
      <c r="G11" s="10">
        <f t="shared" si="3"/>
        <v>9</v>
      </c>
      <c r="H11" s="10">
        <f t="shared" si="4"/>
        <v>305.7</v>
      </c>
    </row>
    <row r="12" spans="1:8" s="4" customFormat="1" ht="15">
      <c r="A12" s="5" t="s">
        <v>31</v>
      </c>
      <c r="B12" s="12">
        <v>1</v>
      </c>
      <c r="C12" s="12">
        <v>1</v>
      </c>
      <c r="D12" s="12">
        <f t="shared" si="0"/>
        <v>129</v>
      </c>
      <c r="E12" s="12">
        <f t="shared" si="1"/>
        <v>149</v>
      </c>
      <c r="F12" s="12">
        <f t="shared" si="2"/>
        <v>319.7</v>
      </c>
      <c r="G12" s="10">
        <f t="shared" si="3"/>
        <v>9</v>
      </c>
      <c r="H12" s="10">
        <f t="shared" si="4"/>
        <v>328.7</v>
      </c>
    </row>
    <row r="13" spans="1:8" ht="15.75">
      <c r="A13" s="8" t="s">
        <v>12</v>
      </c>
      <c r="B13" s="11">
        <v>2</v>
      </c>
      <c r="C13" s="11">
        <v>2</v>
      </c>
      <c r="D13" s="11">
        <f t="shared" si="0"/>
        <v>258</v>
      </c>
      <c r="E13" s="11">
        <f t="shared" si="1"/>
        <v>298</v>
      </c>
      <c r="F13" s="11">
        <f t="shared" si="2"/>
        <v>639.4</v>
      </c>
      <c r="G13" s="10">
        <f t="shared" si="3"/>
        <v>18</v>
      </c>
      <c r="H13" s="10">
        <f t="shared" si="4"/>
        <v>657.4</v>
      </c>
    </row>
    <row r="14" spans="1:8" ht="15.75">
      <c r="A14" s="8" t="s">
        <v>13</v>
      </c>
      <c r="B14" s="11">
        <v>1</v>
      </c>
      <c r="C14" s="11">
        <v>1</v>
      </c>
      <c r="D14" s="11">
        <f t="shared" si="0"/>
        <v>129</v>
      </c>
      <c r="E14" s="11">
        <f t="shared" si="1"/>
        <v>149</v>
      </c>
      <c r="F14" s="11">
        <f t="shared" si="2"/>
        <v>319.7</v>
      </c>
      <c r="G14" s="10">
        <f t="shared" si="3"/>
        <v>9</v>
      </c>
      <c r="H14" s="10">
        <f t="shared" si="4"/>
        <v>328.7</v>
      </c>
    </row>
    <row r="15" spans="1:8" ht="15">
      <c r="A15" s="5" t="s">
        <v>32</v>
      </c>
      <c r="B15" s="11">
        <v>2</v>
      </c>
      <c r="C15" s="11">
        <v>1</v>
      </c>
      <c r="D15" s="11">
        <f t="shared" si="0"/>
        <v>258</v>
      </c>
      <c r="E15" s="11">
        <f t="shared" si="1"/>
        <v>149</v>
      </c>
      <c r="F15" s="11">
        <f t="shared" si="2"/>
        <v>468.04999999999995</v>
      </c>
      <c r="G15" s="10">
        <f t="shared" si="3"/>
        <v>13.5</v>
      </c>
      <c r="H15" s="10">
        <f t="shared" si="4"/>
        <v>481.54999999999995</v>
      </c>
    </row>
    <row r="16" spans="1:8" ht="15">
      <c r="A16" s="5" t="s">
        <v>14</v>
      </c>
      <c r="B16" s="11">
        <v>2</v>
      </c>
      <c r="C16" s="11">
        <v>1</v>
      </c>
      <c r="D16" s="11">
        <f t="shared" si="0"/>
        <v>258</v>
      </c>
      <c r="E16" s="11">
        <f t="shared" si="1"/>
        <v>149</v>
      </c>
      <c r="F16" s="11">
        <f t="shared" si="2"/>
        <v>468.04999999999995</v>
      </c>
      <c r="G16" s="10">
        <f t="shared" si="3"/>
        <v>13.5</v>
      </c>
      <c r="H16" s="10">
        <f t="shared" si="4"/>
        <v>481.54999999999995</v>
      </c>
    </row>
    <row r="17" spans="1:8" ht="15">
      <c r="A17" s="5" t="s">
        <v>33</v>
      </c>
      <c r="B17" s="11">
        <v>0</v>
      </c>
      <c r="C17" s="11">
        <v>1</v>
      </c>
      <c r="D17" s="11">
        <f t="shared" si="0"/>
        <v>0</v>
      </c>
      <c r="E17" s="11">
        <f t="shared" si="1"/>
        <v>149</v>
      </c>
      <c r="F17" s="11">
        <f t="shared" si="2"/>
        <v>171.35</v>
      </c>
      <c r="G17" s="10">
        <f t="shared" si="3"/>
        <v>4.5</v>
      </c>
      <c r="H17" s="10">
        <f t="shared" si="4"/>
        <v>175.85</v>
      </c>
    </row>
    <row r="18" spans="1:8" ht="15.75">
      <c r="A18" s="8" t="s">
        <v>15</v>
      </c>
      <c r="B18" s="11">
        <v>2</v>
      </c>
      <c r="C18" s="11">
        <v>1</v>
      </c>
      <c r="D18" s="11">
        <f t="shared" si="0"/>
        <v>258</v>
      </c>
      <c r="E18" s="11">
        <f t="shared" si="1"/>
        <v>149</v>
      </c>
      <c r="F18" s="11">
        <f t="shared" si="2"/>
        <v>468.04999999999995</v>
      </c>
      <c r="G18" s="10">
        <f t="shared" si="3"/>
        <v>13.5</v>
      </c>
      <c r="H18" s="10">
        <f t="shared" si="4"/>
        <v>481.54999999999995</v>
      </c>
    </row>
    <row r="19" spans="1:8" ht="15">
      <c r="A19" s="5" t="s">
        <v>34</v>
      </c>
      <c r="B19" s="11">
        <v>2</v>
      </c>
      <c r="C19" s="11">
        <v>1</v>
      </c>
      <c r="D19" s="11">
        <f t="shared" si="0"/>
        <v>258</v>
      </c>
      <c r="E19" s="11">
        <f t="shared" si="1"/>
        <v>149</v>
      </c>
      <c r="F19" s="11">
        <f t="shared" si="2"/>
        <v>468.04999999999995</v>
      </c>
      <c r="G19" s="10">
        <f t="shared" si="3"/>
        <v>13.5</v>
      </c>
      <c r="H19" s="10">
        <f t="shared" si="4"/>
        <v>481.54999999999995</v>
      </c>
    </row>
    <row r="20" spans="1:8" ht="15.75">
      <c r="A20" s="8" t="s">
        <v>16</v>
      </c>
      <c r="B20" s="11">
        <v>2</v>
      </c>
      <c r="C20" s="11">
        <v>1</v>
      </c>
      <c r="D20" s="11">
        <f t="shared" si="0"/>
        <v>258</v>
      </c>
      <c r="E20" s="11">
        <f t="shared" si="1"/>
        <v>149</v>
      </c>
      <c r="F20" s="11">
        <f t="shared" si="2"/>
        <v>468.04999999999995</v>
      </c>
      <c r="G20" s="10">
        <f t="shared" si="3"/>
        <v>13.5</v>
      </c>
      <c r="H20" s="10">
        <f t="shared" si="4"/>
        <v>481.54999999999995</v>
      </c>
    </row>
    <row r="21" spans="1:8" ht="15">
      <c r="A21" s="5" t="s">
        <v>35</v>
      </c>
      <c r="B21" s="11">
        <v>3</v>
      </c>
      <c r="C21" s="11">
        <v>1</v>
      </c>
      <c r="D21" s="11">
        <f t="shared" si="0"/>
        <v>387</v>
      </c>
      <c r="E21" s="11">
        <f t="shared" si="1"/>
        <v>149</v>
      </c>
      <c r="F21" s="11">
        <f t="shared" si="2"/>
        <v>616.4</v>
      </c>
      <c r="G21" s="10">
        <f t="shared" si="3"/>
        <v>18</v>
      </c>
      <c r="H21" s="10">
        <f t="shared" si="4"/>
        <v>634.4</v>
      </c>
    </row>
    <row r="22" spans="1:8" ht="15.75">
      <c r="A22" s="8" t="s">
        <v>17</v>
      </c>
      <c r="B22" s="11">
        <v>7</v>
      </c>
      <c r="C22" s="11">
        <v>5</v>
      </c>
      <c r="D22" s="11">
        <f t="shared" si="0"/>
        <v>903</v>
      </c>
      <c r="E22" s="11">
        <f t="shared" si="1"/>
        <v>745</v>
      </c>
      <c r="F22" s="11">
        <f t="shared" si="2"/>
        <v>1895.1999999999998</v>
      </c>
      <c r="G22" s="10">
        <f t="shared" si="3"/>
        <v>54</v>
      </c>
      <c r="H22" s="10">
        <f t="shared" si="4"/>
        <v>1949.1999999999998</v>
      </c>
    </row>
    <row r="23" spans="1:8" ht="15.75">
      <c r="A23" s="8" t="s">
        <v>18</v>
      </c>
      <c r="B23" s="11">
        <v>0</v>
      </c>
      <c r="C23" s="11">
        <v>1</v>
      </c>
      <c r="D23" s="11">
        <f t="shared" si="0"/>
        <v>0</v>
      </c>
      <c r="E23" s="11">
        <f t="shared" si="1"/>
        <v>149</v>
      </c>
      <c r="F23" s="11">
        <f t="shared" si="2"/>
        <v>171.35</v>
      </c>
      <c r="G23" s="10">
        <f t="shared" si="3"/>
        <v>4.5</v>
      </c>
      <c r="H23" s="10">
        <f t="shared" si="4"/>
        <v>175.85</v>
      </c>
    </row>
    <row r="24" spans="1:8" ht="15">
      <c r="A24" s="5" t="s">
        <v>36</v>
      </c>
      <c r="B24" s="11">
        <v>4</v>
      </c>
      <c r="C24" s="11">
        <v>0</v>
      </c>
      <c r="D24" s="11">
        <f t="shared" si="0"/>
        <v>516</v>
      </c>
      <c r="E24" s="11">
        <f t="shared" si="1"/>
        <v>0</v>
      </c>
      <c r="F24" s="11">
        <f t="shared" si="2"/>
        <v>593.4</v>
      </c>
      <c r="G24" s="10">
        <f t="shared" si="3"/>
        <v>18</v>
      </c>
      <c r="H24" s="10">
        <f t="shared" si="4"/>
        <v>611.4</v>
      </c>
    </row>
    <row r="25" spans="1:8" ht="15.75">
      <c r="A25" s="8" t="s">
        <v>19</v>
      </c>
      <c r="B25" s="11">
        <v>0</v>
      </c>
      <c r="C25" s="11">
        <v>1</v>
      </c>
      <c r="D25" s="11">
        <f t="shared" si="0"/>
        <v>0</v>
      </c>
      <c r="E25" s="11">
        <f t="shared" si="1"/>
        <v>149</v>
      </c>
      <c r="F25" s="11">
        <f t="shared" si="2"/>
        <v>171.35</v>
      </c>
      <c r="G25" s="10">
        <f t="shared" si="3"/>
        <v>4.5</v>
      </c>
      <c r="H25" s="10">
        <f t="shared" si="4"/>
        <v>175.85</v>
      </c>
    </row>
    <row r="26" spans="1:8" ht="15.75">
      <c r="A26" s="8" t="s">
        <v>20</v>
      </c>
      <c r="B26" s="11">
        <v>2</v>
      </c>
      <c r="C26" s="11">
        <v>0</v>
      </c>
      <c r="D26" s="11">
        <f t="shared" si="0"/>
        <v>258</v>
      </c>
      <c r="E26" s="11">
        <f t="shared" si="1"/>
        <v>0</v>
      </c>
      <c r="F26" s="11">
        <f t="shared" si="2"/>
        <v>296.7</v>
      </c>
      <c r="G26" s="10">
        <f t="shared" si="3"/>
        <v>9</v>
      </c>
      <c r="H26" s="10">
        <f t="shared" si="4"/>
        <v>305.7</v>
      </c>
    </row>
    <row r="27" spans="1:8" ht="15.75">
      <c r="A27" s="8" t="s">
        <v>21</v>
      </c>
      <c r="B27" s="11">
        <v>1</v>
      </c>
      <c r="C27" s="11">
        <v>1</v>
      </c>
      <c r="D27" s="11">
        <f t="shared" si="0"/>
        <v>129</v>
      </c>
      <c r="E27" s="11">
        <f t="shared" si="1"/>
        <v>149</v>
      </c>
      <c r="F27" s="11">
        <f t="shared" si="2"/>
        <v>319.7</v>
      </c>
      <c r="G27" s="10">
        <f t="shared" si="3"/>
        <v>9</v>
      </c>
      <c r="H27" s="10">
        <f t="shared" si="4"/>
        <v>328.7</v>
      </c>
    </row>
    <row r="28" spans="1:8" ht="15.75">
      <c r="A28" s="7" t="s">
        <v>22</v>
      </c>
      <c r="B28" s="11">
        <v>2</v>
      </c>
      <c r="C28" s="11">
        <v>1</v>
      </c>
      <c r="D28" s="11">
        <f t="shared" si="0"/>
        <v>258</v>
      </c>
      <c r="E28" s="11">
        <f t="shared" si="1"/>
        <v>149</v>
      </c>
      <c r="F28" s="11">
        <f t="shared" si="2"/>
        <v>468.04999999999995</v>
      </c>
      <c r="G28" s="10">
        <f t="shared" si="3"/>
        <v>13.5</v>
      </c>
      <c r="H28" s="10">
        <f t="shared" si="4"/>
        <v>481.54999999999995</v>
      </c>
    </row>
    <row r="29" spans="1:8" ht="15.75">
      <c r="A29" s="7" t="s">
        <v>23</v>
      </c>
      <c r="B29" s="11">
        <v>2</v>
      </c>
      <c r="C29" s="11">
        <v>1</v>
      </c>
      <c r="D29" s="11">
        <f t="shared" si="0"/>
        <v>258</v>
      </c>
      <c r="E29" s="11">
        <f t="shared" si="1"/>
        <v>149</v>
      </c>
      <c r="F29" s="11">
        <f t="shared" si="2"/>
        <v>468.04999999999995</v>
      </c>
      <c r="G29" s="10">
        <f t="shared" si="3"/>
        <v>13.5</v>
      </c>
      <c r="H29" s="10">
        <f t="shared" si="4"/>
        <v>481.54999999999995</v>
      </c>
    </row>
    <row r="30" spans="1:8" ht="15">
      <c r="A30" s="5" t="s">
        <v>37</v>
      </c>
      <c r="B30" s="11">
        <v>4</v>
      </c>
      <c r="C30" s="11">
        <v>2</v>
      </c>
      <c r="D30" s="11">
        <f t="shared" si="0"/>
        <v>516</v>
      </c>
      <c r="E30" s="11">
        <f t="shared" si="1"/>
        <v>298</v>
      </c>
      <c r="F30" s="11">
        <f t="shared" si="2"/>
        <v>936.0999999999999</v>
      </c>
      <c r="G30" s="10">
        <f t="shared" si="3"/>
        <v>27</v>
      </c>
      <c r="H30" s="10">
        <f t="shared" si="4"/>
        <v>963.0999999999999</v>
      </c>
    </row>
    <row r="31" spans="1:8" ht="15">
      <c r="A31" s="5" t="s">
        <v>38</v>
      </c>
      <c r="B31" s="11">
        <v>2</v>
      </c>
      <c r="C31" s="11">
        <v>1</v>
      </c>
      <c r="D31" s="11">
        <f t="shared" si="0"/>
        <v>258</v>
      </c>
      <c r="E31" s="11">
        <f t="shared" si="1"/>
        <v>149</v>
      </c>
      <c r="F31" s="11">
        <f t="shared" si="2"/>
        <v>468.04999999999995</v>
      </c>
      <c r="G31" s="10">
        <f t="shared" si="3"/>
        <v>13.5</v>
      </c>
      <c r="H31" s="10">
        <f t="shared" si="4"/>
        <v>481.54999999999995</v>
      </c>
    </row>
    <row r="32" spans="1:8" ht="15">
      <c r="A32" s="5" t="s">
        <v>39</v>
      </c>
      <c r="B32" s="11">
        <v>1</v>
      </c>
      <c r="C32" s="11">
        <v>0</v>
      </c>
      <c r="D32" s="11">
        <f t="shared" si="0"/>
        <v>129</v>
      </c>
      <c r="E32" s="11">
        <f t="shared" si="1"/>
        <v>0</v>
      </c>
      <c r="F32" s="11">
        <f t="shared" si="2"/>
        <v>148.35</v>
      </c>
      <c r="G32" s="10">
        <f t="shared" si="3"/>
        <v>4.5</v>
      </c>
      <c r="H32" s="10">
        <f t="shared" si="4"/>
        <v>152.85</v>
      </c>
    </row>
    <row r="33" spans="1:8" ht="15.75">
      <c r="A33" s="7" t="s">
        <v>24</v>
      </c>
      <c r="B33" s="11">
        <v>1</v>
      </c>
      <c r="C33" s="11">
        <v>0</v>
      </c>
      <c r="D33" s="11">
        <f t="shared" si="0"/>
        <v>129</v>
      </c>
      <c r="E33" s="11">
        <f t="shared" si="1"/>
        <v>0</v>
      </c>
      <c r="F33" s="11">
        <f t="shared" si="2"/>
        <v>148.35</v>
      </c>
      <c r="G33" s="10">
        <f t="shared" si="3"/>
        <v>4.5</v>
      </c>
      <c r="H33" s="10">
        <f t="shared" si="4"/>
        <v>152.85</v>
      </c>
    </row>
    <row r="34" spans="1:8" ht="15.75">
      <c r="A34" s="6" t="s">
        <v>25</v>
      </c>
      <c r="B34" s="11">
        <v>0</v>
      </c>
      <c r="C34" s="11">
        <v>3</v>
      </c>
      <c r="D34" s="11">
        <f t="shared" si="0"/>
        <v>0</v>
      </c>
      <c r="E34" s="11">
        <f t="shared" si="1"/>
        <v>447</v>
      </c>
      <c r="F34" s="11">
        <f t="shared" si="2"/>
        <v>514.05</v>
      </c>
      <c r="G34" s="10">
        <f t="shared" si="3"/>
        <v>13.5</v>
      </c>
      <c r="H34" s="10">
        <f t="shared" si="4"/>
        <v>527.55</v>
      </c>
    </row>
    <row r="42" spans="2:7" ht="12.75">
      <c r="B42" s="11">
        <f>SUM(B2:B41)</f>
        <v>60</v>
      </c>
      <c r="C42" s="11">
        <f>SUM(C2:C41)</f>
        <v>40</v>
      </c>
      <c r="F42" s="11">
        <f>SUM(F2:F41)</f>
        <v>15755</v>
      </c>
      <c r="G42" s="11">
        <f>SUM(G2:G41)</f>
        <v>450</v>
      </c>
    </row>
  </sheetData>
  <hyperlinks>
    <hyperlink ref="A3" r:id="rId1" display="http://forum.sibmama.ru/viewtopic.php?t=816116"/>
    <hyperlink ref="A4" r:id="rId2" display="http://forum.sibmama.ru/viewtopic.php?t=816116"/>
    <hyperlink ref="A5" r:id="rId3" display="http://forum.sibmama.ru/viewtopic.php?t=816116"/>
    <hyperlink ref="A6" r:id="rId4" display="http://forum.sibmama.ru/viewtopic.php?t=816116"/>
    <hyperlink ref="A11" r:id="rId5" display="http://forum.sibmama.ru/viewtopic.php?t=816116&amp;postdays=0&amp;postorder=asc&amp;start=15"/>
    <hyperlink ref="A13" r:id="rId6" display="http://forum.sibmama.ru/viewtopic.php?t=816116&amp;postdays=0&amp;postorder=asc&amp;start=15"/>
    <hyperlink ref="A14" r:id="rId7" display="http://forum.sibmama.ru/viewtopic.php?t=816116&amp;postdays=0&amp;postorder=asc&amp;start=15"/>
    <hyperlink ref="A18" r:id="rId8" display="http://forum.sibmama.ru/viewtopic.php?t=816116&amp;postdays=0&amp;postorder=asc&amp;start=30"/>
    <hyperlink ref="A20" r:id="rId9" display="http://forum.sibmama.ru/viewtopic.php?t=816116&amp;postdays=0&amp;postorder=asc&amp;start=30"/>
    <hyperlink ref="A22" r:id="rId10" display="http://forum.sibmama.ru/viewtopic.php?t=816116&amp;postdays=0&amp;postorder=asc&amp;start=45"/>
    <hyperlink ref="A23" r:id="rId11" display="http://forum.sibmama.ru/viewtopic.php?t=816116&amp;postdays=0&amp;postorder=asc&amp;start=45"/>
    <hyperlink ref="A25" r:id="rId12" display="http://forum.sibmama.ru/viewtopic.php?t=816116&amp;postdays=0&amp;postorder=asc&amp;start=45"/>
    <hyperlink ref="A26" r:id="rId13" display="http://forum.sibmama.ru/viewtopic.php?t=816116&amp;postdays=0&amp;postorder=asc&amp;start=45"/>
    <hyperlink ref="A27" r:id="rId14" display="http://forum.sibmama.ru/viewtopic.php?t=816116&amp;postdays=0&amp;postorder=asc&amp;start=60"/>
  </hyperlinks>
  <printOptions/>
  <pageMargins left="0.75" right="0.75" top="1" bottom="1" header="0.5" footer="0.5"/>
  <pageSetup horizontalDpi="600" verticalDpi="6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2013-04-15T00:08:47Z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