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<sst xmlns="http://schemas.openxmlformats.org/spreadsheetml/2006/main" count="128" uniqueCount="78">
  <si>
    <t>ник</t>
  </si>
  <si>
    <t>наименование</t>
  </si>
  <si>
    <t>цена</t>
  </si>
  <si>
    <t>кол.</t>
  </si>
  <si>
    <t>HM1801 18X4.5CM тис ягодный+перс.дерево</t>
  </si>
  <si>
    <t>marwi</t>
  </si>
  <si>
    <t>итого</t>
  </si>
  <si>
    <t>с орг%</t>
  </si>
  <si>
    <t> 2128W_21.5x5CM_135P</t>
  </si>
  <si>
    <t>СD13   12.5X5.5CM   135 р    Бакаут   (зеленый сандал)    </t>
  </si>
  <si>
    <t>H02   19.5-22CM      160р. Рог яка   Тибетский   як    </t>
  </si>
  <si>
    <t>J02   15CM      105 р. Рог козы   Индийская коза    </t>
  </si>
  <si>
    <t>J04   15CM      95 р. Рог козы   Индийская коза    </t>
  </si>
  <si>
    <t>K01   17-19.5CM       145 р. Рог козы   Индийская коза    </t>
  </si>
  <si>
    <t>M02   14.5-17CM       105 р. Рог желтого быка   Африканский бык       </t>
  </si>
  <si>
    <t>P03   22-25CM       200 р. Рог желтого быка   Африканский бык       </t>
  </si>
  <si>
    <t>P08   19.5-22CM    170 р.Рог желтого быка   Африканский бык   Черный рог    </t>
  </si>
  <si>
    <t>Q02   11-12,5CM    60 р. Рог желтого быка   Детские расчески       </t>
  </si>
  <si>
    <t>U06   10х6см           57р. Рог яка   Скребки для массажа          </t>
  </si>
  <si>
    <t>U09   9,5-11см           55р. Рог желтого быка   Скребки для массажа       </t>
  </si>
  <si>
    <t>E03-2   19.5CM-22    165р. Рог буйвола   CM   Вьетнамский буйвол    </t>
  </si>
  <si>
    <t>A06   13.5-14.5см           70 руб.-5 шт Рог желтого быка   Китайский желтый бык   Черный рог  </t>
  </si>
  <si>
    <t>irena bv</t>
  </si>
  <si>
    <t>Панно4ка</t>
  </si>
  <si>
    <t>1.DM97 18-19CMБакаут+Рог (зеленый сандал+Рог)- (190руб) </t>
  </si>
  <si>
    <t>3.M04 Рог желтого быка 19.5-22CMАфриканский бык 160P </t>
  </si>
  <si>
    <t>4.C05Рог буйвола 22CM-25CM Вьетнамский буйвол 175P</t>
  </si>
  <si>
    <t>Билкис</t>
  </si>
  <si>
    <t>2.N14 Рог желтого быка Длинна:11-13CM Ширина:5-7CMАфриканский бык</t>
  </si>
  <si>
    <t>1). Q01 9-11CM Рог желтого быка Детские расчески 33Р Различные формы маленькие - 3 шт. (заказ) </t>
  </si>
  <si>
    <t>2). D02 Рог буйвола 11-13CM Вьетнамский буйвол 85P Различные формы - 1 шт. (заказ) </t>
  </si>
  <si>
    <t>D05 Рог буйвола 11-13CM Вьетнамский буйвол 75P Различные формы - 1 шт. (замена) </t>
  </si>
  <si>
    <t>3). N14 Рог желтого быка Длинна:11-13CM Ширина:5-7CM Африканский бык 95P Различные формы - 1 шт. (заказ) </t>
  </si>
  <si>
    <t>N13 Рог желтого быка Длинна:11-13CM Ширина:5-7CM Африканский бык 85P Различные формы - 1 шт. (замена1) </t>
  </si>
  <si>
    <t>J04 Рог козы 15CM Индийская коза 95P Различные формы Очень редкий - 1 шт. (замена2) </t>
  </si>
  <si>
    <t>B11 Рог овцы 17.5X4CM Китайская овца 100P Разные цвета - 1 шт. (замена2) </t>
  </si>
  <si>
    <t>B07 Рог овцы 17.5X4CM Китайская овца 110P Разные цвета - 1 шт. (замена3) </t>
  </si>
  <si>
    <t>B08 Рог овцы 13.5-14.5CM Китайская овца 60P Различные формы - 1 шт. (замена4) </t>
  </si>
  <si>
    <t>C02 Рог буйвола   14.5-17CM Вьетнамский буйвол, 90P </t>
  </si>
  <si>
    <t>C03 Рог буйвола   17-19.5CM Вьетнамский буйвол, 115P </t>
  </si>
  <si>
    <t>Клюковка</t>
  </si>
  <si>
    <t>1. K01 Рог козы 17-19.5CM Индийская коза - 1 шт </t>
  </si>
  <si>
    <t>2. N01 Рог желтого быка 13-14.5CM Африканский бык - 1 шт </t>
  </si>
  <si>
    <t>3.H02 Рог яка 19.5-22CM Тибетский як - 1 шт </t>
  </si>
  <si>
    <t>4. A01 Рог желтого быка 16.5X2.2CM Китайский желтый бык -2 шт без замен </t>
  </si>
  <si>
    <t>zaeff </t>
  </si>
  <si>
    <t>2128W_21.5x5CM_135P</t>
  </si>
  <si>
    <t>Ashlen</t>
  </si>
  <si>
    <t>J02 Рог козы   15CM Индийская  коза,  105P </t>
  </si>
  <si>
    <t>N05 Рог желтого быка    22-25CM Африканский бык   , 190P </t>
  </si>
  <si>
    <t>1. P12 Рог желтого быка 28-32CM Африканский бык Черный рог 280P </t>
  </si>
  <si>
    <t>2.G04 Рог яка 15.5CM Тибетский як 70P </t>
  </si>
  <si>
    <t>4.A06 Рог желтого быка 13.5-14.5см Китайский желтый бык Черный рог 70P</t>
  </si>
  <si>
    <t>Бабочка</t>
  </si>
  <si>
    <t>D05 Рог буйвола   11-13CM Вьетнамский буйвол </t>
  </si>
  <si>
    <t>N08 Рог желтого быка Африканский бык 14.5-17CM 95р 1шт </t>
  </si>
  <si>
    <t>N12 Африканский бык Рог желтого быка 15-18CM 85р 1шт </t>
  </si>
  <si>
    <t xml:space="preserve"> E03-2 Рог буйвола 19.5CM-22 CM Вьетнамский буйвол 165р 1шт </t>
  </si>
  <si>
    <t>Q01 Рог желтого быка Детские расчески 9-11CM 33р 1шт </t>
  </si>
  <si>
    <t>L07</t>
  </si>
  <si>
    <t>G20</t>
  </si>
  <si>
    <t>G21</t>
  </si>
  <si>
    <t>G13</t>
  </si>
  <si>
    <t>CD36</t>
  </si>
  <si>
    <t>G14</t>
  </si>
  <si>
    <t>CD23</t>
  </si>
  <si>
    <t>DT10</t>
  </si>
  <si>
    <t>Q03</t>
  </si>
  <si>
    <t>Librarian </t>
  </si>
  <si>
    <t>E03-2 19.5-22 см 165р. Рог буйвола Вьетнамский буйвол 1 шт. </t>
  </si>
  <si>
    <t>L06 14.5-17см 90р. Рог яка Тибетский як 2 шт. </t>
  </si>
  <si>
    <t>U03 10-13см 50 р. Рог желтого быка Скребки для массажа 1 шт. </t>
  </si>
  <si>
    <t>U06 10х6см 57р. Рог яка Скребки для массажа 1 шт. </t>
  </si>
  <si>
    <t>Людмила НС</t>
  </si>
  <si>
    <t>сдаем</t>
  </si>
  <si>
    <t>сдано</t>
  </si>
  <si>
    <t>тр-т</t>
  </si>
  <si>
    <t>долг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</si>
</sst>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Verdana"/>
      <family val="2"/>
    </font>
    <font>
      <u val="single"/>
      <sz val="10"/>
      <color indexed="36"/>
      <name val="Arial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24" borderId="10" xfId="0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3" fillId="25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/>
    </xf>
    <xf numFmtId="0" fontId="3" fillId="26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3" fillId="27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8" borderId="10" xfId="0" applyFont="1" applyFill="1" applyBorder="1" applyAlignment="1">
      <alignment horizontal="center"/>
    </xf>
    <xf numFmtId="0" fontId="2" fillId="28" borderId="10" xfId="0" applyFont="1" applyFill="1" applyBorder="1" applyAlignment="1">
      <alignment horizontal="left"/>
    </xf>
    <xf numFmtId="0" fontId="1" fillId="28" borderId="10" xfId="0" applyFont="1" applyFill="1" applyBorder="1" applyAlignment="1">
      <alignment horizontal="left"/>
    </xf>
    <xf numFmtId="0" fontId="2" fillId="28" borderId="10" xfId="0" applyFont="1" applyFill="1" applyBorder="1" applyAlignment="1">
      <alignment horizontal="center"/>
    </xf>
    <xf numFmtId="0" fontId="1" fillId="28" borderId="10" xfId="0" applyFont="1" applyFill="1" applyBorder="1" applyAlignment="1">
      <alignment horizontal="center"/>
    </xf>
    <xf numFmtId="0" fontId="23" fillId="28" borderId="10" xfId="0" applyFont="1" applyFill="1" applyBorder="1" applyAlignment="1">
      <alignment/>
    </xf>
    <xf numFmtId="0" fontId="1" fillId="28" borderId="10" xfId="0" applyFont="1" applyFill="1" applyBorder="1" applyAlignment="1">
      <alignment/>
    </xf>
    <xf numFmtId="0" fontId="2" fillId="25" borderId="10" xfId="0" applyFont="1" applyFill="1" applyBorder="1" applyAlignment="1">
      <alignment horizontal="left"/>
    </xf>
    <xf numFmtId="0" fontId="1" fillId="25" borderId="10" xfId="0" applyFont="1" applyFill="1" applyBorder="1" applyAlignment="1">
      <alignment horizontal="left"/>
    </xf>
    <xf numFmtId="0" fontId="2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center"/>
    </xf>
    <xf numFmtId="0" fontId="2" fillId="10" borderId="10" xfId="0" applyFont="1" applyFill="1" applyBorder="1" applyAlignment="1">
      <alignment horizontal="left"/>
    </xf>
    <xf numFmtId="0" fontId="1" fillId="10" borderId="10" xfId="0" applyFont="1" applyFill="1" applyBorder="1" applyAlignment="1">
      <alignment horizontal="left"/>
    </xf>
    <xf numFmtId="0" fontId="2" fillId="10" borderId="10" xfId="0" applyFon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center"/>
    </xf>
    <xf numFmtId="1" fontId="1" fillId="10" borderId="10" xfId="0" applyNumberFormat="1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2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center"/>
    </xf>
    <xf numFmtId="0" fontId="1" fillId="26" borderId="10" xfId="0" applyFont="1" applyFill="1" applyBorder="1" applyAlignment="1">
      <alignment horizontal="left"/>
    </xf>
    <xf numFmtId="0" fontId="1" fillId="26" borderId="10" xfId="0" applyFont="1" applyFill="1" applyBorder="1" applyAlignment="1">
      <alignment/>
    </xf>
    <xf numFmtId="0" fontId="5" fillId="26" borderId="10" xfId="0" applyFont="1" applyFill="1" applyBorder="1" applyAlignment="1">
      <alignment horizontal="left"/>
    </xf>
    <xf numFmtId="1" fontId="1" fillId="26" borderId="10" xfId="0" applyNumberFormat="1" applyFont="1" applyFill="1" applyBorder="1" applyAlignment="1">
      <alignment horizontal="center"/>
    </xf>
    <xf numFmtId="0" fontId="2" fillId="17" borderId="10" xfId="0" applyFont="1" applyFill="1" applyBorder="1" applyAlignment="1">
      <alignment horizontal="left"/>
    </xf>
    <xf numFmtId="0" fontId="1" fillId="17" borderId="10" xfId="0" applyFont="1" applyFill="1" applyBorder="1" applyAlignment="1">
      <alignment horizontal="left"/>
    </xf>
    <xf numFmtId="0" fontId="2" fillId="17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 horizontal="center"/>
    </xf>
    <xf numFmtId="0" fontId="3" fillId="17" borderId="10" xfId="0" applyFont="1" applyFill="1" applyBorder="1" applyAlignment="1">
      <alignment horizontal="center"/>
    </xf>
    <xf numFmtId="0" fontId="1" fillId="17" borderId="10" xfId="0" applyFont="1" applyFill="1" applyBorder="1" applyAlignment="1">
      <alignment/>
    </xf>
    <xf numFmtId="1" fontId="1" fillId="17" borderId="10" xfId="0" applyNumberFormat="1" applyFont="1" applyFill="1" applyBorder="1" applyAlignment="1">
      <alignment horizontal="center"/>
    </xf>
    <xf numFmtId="0" fontId="2" fillId="27" borderId="10" xfId="0" applyFont="1" applyFill="1" applyBorder="1" applyAlignment="1">
      <alignment horizontal="left"/>
    </xf>
    <xf numFmtId="0" fontId="2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 horizontal="center"/>
    </xf>
    <xf numFmtId="0" fontId="1" fillId="27" borderId="10" xfId="0" applyFont="1" applyFill="1" applyBorder="1" applyAlignment="1">
      <alignment/>
    </xf>
    <xf numFmtId="0" fontId="2" fillId="26" borderId="10" xfId="0" applyFont="1" applyFill="1" applyBorder="1" applyAlignment="1">
      <alignment horizontal="left"/>
    </xf>
    <xf numFmtId="0" fontId="1" fillId="29" borderId="10" xfId="0" applyFont="1" applyFill="1" applyBorder="1" applyAlignment="1">
      <alignment horizontal="left"/>
    </xf>
    <xf numFmtId="0" fontId="1" fillId="29" borderId="10" xfId="0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1" fillId="29" borderId="10" xfId="0" applyFont="1" applyFill="1" applyBorder="1" applyAlignment="1">
      <alignment/>
    </xf>
    <xf numFmtId="1" fontId="1" fillId="0" borderId="10" xfId="0" applyNumberFormat="1" applyFont="1" applyBorder="1" applyAlignment="1">
      <alignment horizontal="center"/>
    </xf>
    <xf numFmtId="0" fontId="2" fillId="19" borderId="10" xfId="0" applyFont="1" applyFill="1" applyBorder="1" applyAlignment="1">
      <alignment horizontal="left"/>
    </xf>
    <xf numFmtId="0" fontId="1" fillId="19" borderId="10" xfId="0" applyFont="1" applyFill="1" applyBorder="1" applyAlignment="1">
      <alignment horizontal="left"/>
    </xf>
    <xf numFmtId="0" fontId="2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3" fillId="19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10" xfId="0" applyFont="1" applyFill="1" applyBorder="1" applyAlignment="1">
      <alignment/>
    </xf>
    <xf numFmtId="0" fontId="1" fillId="15" borderId="1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5"/>
  <sheetViews>
    <sheetView tabSelected="1" zoomScalePageLayoutView="0" workbookViewId="0" topLeftCell="A1">
      <selection activeCell="J61" sqref="J61"/>
    </sheetView>
  </sheetViews>
  <sheetFormatPr defaultColWidth="9.140625" defaultRowHeight="12.75"/>
  <cols>
    <col min="1" max="1" width="24.7109375" style="2" customWidth="1"/>
    <col min="2" max="2" width="62.57421875" style="2" customWidth="1"/>
    <col min="3" max="3" width="11.140625" style="2" customWidth="1"/>
    <col min="4" max="4" width="9.140625" style="2" customWidth="1"/>
    <col min="5" max="5" width="9.140625" style="1" customWidth="1"/>
    <col min="6" max="6" width="11.421875" style="1" customWidth="1"/>
    <col min="7" max="8" width="9.140625" style="1" customWidth="1"/>
    <col min="9" max="16384" width="9.140625" style="4" customWidth="1"/>
  </cols>
  <sheetData>
    <row r="1" spans="1:10" ht="18">
      <c r="A1" s="2" t="s">
        <v>0</v>
      </c>
      <c r="B1" s="2" t="s">
        <v>1</v>
      </c>
      <c r="C1" s="2" t="s">
        <v>2</v>
      </c>
      <c r="D1" s="2" t="s">
        <v>3</v>
      </c>
      <c r="E1" s="2" t="s">
        <v>6</v>
      </c>
      <c r="F1" s="2" t="s">
        <v>7</v>
      </c>
      <c r="G1" s="2" t="s">
        <v>74</v>
      </c>
      <c r="H1" s="1" t="s">
        <v>75</v>
      </c>
      <c r="I1" s="4" t="s">
        <v>76</v>
      </c>
      <c r="J1" s="4" t="s">
        <v>77</v>
      </c>
    </row>
    <row r="2" spans="1:8" s="13" customFormat="1" ht="18">
      <c r="A2" s="12" t="s">
        <v>5</v>
      </c>
      <c r="B2" s="13" t="s">
        <v>64</v>
      </c>
      <c r="C2" s="14">
        <v>150</v>
      </c>
      <c r="D2" s="14">
        <v>1</v>
      </c>
      <c r="E2" s="15">
        <f>C2*D2</f>
        <v>150</v>
      </c>
      <c r="F2" s="11">
        <f aca="true" t="shared" si="0" ref="F2:F35">(E2)*(1+15%)</f>
        <v>172.5</v>
      </c>
      <c r="G2" s="15"/>
      <c r="H2" s="15"/>
    </row>
    <row r="3" spans="1:8" s="13" customFormat="1" ht="18">
      <c r="A3" s="12" t="s">
        <v>5</v>
      </c>
      <c r="B3" s="16" t="s">
        <v>65</v>
      </c>
      <c r="C3" s="14">
        <v>190</v>
      </c>
      <c r="D3" s="14">
        <v>1</v>
      </c>
      <c r="E3" s="15">
        <f aca="true" t="shared" si="1" ref="E3:E60">C3*D3</f>
        <v>190</v>
      </c>
      <c r="F3" s="11">
        <f t="shared" si="0"/>
        <v>218.49999999999997</v>
      </c>
      <c r="G3" s="15"/>
      <c r="H3" s="15"/>
    </row>
    <row r="4" spans="1:8" s="13" customFormat="1" ht="18">
      <c r="A4" s="12" t="s">
        <v>5</v>
      </c>
      <c r="B4" s="17" t="s">
        <v>4</v>
      </c>
      <c r="C4" s="11">
        <v>65</v>
      </c>
      <c r="D4" s="11">
        <v>1</v>
      </c>
      <c r="E4" s="15">
        <f t="shared" si="1"/>
        <v>65</v>
      </c>
      <c r="F4" s="11">
        <f t="shared" si="0"/>
        <v>74.75</v>
      </c>
      <c r="G4" s="15"/>
      <c r="H4" s="15"/>
    </row>
    <row r="5" spans="1:10" s="13" customFormat="1" ht="18">
      <c r="A5" s="12" t="s">
        <v>5</v>
      </c>
      <c r="B5" s="16" t="s">
        <v>8</v>
      </c>
      <c r="C5" s="14">
        <v>65</v>
      </c>
      <c r="D5" s="14">
        <v>1</v>
      </c>
      <c r="E5" s="15">
        <f t="shared" si="1"/>
        <v>65</v>
      </c>
      <c r="F5" s="11">
        <f t="shared" si="0"/>
        <v>74.75</v>
      </c>
      <c r="G5" s="15">
        <v>540.5</v>
      </c>
      <c r="H5" s="15">
        <v>540.5</v>
      </c>
      <c r="I5" s="13">
        <v>39.6</v>
      </c>
      <c r="J5" s="13">
        <v>40</v>
      </c>
    </row>
    <row r="6" spans="1:8" s="19" customFormat="1" ht="18">
      <c r="A6" s="18" t="s">
        <v>22</v>
      </c>
      <c r="B6" s="19" t="s">
        <v>9</v>
      </c>
      <c r="C6" s="20">
        <v>135</v>
      </c>
      <c r="D6" s="20">
        <v>1</v>
      </c>
      <c r="E6" s="21">
        <f t="shared" si="1"/>
        <v>135</v>
      </c>
      <c r="F6" s="5">
        <f t="shared" si="0"/>
        <v>155.25</v>
      </c>
      <c r="G6" s="21"/>
      <c r="H6" s="21"/>
    </row>
    <row r="7" spans="1:8" s="19" customFormat="1" ht="18">
      <c r="A7" s="18" t="s">
        <v>22</v>
      </c>
      <c r="B7" s="19" t="s">
        <v>36</v>
      </c>
      <c r="C7" s="20">
        <v>110</v>
      </c>
      <c r="D7" s="20">
        <v>1</v>
      </c>
      <c r="E7" s="21">
        <f t="shared" si="1"/>
        <v>110</v>
      </c>
      <c r="F7" s="5">
        <f t="shared" si="0"/>
        <v>126.49999999999999</v>
      </c>
      <c r="G7" s="21"/>
      <c r="H7" s="21"/>
    </row>
    <row r="8" spans="1:8" s="19" customFormat="1" ht="18">
      <c r="A8" s="18" t="s">
        <v>22</v>
      </c>
      <c r="B8" s="19" t="s">
        <v>10</v>
      </c>
      <c r="C8" s="20">
        <v>160</v>
      </c>
      <c r="D8" s="20">
        <v>1</v>
      </c>
      <c r="E8" s="21">
        <f t="shared" si="1"/>
        <v>160</v>
      </c>
      <c r="F8" s="5">
        <f t="shared" si="0"/>
        <v>184</v>
      </c>
      <c r="G8" s="21"/>
      <c r="H8" s="21"/>
    </row>
    <row r="9" spans="1:8" s="19" customFormat="1" ht="18">
      <c r="A9" s="18" t="s">
        <v>22</v>
      </c>
      <c r="B9" s="19" t="s">
        <v>11</v>
      </c>
      <c r="C9" s="20">
        <v>105</v>
      </c>
      <c r="D9" s="20">
        <v>1</v>
      </c>
      <c r="E9" s="21">
        <f t="shared" si="1"/>
        <v>105</v>
      </c>
      <c r="F9" s="5">
        <f t="shared" si="0"/>
        <v>120.74999999999999</v>
      </c>
      <c r="G9" s="21"/>
      <c r="H9" s="21"/>
    </row>
    <row r="10" spans="1:8" s="19" customFormat="1" ht="18">
      <c r="A10" s="18" t="s">
        <v>22</v>
      </c>
      <c r="B10" s="19" t="s">
        <v>12</v>
      </c>
      <c r="C10" s="20">
        <v>95</v>
      </c>
      <c r="D10" s="20">
        <v>1</v>
      </c>
      <c r="E10" s="21">
        <f t="shared" si="1"/>
        <v>95</v>
      </c>
      <c r="F10" s="5">
        <f t="shared" si="0"/>
        <v>109.24999999999999</v>
      </c>
      <c r="G10" s="21"/>
      <c r="H10" s="21"/>
    </row>
    <row r="11" spans="1:8" s="19" customFormat="1" ht="18">
      <c r="A11" s="18" t="s">
        <v>22</v>
      </c>
      <c r="B11" s="19" t="s">
        <v>13</v>
      </c>
      <c r="C11" s="20">
        <v>145</v>
      </c>
      <c r="D11" s="20">
        <v>1</v>
      </c>
      <c r="E11" s="21">
        <f t="shared" si="1"/>
        <v>145</v>
      </c>
      <c r="F11" s="5">
        <f t="shared" si="0"/>
        <v>166.75</v>
      </c>
      <c r="G11" s="21"/>
      <c r="H11" s="21"/>
    </row>
    <row r="12" spans="1:8" s="19" customFormat="1" ht="18">
      <c r="A12" s="18" t="s">
        <v>22</v>
      </c>
      <c r="B12" s="19" t="s">
        <v>14</v>
      </c>
      <c r="C12" s="20">
        <v>105</v>
      </c>
      <c r="D12" s="20">
        <v>1</v>
      </c>
      <c r="E12" s="21">
        <f t="shared" si="1"/>
        <v>105</v>
      </c>
      <c r="F12" s="5">
        <f t="shared" si="0"/>
        <v>120.74999999999999</v>
      </c>
      <c r="G12" s="21"/>
      <c r="H12" s="21"/>
    </row>
    <row r="13" spans="1:8" s="19" customFormat="1" ht="18">
      <c r="A13" s="18" t="s">
        <v>22</v>
      </c>
      <c r="B13" s="19" t="s">
        <v>15</v>
      </c>
      <c r="C13" s="20">
        <v>200</v>
      </c>
      <c r="D13" s="20">
        <v>1</v>
      </c>
      <c r="E13" s="21">
        <f t="shared" si="1"/>
        <v>200</v>
      </c>
      <c r="F13" s="5">
        <f t="shared" si="0"/>
        <v>229.99999999999997</v>
      </c>
      <c r="G13" s="21"/>
      <c r="H13" s="21"/>
    </row>
    <row r="14" spans="1:8" s="19" customFormat="1" ht="18">
      <c r="A14" s="18" t="s">
        <v>22</v>
      </c>
      <c r="B14" s="19" t="s">
        <v>16</v>
      </c>
      <c r="C14" s="20">
        <v>170</v>
      </c>
      <c r="D14" s="20">
        <v>1</v>
      </c>
      <c r="E14" s="21">
        <f t="shared" si="1"/>
        <v>170</v>
      </c>
      <c r="F14" s="5">
        <f t="shared" si="0"/>
        <v>195.49999999999997</v>
      </c>
      <c r="G14" s="21"/>
      <c r="H14" s="21"/>
    </row>
    <row r="15" spans="1:8" s="19" customFormat="1" ht="18">
      <c r="A15" s="18" t="s">
        <v>22</v>
      </c>
      <c r="B15" s="19" t="s">
        <v>17</v>
      </c>
      <c r="C15" s="20">
        <v>60</v>
      </c>
      <c r="D15" s="20">
        <v>1</v>
      </c>
      <c r="E15" s="21">
        <f t="shared" si="1"/>
        <v>60</v>
      </c>
      <c r="F15" s="5">
        <f t="shared" si="0"/>
        <v>69</v>
      </c>
      <c r="G15" s="21"/>
      <c r="H15" s="21"/>
    </row>
    <row r="16" spans="1:8" s="19" customFormat="1" ht="18">
      <c r="A16" s="18" t="s">
        <v>22</v>
      </c>
      <c r="B16" s="19" t="s">
        <v>18</v>
      </c>
      <c r="C16" s="20">
        <v>57</v>
      </c>
      <c r="D16" s="20">
        <v>1</v>
      </c>
      <c r="E16" s="21">
        <f t="shared" si="1"/>
        <v>57</v>
      </c>
      <c r="F16" s="5">
        <f t="shared" si="0"/>
        <v>65.55</v>
      </c>
      <c r="G16" s="21"/>
      <c r="H16" s="21"/>
    </row>
    <row r="17" spans="1:8" s="19" customFormat="1" ht="18">
      <c r="A17" s="18" t="s">
        <v>22</v>
      </c>
      <c r="B17" s="19" t="s">
        <v>19</v>
      </c>
      <c r="C17" s="20">
        <v>55</v>
      </c>
      <c r="D17" s="20">
        <v>1</v>
      </c>
      <c r="E17" s="21">
        <f t="shared" si="1"/>
        <v>55</v>
      </c>
      <c r="F17" s="5">
        <f t="shared" si="0"/>
        <v>63.24999999999999</v>
      </c>
      <c r="G17" s="21"/>
      <c r="H17" s="21"/>
    </row>
    <row r="18" spans="1:8" s="19" customFormat="1" ht="18">
      <c r="A18" s="18" t="s">
        <v>22</v>
      </c>
      <c r="B18" s="19" t="s">
        <v>20</v>
      </c>
      <c r="C18" s="20">
        <v>165</v>
      </c>
      <c r="D18" s="20">
        <v>1</v>
      </c>
      <c r="E18" s="21">
        <f t="shared" si="1"/>
        <v>165</v>
      </c>
      <c r="F18" s="5">
        <f t="shared" si="0"/>
        <v>189.74999999999997</v>
      </c>
      <c r="G18" s="21"/>
      <c r="H18" s="21"/>
    </row>
    <row r="19" spans="1:10" s="19" customFormat="1" ht="18">
      <c r="A19" s="18" t="s">
        <v>22</v>
      </c>
      <c r="B19" s="19" t="s">
        <v>21</v>
      </c>
      <c r="C19" s="20">
        <v>70</v>
      </c>
      <c r="D19" s="20">
        <v>5</v>
      </c>
      <c r="E19" s="21">
        <f t="shared" si="1"/>
        <v>350</v>
      </c>
      <c r="F19" s="5">
        <f t="shared" si="0"/>
        <v>402.49999999999994</v>
      </c>
      <c r="G19" s="22">
        <f>SUM(F6:F19)</f>
        <v>2198.7999999999997</v>
      </c>
      <c r="H19" s="21">
        <v>2199</v>
      </c>
      <c r="I19" s="19">
        <v>178.2</v>
      </c>
      <c r="J19" s="19">
        <v>178</v>
      </c>
    </row>
    <row r="20" spans="1:8" s="24" customFormat="1" ht="18">
      <c r="A20" s="23" t="s">
        <v>23</v>
      </c>
      <c r="B20" s="24" t="s">
        <v>60</v>
      </c>
      <c r="C20" s="25">
        <v>150</v>
      </c>
      <c r="D20" s="25">
        <v>1</v>
      </c>
      <c r="E20" s="26">
        <f t="shared" si="1"/>
        <v>150</v>
      </c>
      <c r="F20" s="27">
        <f t="shared" si="0"/>
        <v>172.5</v>
      </c>
      <c r="G20" s="26"/>
      <c r="H20" s="26"/>
    </row>
    <row r="21" spans="1:8" s="24" customFormat="1" ht="18">
      <c r="A21" s="23" t="s">
        <v>23</v>
      </c>
      <c r="B21" s="24" t="s">
        <v>61</v>
      </c>
      <c r="C21" s="25">
        <v>150</v>
      </c>
      <c r="D21" s="25">
        <v>1</v>
      </c>
      <c r="E21" s="26">
        <f t="shared" si="1"/>
        <v>150</v>
      </c>
      <c r="F21" s="27">
        <f t="shared" si="0"/>
        <v>172.5</v>
      </c>
      <c r="G21" s="26"/>
      <c r="H21" s="26"/>
    </row>
    <row r="22" spans="1:8" s="24" customFormat="1" ht="18">
      <c r="A22" s="23" t="s">
        <v>23</v>
      </c>
      <c r="B22" s="24" t="s">
        <v>62</v>
      </c>
      <c r="C22" s="25">
        <v>150</v>
      </c>
      <c r="D22" s="25">
        <v>1</v>
      </c>
      <c r="E22" s="26">
        <f t="shared" si="1"/>
        <v>150</v>
      </c>
      <c r="F22" s="27">
        <f t="shared" si="0"/>
        <v>172.5</v>
      </c>
      <c r="G22" s="26"/>
      <c r="H22" s="26"/>
    </row>
    <row r="23" spans="1:8" s="24" customFormat="1" ht="18">
      <c r="A23" s="23" t="s">
        <v>23</v>
      </c>
      <c r="B23" s="24" t="s">
        <v>63</v>
      </c>
      <c r="C23" s="25">
        <v>135</v>
      </c>
      <c r="D23" s="25">
        <v>1</v>
      </c>
      <c r="E23" s="26">
        <f t="shared" si="1"/>
        <v>135</v>
      </c>
      <c r="F23" s="27">
        <f t="shared" si="0"/>
        <v>155.25</v>
      </c>
      <c r="G23" s="26"/>
      <c r="H23" s="26"/>
    </row>
    <row r="24" spans="1:8" s="24" customFormat="1" ht="18">
      <c r="A24" s="23" t="s">
        <v>23</v>
      </c>
      <c r="B24" s="24" t="s">
        <v>55</v>
      </c>
      <c r="C24" s="25">
        <v>95</v>
      </c>
      <c r="D24" s="25">
        <v>1</v>
      </c>
      <c r="E24" s="26">
        <f t="shared" si="1"/>
        <v>95</v>
      </c>
      <c r="F24" s="27">
        <f t="shared" si="0"/>
        <v>109.24999999999999</v>
      </c>
      <c r="G24" s="26"/>
      <c r="H24" s="26"/>
    </row>
    <row r="25" spans="1:8" s="24" customFormat="1" ht="18">
      <c r="A25" s="23" t="s">
        <v>23</v>
      </c>
      <c r="B25" s="24" t="s">
        <v>56</v>
      </c>
      <c r="C25" s="25">
        <v>85</v>
      </c>
      <c r="D25" s="25">
        <v>1</v>
      </c>
      <c r="E25" s="26">
        <f t="shared" si="1"/>
        <v>85</v>
      </c>
      <c r="F25" s="27">
        <f t="shared" si="0"/>
        <v>97.74999999999999</v>
      </c>
      <c r="G25" s="26"/>
      <c r="H25" s="26"/>
    </row>
    <row r="26" spans="1:8" s="24" customFormat="1" ht="18">
      <c r="A26" s="23" t="s">
        <v>23</v>
      </c>
      <c r="B26" s="24" t="s">
        <v>58</v>
      </c>
      <c r="C26" s="25">
        <v>33</v>
      </c>
      <c r="D26" s="25">
        <v>1</v>
      </c>
      <c r="E26" s="26">
        <f t="shared" si="1"/>
        <v>33</v>
      </c>
      <c r="F26" s="27">
        <f t="shared" si="0"/>
        <v>37.949999999999996</v>
      </c>
      <c r="G26" s="26"/>
      <c r="H26" s="26"/>
    </row>
    <row r="27" spans="1:10" s="24" customFormat="1" ht="18">
      <c r="A27" s="23" t="s">
        <v>23</v>
      </c>
      <c r="B27" s="24" t="s">
        <v>57</v>
      </c>
      <c r="C27" s="25">
        <v>165</v>
      </c>
      <c r="D27" s="25">
        <v>1</v>
      </c>
      <c r="E27" s="26">
        <f t="shared" si="1"/>
        <v>165</v>
      </c>
      <c r="F27" s="27">
        <f t="shared" si="0"/>
        <v>189.74999999999997</v>
      </c>
      <c r="G27" s="28">
        <f>SUM(F20:F27)</f>
        <v>1107.45</v>
      </c>
      <c r="H27" s="26">
        <v>1107</v>
      </c>
      <c r="I27" s="24">
        <v>79.2</v>
      </c>
      <c r="J27" s="24">
        <v>79</v>
      </c>
    </row>
    <row r="28" spans="1:8" s="3" customFormat="1" ht="18">
      <c r="A28" s="29" t="s">
        <v>27</v>
      </c>
      <c r="B28" s="3" t="s">
        <v>24</v>
      </c>
      <c r="C28" s="30">
        <v>190</v>
      </c>
      <c r="D28" s="30">
        <v>1</v>
      </c>
      <c r="E28" s="31">
        <f t="shared" si="1"/>
        <v>190</v>
      </c>
      <c r="F28" s="10">
        <f t="shared" si="0"/>
        <v>218.49999999999997</v>
      </c>
      <c r="G28" s="31"/>
      <c r="H28" s="31"/>
    </row>
    <row r="29" spans="1:8" s="3" customFormat="1" ht="18">
      <c r="A29" s="29" t="s">
        <v>27</v>
      </c>
      <c r="B29" s="3" t="s">
        <v>28</v>
      </c>
      <c r="C29" s="30">
        <v>95</v>
      </c>
      <c r="D29" s="30">
        <v>1</v>
      </c>
      <c r="E29" s="31">
        <f t="shared" si="1"/>
        <v>95</v>
      </c>
      <c r="F29" s="10">
        <f t="shared" si="0"/>
        <v>109.24999999999999</v>
      </c>
      <c r="G29" s="31"/>
      <c r="H29" s="31"/>
    </row>
    <row r="30" spans="1:8" s="3" customFormat="1" ht="18">
      <c r="A30" s="29" t="s">
        <v>27</v>
      </c>
      <c r="B30" s="3" t="s">
        <v>25</v>
      </c>
      <c r="C30" s="30">
        <v>160</v>
      </c>
      <c r="D30" s="30">
        <v>1</v>
      </c>
      <c r="E30" s="31">
        <f t="shared" si="1"/>
        <v>160</v>
      </c>
      <c r="F30" s="10">
        <f t="shared" si="0"/>
        <v>184</v>
      </c>
      <c r="G30" s="31"/>
      <c r="H30" s="31"/>
    </row>
    <row r="31" spans="1:10" s="3" customFormat="1" ht="18">
      <c r="A31" s="29" t="s">
        <v>27</v>
      </c>
      <c r="B31" s="3" t="s">
        <v>26</v>
      </c>
      <c r="C31" s="30">
        <v>175</v>
      </c>
      <c r="D31" s="30">
        <v>1</v>
      </c>
      <c r="E31" s="31">
        <f t="shared" si="1"/>
        <v>175</v>
      </c>
      <c r="F31" s="10">
        <f t="shared" si="0"/>
        <v>201.24999999999997</v>
      </c>
      <c r="G31" s="31">
        <v>713</v>
      </c>
      <c r="H31" s="31">
        <v>713</v>
      </c>
      <c r="I31" s="3">
        <v>39.6</v>
      </c>
      <c r="J31" s="3">
        <v>40</v>
      </c>
    </row>
    <row r="32" spans="1:8" s="35" customFormat="1" ht="18">
      <c r="A32" s="32" t="s">
        <v>68</v>
      </c>
      <c r="B32" s="62" t="s">
        <v>29</v>
      </c>
      <c r="C32" s="33">
        <v>33</v>
      </c>
      <c r="D32" s="33">
        <v>3</v>
      </c>
      <c r="E32" s="34">
        <f t="shared" si="1"/>
        <v>99</v>
      </c>
      <c r="F32" s="7">
        <f t="shared" si="0"/>
        <v>113.85</v>
      </c>
      <c r="G32" s="34"/>
      <c r="H32" s="34"/>
    </row>
    <row r="33" spans="1:8" s="36" customFormat="1" ht="18">
      <c r="A33" s="32" t="s">
        <v>68</v>
      </c>
      <c r="B33" s="62" t="s">
        <v>30</v>
      </c>
      <c r="C33" s="33">
        <v>85</v>
      </c>
      <c r="D33" s="33">
        <v>1</v>
      </c>
      <c r="E33" s="34">
        <f t="shared" si="1"/>
        <v>85</v>
      </c>
      <c r="F33" s="7">
        <f t="shared" si="0"/>
        <v>97.74999999999999</v>
      </c>
      <c r="G33" s="34"/>
      <c r="H33" s="34"/>
    </row>
    <row r="34" spans="1:8" s="36" customFormat="1" ht="18">
      <c r="A34" s="32" t="s">
        <v>68</v>
      </c>
      <c r="B34" s="6" t="s">
        <v>31</v>
      </c>
      <c r="C34" s="33">
        <v>75</v>
      </c>
      <c r="D34" s="33">
        <v>1</v>
      </c>
      <c r="E34" s="34">
        <f>C34*D34</f>
        <v>75</v>
      </c>
      <c r="F34" s="7">
        <f t="shared" si="0"/>
        <v>86.25</v>
      </c>
      <c r="G34" s="34"/>
      <c r="H34" s="34"/>
    </row>
    <row r="35" spans="1:8" s="36" customFormat="1" ht="18">
      <c r="A35" s="32" t="s">
        <v>68</v>
      </c>
      <c r="B35" s="6" t="s">
        <v>32</v>
      </c>
      <c r="C35" s="33">
        <v>95</v>
      </c>
      <c r="D35" s="33">
        <v>1</v>
      </c>
      <c r="E35" s="34">
        <f t="shared" si="1"/>
        <v>95</v>
      </c>
      <c r="F35" s="7">
        <f t="shared" si="0"/>
        <v>109.24999999999999</v>
      </c>
      <c r="G35" s="34"/>
      <c r="H35" s="34"/>
    </row>
    <row r="36" spans="1:8" s="36" customFormat="1" ht="18">
      <c r="A36" s="32" t="s">
        <v>68</v>
      </c>
      <c r="B36" s="62" t="s">
        <v>33</v>
      </c>
      <c r="C36" s="33">
        <v>85</v>
      </c>
      <c r="D36" s="33">
        <v>1</v>
      </c>
      <c r="E36" s="34">
        <f t="shared" si="1"/>
        <v>85</v>
      </c>
      <c r="F36" s="7">
        <f aca="true" t="shared" si="2" ref="F36:F60">(E36)*(1+15%)</f>
        <v>97.74999999999999</v>
      </c>
      <c r="G36" s="34"/>
      <c r="H36" s="34"/>
    </row>
    <row r="37" spans="1:8" s="36" customFormat="1" ht="18">
      <c r="A37" s="37" t="s">
        <v>68</v>
      </c>
      <c r="B37" s="6" t="s">
        <v>34</v>
      </c>
      <c r="C37" s="33">
        <v>95</v>
      </c>
      <c r="D37" s="33">
        <v>1</v>
      </c>
      <c r="E37" s="34">
        <f t="shared" si="1"/>
        <v>95</v>
      </c>
      <c r="F37" s="7">
        <f t="shared" si="2"/>
        <v>109.24999999999999</v>
      </c>
      <c r="G37" s="34"/>
      <c r="H37" s="34"/>
    </row>
    <row r="38" spans="1:8" s="36" customFormat="1" ht="18">
      <c r="A38" s="37" t="s">
        <v>68</v>
      </c>
      <c r="B38" s="63" t="s">
        <v>66</v>
      </c>
      <c r="C38" s="33">
        <v>19</v>
      </c>
      <c r="D38" s="33">
        <v>3</v>
      </c>
      <c r="E38" s="34">
        <f t="shared" si="1"/>
        <v>57</v>
      </c>
      <c r="F38" s="7">
        <f t="shared" si="2"/>
        <v>65.55</v>
      </c>
      <c r="G38" s="34"/>
      <c r="H38" s="34"/>
    </row>
    <row r="39" spans="1:8" s="36" customFormat="1" ht="18">
      <c r="A39" s="37" t="s">
        <v>68</v>
      </c>
      <c r="B39" s="63" t="s">
        <v>67</v>
      </c>
      <c r="C39" s="33">
        <v>48</v>
      </c>
      <c r="D39" s="33">
        <v>2</v>
      </c>
      <c r="E39" s="34">
        <f t="shared" si="1"/>
        <v>96</v>
      </c>
      <c r="F39" s="7">
        <f t="shared" si="2"/>
        <v>110.39999999999999</v>
      </c>
      <c r="G39" s="34"/>
      <c r="H39" s="34"/>
    </row>
    <row r="40" spans="1:8" s="36" customFormat="1" ht="18">
      <c r="A40" s="37" t="s">
        <v>68</v>
      </c>
      <c r="B40" s="6" t="s">
        <v>35</v>
      </c>
      <c r="C40" s="33">
        <v>100</v>
      </c>
      <c r="D40" s="33">
        <v>1</v>
      </c>
      <c r="E40" s="34">
        <f t="shared" si="1"/>
        <v>100</v>
      </c>
      <c r="F40" s="7">
        <f t="shared" si="2"/>
        <v>114.99999999999999</v>
      </c>
      <c r="G40" s="34"/>
      <c r="H40" s="34"/>
    </row>
    <row r="41" spans="1:8" s="36" customFormat="1" ht="18">
      <c r="A41" s="37" t="s">
        <v>68</v>
      </c>
      <c r="B41" s="64" t="s">
        <v>36</v>
      </c>
      <c r="C41" s="33">
        <v>110</v>
      </c>
      <c r="D41" s="33">
        <v>1</v>
      </c>
      <c r="E41" s="34">
        <f t="shared" si="1"/>
        <v>110</v>
      </c>
      <c r="F41" s="7">
        <f t="shared" si="2"/>
        <v>126.49999999999999</v>
      </c>
      <c r="G41" s="34"/>
      <c r="H41" s="34"/>
    </row>
    <row r="42" spans="1:8" s="36" customFormat="1" ht="18">
      <c r="A42" s="37" t="s">
        <v>68</v>
      </c>
      <c r="B42" s="64" t="s">
        <v>54</v>
      </c>
      <c r="C42" s="33">
        <v>75</v>
      </c>
      <c r="D42" s="33">
        <v>1</v>
      </c>
      <c r="E42" s="34">
        <f t="shared" si="1"/>
        <v>75</v>
      </c>
      <c r="F42" s="7">
        <f t="shared" si="2"/>
        <v>86.25</v>
      </c>
      <c r="G42" s="34"/>
      <c r="H42" s="34"/>
    </row>
    <row r="43" spans="1:10" s="36" customFormat="1" ht="18">
      <c r="A43" s="37" t="s">
        <v>68</v>
      </c>
      <c r="B43" s="35" t="s">
        <v>37</v>
      </c>
      <c r="C43" s="33">
        <v>60</v>
      </c>
      <c r="D43" s="33">
        <v>1</v>
      </c>
      <c r="E43" s="34">
        <f t="shared" si="1"/>
        <v>60</v>
      </c>
      <c r="F43" s="7">
        <f t="shared" si="2"/>
        <v>69</v>
      </c>
      <c r="G43" s="38">
        <f>SUM(F32:F43)</f>
        <v>1186.7999999999997</v>
      </c>
      <c r="H43" s="34">
        <v>1187</v>
      </c>
      <c r="I43" s="36">
        <v>168.3</v>
      </c>
      <c r="J43" s="36">
        <v>168</v>
      </c>
    </row>
    <row r="44" spans="1:8" s="44" customFormat="1" ht="18">
      <c r="A44" s="39" t="s">
        <v>40</v>
      </c>
      <c r="B44" s="40" t="s">
        <v>48</v>
      </c>
      <c r="C44" s="41">
        <v>105</v>
      </c>
      <c r="D44" s="41">
        <v>1</v>
      </c>
      <c r="E44" s="42">
        <f t="shared" si="1"/>
        <v>105</v>
      </c>
      <c r="F44" s="43">
        <f t="shared" si="2"/>
        <v>120.74999999999999</v>
      </c>
      <c r="G44" s="42"/>
      <c r="H44" s="42"/>
    </row>
    <row r="45" spans="1:8" s="44" customFormat="1" ht="18">
      <c r="A45" s="39" t="s">
        <v>40</v>
      </c>
      <c r="B45" s="40" t="s">
        <v>59</v>
      </c>
      <c r="C45" s="41">
        <v>115</v>
      </c>
      <c r="D45" s="41">
        <v>1</v>
      </c>
      <c r="E45" s="42">
        <f t="shared" si="1"/>
        <v>115</v>
      </c>
      <c r="F45" s="43">
        <f t="shared" si="2"/>
        <v>132.25</v>
      </c>
      <c r="G45" s="42"/>
      <c r="H45" s="42"/>
    </row>
    <row r="46" spans="1:8" s="44" customFormat="1" ht="18">
      <c r="A46" s="39" t="s">
        <v>40</v>
      </c>
      <c r="B46" s="40" t="s">
        <v>49</v>
      </c>
      <c r="C46" s="41">
        <v>190</v>
      </c>
      <c r="D46" s="41">
        <v>1</v>
      </c>
      <c r="E46" s="42">
        <f t="shared" si="1"/>
        <v>190</v>
      </c>
      <c r="F46" s="43">
        <f t="shared" si="2"/>
        <v>218.49999999999997</v>
      </c>
      <c r="G46" s="42"/>
      <c r="H46" s="42"/>
    </row>
    <row r="47" spans="1:8" s="44" customFormat="1" ht="18">
      <c r="A47" s="39" t="s">
        <v>40</v>
      </c>
      <c r="B47" s="40" t="s">
        <v>38</v>
      </c>
      <c r="C47" s="41">
        <v>90</v>
      </c>
      <c r="D47" s="41">
        <v>1</v>
      </c>
      <c r="E47" s="42">
        <f t="shared" si="1"/>
        <v>90</v>
      </c>
      <c r="F47" s="43">
        <f t="shared" si="2"/>
        <v>103.49999999999999</v>
      </c>
      <c r="G47" s="42"/>
      <c r="H47" s="42"/>
    </row>
    <row r="48" spans="1:10" s="44" customFormat="1" ht="18">
      <c r="A48" s="39" t="s">
        <v>40</v>
      </c>
      <c r="B48" s="40" t="s">
        <v>39</v>
      </c>
      <c r="C48" s="41">
        <v>115</v>
      </c>
      <c r="D48" s="41">
        <v>1</v>
      </c>
      <c r="E48" s="42">
        <f t="shared" si="1"/>
        <v>115</v>
      </c>
      <c r="F48" s="43">
        <f t="shared" si="2"/>
        <v>132.25</v>
      </c>
      <c r="G48" s="45">
        <f>SUM(F44:F48)</f>
        <v>707.25</v>
      </c>
      <c r="H48" s="42">
        <v>707</v>
      </c>
      <c r="I48" s="44">
        <v>49.5</v>
      </c>
      <c r="J48" s="44">
        <v>49.5</v>
      </c>
    </row>
    <row r="49" spans="1:8" s="49" customFormat="1" ht="18">
      <c r="A49" s="46" t="s">
        <v>45</v>
      </c>
      <c r="B49" s="8" t="s">
        <v>41</v>
      </c>
      <c r="C49" s="47">
        <v>145</v>
      </c>
      <c r="D49" s="47">
        <v>1</v>
      </c>
      <c r="E49" s="48">
        <f t="shared" si="1"/>
        <v>145</v>
      </c>
      <c r="F49" s="9">
        <f t="shared" si="2"/>
        <v>166.75</v>
      </c>
      <c r="G49" s="48"/>
      <c r="H49" s="48"/>
    </row>
    <row r="50" spans="1:8" s="49" customFormat="1" ht="18">
      <c r="A50" s="46" t="s">
        <v>45</v>
      </c>
      <c r="B50" s="8" t="s">
        <v>42</v>
      </c>
      <c r="C50" s="47">
        <v>85</v>
      </c>
      <c r="D50" s="47">
        <v>1</v>
      </c>
      <c r="E50" s="48">
        <f t="shared" si="1"/>
        <v>85</v>
      </c>
      <c r="F50" s="9">
        <f t="shared" si="2"/>
        <v>97.74999999999999</v>
      </c>
      <c r="G50" s="48"/>
      <c r="H50" s="48"/>
    </row>
    <row r="51" spans="1:8" s="49" customFormat="1" ht="18">
      <c r="A51" s="46" t="s">
        <v>45</v>
      </c>
      <c r="B51" s="8" t="s">
        <v>43</v>
      </c>
      <c r="C51" s="47">
        <v>160</v>
      </c>
      <c r="D51" s="47">
        <v>1</v>
      </c>
      <c r="E51" s="48">
        <f t="shared" si="1"/>
        <v>160</v>
      </c>
      <c r="F51" s="9">
        <f t="shared" si="2"/>
        <v>184</v>
      </c>
      <c r="G51" s="48"/>
      <c r="H51" s="48"/>
    </row>
    <row r="52" spans="1:10" s="49" customFormat="1" ht="18">
      <c r="A52" s="46" t="s">
        <v>45</v>
      </c>
      <c r="B52" s="8" t="s">
        <v>44</v>
      </c>
      <c r="C52" s="47">
        <v>68</v>
      </c>
      <c r="D52" s="47">
        <v>2</v>
      </c>
      <c r="E52" s="48">
        <f t="shared" si="1"/>
        <v>136</v>
      </c>
      <c r="F52" s="9">
        <f t="shared" si="2"/>
        <v>156.39999999999998</v>
      </c>
      <c r="G52" s="48">
        <v>605</v>
      </c>
      <c r="H52" s="48">
        <v>605</v>
      </c>
      <c r="I52" s="49">
        <v>49.5</v>
      </c>
      <c r="J52" s="49">
        <v>49.5</v>
      </c>
    </row>
    <row r="53" spans="1:8" s="36" customFormat="1" ht="18">
      <c r="A53" s="50" t="s">
        <v>53</v>
      </c>
      <c r="B53" s="6" t="s">
        <v>50</v>
      </c>
      <c r="C53" s="33">
        <v>280</v>
      </c>
      <c r="D53" s="33">
        <v>1</v>
      </c>
      <c r="E53" s="34">
        <f t="shared" si="1"/>
        <v>280</v>
      </c>
      <c r="F53" s="7">
        <f t="shared" si="2"/>
        <v>322</v>
      </c>
      <c r="G53" s="34"/>
      <c r="H53" s="34"/>
    </row>
    <row r="54" spans="1:8" s="36" customFormat="1" ht="18">
      <c r="A54" s="50" t="s">
        <v>53</v>
      </c>
      <c r="B54" s="6" t="s">
        <v>51</v>
      </c>
      <c r="C54" s="33">
        <v>70</v>
      </c>
      <c r="D54" s="33">
        <v>1</v>
      </c>
      <c r="E54" s="34">
        <f t="shared" si="1"/>
        <v>70</v>
      </c>
      <c r="F54" s="7">
        <f t="shared" si="2"/>
        <v>80.5</v>
      </c>
      <c r="G54" s="34"/>
      <c r="H54" s="34"/>
    </row>
    <row r="55" spans="1:10" s="36" customFormat="1" ht="18">
      <c r="A55" s="50" t="s">
        <v>53</v>
      </c>
      <c r="B55" s="6" t="s">
        <v>52</v>
      </c>
      <c r="C55" s="33">
        <v>70</v>
      </c>
      <c r="D55" s="33">
        <v>1</v>
      </c>
      <c r="E55" s="34">
        <f t="shared" si="1"/>
        <v>70</v>
      </c>
      <c r="F55" s="7">
        <f t="shared" si="2"/>
        <v>80.5</v>
      </c>
      <c r="G55" s="34">
        <v>483</v>
      </c>
      <c r="H55" s="34">
        <v>483</v>
      </c>
      <c r="I55" s="36">
        <v>29.7</v>
      </c>
      <c r="J55" s="36">
        <v>30</v>
      </c>
    </row>
    <row r="56" spans="1:8" s="54" customFormat="1" ht="15">
      <c r="A56" s="51" t="s">
        <v>73</v>
      </c>
      <c r="B56" s="51" t="s">
        <v>69</v>
      </c>
      <c r="C56" s="52">
        <v>165</v>
      </c>
      <c r="D56" s="52">
        <v>1</v>
      </c>
      <c r="E56" s="52">
        <f t="shared" si="1"/>
        <v>165</v>
      </c>
      <c r="F56" s="53">
        <f t="shared" si="2"/>
        <v>189.74999999999997</v>
      </c>
      <c r="G56" s="52"/>
      <c r="H56" s="52"/>
    </row>
    <row r="57" spans="1:8" s="54" customFormat="1" ht="15">
      <c r="A57" s="51" t="s">
        <v>73</v>
      </c>
      <c r="B57" s="51" t="s">
        <v>70</v>
      </c>
      <c r="C57" s="52">
        <v>90</v>
      </c>
      <c r="D57" s="52">
        <v>2</v>
      </c>
      <c r="E57" s="52">
        <f t="shared" si="1"/>
        <v>180</v>
      </c>
      <c r="F57" s="53">
        <f t="shared" si="2"/>
        <v>206.99999999999997</v>
      </c>
      <c r="G57" s="52"/>
      <c r="H57" s="52"/>
    </row>
    <row r="58" spans="1:8" s="54" customFormat="1" ht="15">
      <c r="A58" s="51" t="s">
        <v>73</v>
      </c>
      <c r="B58" s="51" t="s">
        <v>71</v>
      </c>
      <c r="C58" s="52">
        <v>50</v>
      </c>
      <c r="D58" s="52">
        <v>1</v>
      </c>
      <c r="E58" s="52">
        <f t="shared" si="1"/>
        <v>50</v>
      </c>
      <c r="F58" s="53">
        <f t="shared" si="2"/>
        <v>57.49999999999999</v>
      </c>
      <c r="G58" s="52"/>
      <c r="H58" s="52"/>
    </row>
    <row r="59" spans="1:10" s="54" customFormat="1" ht="15">
      <c r="A59" s="51" t="s">
        <v>73</v>
      </c>
      <c r="B59" s="51" t="s">
        <v>72</v>
      </c>
      <c r="C59" s="52">
        <v>57</v>
      </c>
      <c r="D59" s="52">
        <v>1</v>
      </c>
      <c r="E59" s="52">
        <f t="shared" si="1"/>
        <v>57</v>
      </c>
      <c r="F59" s="53">
        <f t="shared" si="2"/>
        <v>65.55</v>
      </c>
      <c r="G59" s="52">
        <v>520</v>
      </c>
      <c r="H59" s="52">
        <v>520</v>
      </c>
      <c r="I59" s="54">
        <v>49.5</v>
      </c>
      <c r="J59" s="54">
        <v>49.5</v>
      </c>
    </row>
    <row r="60" spans="1:10" s="61" customFormat="1" ht="18">
      <c r="A60" s="56" t="s">
        <v>47</v>
      </c>
      <c r="B60" s="57" t="s">
        <v>46</v>
      </c>
      <c r="C60" s="58">
        <v>65</v>
      </c>
      <c r="D60" s="58">
        <v>1</v>
      </c>
      <c r="E60" s="59">
        <f t="shared" si="1"/>
        <v>65</v>
      </c>
      <c r="F60" s="60">
        <f t="shared" si="2"/>
        <v>74.75</v>
      </c>
      <c r="G60" s="59">
        <v>75</v>
      </c>
      <c r="H60" s="59">
        <v>75</v>
      </c>
      <c r="I60" s="61">
        <v>10</v>
      </c>
      <c r="J60" s="61">
        <v>10</v>
      </c>
    </row>
    <row r="61" spans="1:10" ht="18" customHeight="1">
      <c r="A61" s="4"/>
      <c r="B61" s="4"/>
      <c r="C61" s="4"/>
      <c r="D61" s="4">
        <f>SUM(D2:D60)</f>
        <v>70</v>
      </c>
      <c r="E61" s="1">
        <f>SUM(E2:E60)</f>
        <v>7075</v>
      </c>
      <c r="G61" s="55">
        <f>SUM(G2:G60)</f>
        <v>8136.799999999999</v>
      </c>
      <c r="J61" s="4">
        <f>SUM(J2:J60)</f>
        <v>693.5</v>
      </c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2013-05-30T07:40:06Z</dcterms:modified>
  <cp:category/>
  <cp:version/>
  <cp:contentType/>
  <cp:contentStatus/>
</cp:coreProperties>
</file>