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<sst xmlns="http://schemas.openxmlformats.org/spreadsheetml/2006/main" count="150" uniqueCount="143">
  <si>
    <t>Ник</t>
  </si>
  <si>
    <t>заказ</t>
  </si>
  <si>
    <t>размер</t>
  </si>
  <si>
    <t>цена</t>
  </si>
  <si>
    <t>итого</t>
  </si>
  <si>
    <t>кол-во</t>
  </si>
  <si>
    <t>орг%</t>
  </si>
  <si>
    <t>сдаем</t>
  </si>
  <si>
    <t>трансп</t>
  </si>
  <si>
    <t>сдано</t>
  </si>
  <si>
    <t>долг</t>
  </si>
  <si>
    <t>1. Блузка Арт. 1046 р-р 92 цена 75р. </t>
  </si>
  <si>
    <t>2. Блузка Арт. 1090 р-р 98 цена 70 р. </t>
  </si>
  <si>
    <t>3. Костюм д/д Арт. 1191 р-р 98 цена 175 р. </t>
  </si>
  <si>
    <t>Alla2301</t>
  </si>
  <si>
    <t>Комплект для мальчика Арт. 1121 (голубой и серый по 1 ш.т) 60руб. </t>
  </si>
  <si>
    <t>Джемпер Арт. 1019 65 руб. 1 шт </t>
  </si>
  <si>
    <t>Джемпер Арт. 1104 70 руб. 1 шт </t>
  </si>
  <si>
    <t>Шорты Арт. 1031 55 руб. 1 шт</t>
  </si>
  <si>
    <t>canary-bird</t>
  </si>
  <si>
    <t>Шорты Арт. 1031 цена 55 руб. размер 98 - 2 шт. </t>
  </si>
  <si>
    <t>Джемпер Арт. 1022 цена 70 руб. размер 98 - 1 шт </t>
  </si>
  <si>
    <t>Tanyshka1</t>
  </si>
  <si>
    <t>Комплект для мальчика Арт. 1121 60.00 руб. желтый и голубой. размер 30.</t>
  </si>
  <si>
    <r>
      <t>Lileya</t>
    </r>
    <r>
      <rPr>
        <sz val="9"/>
        <color indexed="8"/>
        <rFont val="Verdana"/>
        <family val="2"/>
      </rPr>
      <t> </t>
    </r>
  </si>
  <si>
    <t>Флорика</t>
  </si>
  <si>
    <t>Арт. 1094 Пижама(кулир) голубая на мальчика Цена: 125.00 руб.р-р116 </t>
  </si>
  <si>
    <t>Комплект для мальчика Арт. 1121 60.00 руб. р-р116-3шт (серый, синий, жёлт) </t>
  </si>
  <si>
    <t>Майка белая, кулир. Арт. 1128 35,00руб р-р116 -3шт </t>
  </si>
  <si>
    <t>Гамаши Арт. 1109 70.00 руб. р-р116 2шт разные</t>
  </si>
  <si>
    <t>Lenochka-polk</t>
  </si>
  <si>
    <t>Толстовка д/д Арт. 1159 Цена: 200.00 руб. 122 размер </t>
  </si>
  <si>
    <t>Гамаши Арт. 1109 Цена: 70.00 руб. 116 размер</t>
  </si>
  <si>
    <t>МАМА КИСЫ</t>
  </si>
  <si>
    <t>122, 128</t>
  </si>
  <si>
    <t>Гамаши Арт. 1109 70.00 руб. - 2шт и 1шт серую на 128</t>
  </si>
  <si>
    <t>Мяффка</t>
  </si>
  <si>
    <t>Гамаши Арт. 1109 Цена: 70.00 руб. размер 128 серые 2шт</t>
  </si>
  <si>
    <t>просто Анна</t>
  </si>
  <si>
    <t>Джемпер Арт. 1019 Цена: 65.00 руб., р.116-1 шт., р. 110-1 шт. </t>
  </si>
  <si>
    <t>Джемпер Арт. 1020,65 руб., р. 110 - 1 шт, р. 116-1шт. </t>
  </si>
  <si>
    <t>Джемпер Арт. 1101, 90 руб., р.30, голубой </t>
  </si>
  <si>
    <t>Джемпер д/м Арт. 1153, цена 90 руб, р.116-1 шт, р.- 122 1 шт. </t>
  </si>
  <si>
    <t>Пижама(кулир) Арт. 1094, цена 125 руб.,на мальчика, р. 110</t>
  </si>
  <si>
    <t>Сибиринка)</t>
  </si>
  <si>
    <t>алла володкина</t>
  </si>
  <si>
    <t xml:space="preserve">толст.д/д Арт. 1167Д 1 шт размер 98 </t>
  </si>
  <si>
    <t xml:space="preserve">блузка Арт. 1177 90 руб. 1 шт размер 98 </t>
  </si>
  <si>
    <t>костюм д\м 1200</t>
  </si>
  <si>
    <t>Костюм спорт для дев 1193</t>
  </si>
  <si>
    <t>1167м толстовка д/мальчика размер 128 </t>
  </si>
  <si>
    <t>1178 костюм д/мальчика размер 122 (замена 128) </t>
  </si>
  <si>
    <t>1109 гамаши р.128 и р. 122 (серые, замена другой цвет) </t>
  </si>
  <si>
    <t>1198 джемпер р. 122 </t>
  </si>
  <si>
    <t>1128 майка белая р. 30 и р. 32 </t>
  </si>
  <si>
    <t>1121 комплект для мальчика р.32 - 2 шт. (белый, меланж) </t>
  </si>
  <si>
    <t>Сеньорита_Ромашка </t>
  </si>
  <si>
    <t>Костюм (шорты+джемпер) Арт. 1034, 145 руб.,128 р. </t>
  </si>
  <si>
    <t>Костюм (шорты+джемпер) Арт. 1035, 145 руб., 128 р. </t>
  </si>
  <si>
    <t>Гамаши Арт. 1109 Цена: 70.00 руб., 128 р.</t>
  </si>
  <si>
    <t>Шорты Арт. 1031 55руб р-р110 </t>
  </si>
  <si>
    <t>Джемпер д/м Арт. 1198 105руб р-р110 </t>
  </si>
  <si>
    <t>Костюм д/м Арт. 1208 170руб р-р 116 </t>
  </si>
  <si>
    <t>Толстовка д/м Арт. 1173 165руб р-р 116</t>
  </si>
  <si>
    <t>ALIN@T@</t>
  </si>
  <si>
    <t>Арт. 1109, Гамаши, размер 104, цена 70 руб., цвет черный, 1 шт. (на замену цвет любой) </t>
  </si>
  <si>
    <t>Арт. 1109, Гамаши, размер 110, цена 70 руб., цвет черный 1 шт. (на замену цвет любой) </t>
  </si>
  <si>
    <t>Арт. 1094, Пижама(кулир), размер 110, цена 125 руб., цвет синий, 1 шт. (на замену цвет любой)</t>
  </si>
  <si>
    <t>Mari-JJJ</t>
  </si>
  <si>
    <t>майка белая 1129 (1128 замена)</t>
  </si>
  <si>
    <t>Гамаши Арт. 1109 раз-р 116 - 70 руб 2 шт </t>
  </si>
  <si>
    <t>Пижама(кулир) Арт. 1094 раз-р 116 - 125 руб</t>
  </si>
  <si>
    <t>snopic</t>
  </si>
  <si>
    <t>блузка А-1090 размер 128 цена 70 руб </t>
  </si>
  <si>
    <t>толстовка А-1163 размер 128 цена 120 руб </t>
  </si>
  <si>
    <t>блузка А-1174 размер 128 цена 100 руб </t>
  </si>
  <si>
    <t>блузка А-1024 размер 128 цена70 руб </t>
  </si>
  <si>
    <t>блузка А-1052 размер 128 цена 90 руб </t>
  </si>
  <si>
    <t>джемпер для девочки А-1164 размер 128 цена 130 руб </t>
  </si>
  <si>
    <t>костюм спортивный А-1193 размер 128 цена 350 руб </t>
  </si>
  <si>
    <t>гамаши А-1109 размер 128 цена 70 руб цвет черный </t>
  </si>
  <si>
    <t>Блузка Арт. 1090 размер 98 цена 70руб.</t>
  </si>
  <si>
    <t>Рубашка поло Арт. 1004 - 85 руб, 128</t>
  </si>
  <si>
    <t>Джемпер д/м Арт. 1152 - 90 руб, 128</t>
  </si>
  <si>
    <t>Джемпер д/м Арт. 1142 135 руб, 128</t>
  </si>
  <si>
    <t>Блузка Арт. 1024 - 70, 116 и 128</t>
  </si>
  <si>
    <t>Платье Арт. 1194 - 150, 116</t>
  </si>
  <si>
    <t>Халат д/д Арт. 1158 - 120, 116</t>
  </si>
  <si>
    <t>Сорочка д/д Арт. 1166 - 70, 116</t>
  </si>
  <si>
    <t>Сорочка д/д Арт. 1190 - 100, 116</t>
  </si>
  <si>
    <t>Пижама(кулир) Арт. 1094 - 125, 116 (девочка)</t>
  </si>
  <si>
    <t>3. Джемпер д/м 1175</t>
  </si>
  <si>
    <t>2. Джемпер кашкорсе полоска  - 28  1101</t>
  </si>
  <si>
    <t>Арт. 1032 легги</t>
  </si>
  <si>
    <t>Стриповна</t>
  </si>
  <si>
    <t>Рубашка 1004 поло 85руб р-р 110 1шт </t>
  </si>
  <si>
    <t>Костюм (шорты+джемпер) 1034 145руб р-р 110 1шт </t>
  </si>
  <si>
    <t>Костюм (шорты+джемпер) 1035 145руб. р-р 92,98,104,110 всех по 1шт </t>
  </si>
  <si>
    <t>Костюм (шорты+джемпер) 1047 145руб. р-р 116 1шт </t>
  </si>
  <si>
    <t>Джемпер 1019 65руб. р-р 98,104,110,116 всех по 1шт </t>
  </si>
  <si>
    <t>Джемпер 1020 65руб. р-р 98 1шт </t>
  </si>
  <si>
    <t>Джемпер 1021 70руб. р-р 110 1шт, 116 1шт </t>
  </si>
  <si>
    <t>Джемпер 1022 70руб р-р 86,92,98 всех по 1шт </t>
  </si>
  <si>
    <t>Джемпер 1104 70руб. р-р 86,92 всех по 1шт </t>
  </si>
  <si>
    <t>Джемпер д/м 1142 135руб. р-р 116 1шт </t>
  </si>
  <si>
    <t>Джемпер д/м 1152 90руб р-р 104,110,116 всех по 1шт </t>
  </si>
  <si>
    <t>Джемпер д/м 1153 90руб. р-р 110 1шт, 116 1шт </t>
  </si>
  <si>
    <t>Толстовка д/м 1173 165руб р-р 110 1шт, 116 1шт </t>
  </si>
  <si>
    <t>Джемпер д/м 1175 85руб р-р 92,98,104,110 всех по 1шт </t>
  </si>
  <si>
    <t>Платье 1027 115руб р-р 86, 92 ,98 всех по 1шт </t>
  </si>
  <si>
    <t>Блузка 1046 75руб. р-р 86,92,98,104 всех по 1шт </t>
  </si>
  <si>
    <t>Блузка 1024 70руб р-р 104,110,116 всех по 1шт </t>
  </si>
  <si>
    <t>Блузка 1080 95руб. р-р 110 1шт </t>
  </si>
  <si>
    <t>Блузка 1090 70руб р-р 104,110,116 всех по 1шт </t>
  </si>
  <si>
    <t>Легинсы 1032 90руб р-р 98,104,110,116 всех по 1шт </t>
  </si>
  <si>
    <t>Платья 1111 140руб р-р 92, 98 всех по 1шт </t>
  </si>
  <si>
    <t>Толстовка д/д 1159 200руб. р-р 110 1шт (замена р-р 116) </t>
  </si>
  <si>
    <t>Толстовка д/д 1167Д 185руб. р-р 104 (замена р-р 110) </t>
  </si>
  <si>
    <t>Джемпер д/д 1164 130руб р-р 110, 116 всех по 1шт </t>
  </si>
  <si>
    <t>Платье 1184 110руб. р-р 110 1шт </t>
  </si>
  <si>
    <t>Платье 1185 110руб р-р 86,92,98,104 все по 1шт </t>
  </si>
  <si>
    <t>Юбка 1196 125руб р-р 116 1шт </t>
  </si>
  <si>
    <t>Костюм д/д 1214 170руб р-р 98 1шт </t>
  </si>
  <si>
    <t>Пижама(кулир) 1094 р-р 104 на мальчика 1шт, р-р 104 на девочку 1шт </t>
  </si>
  <si>
    <t>Комплект для мальчика Арт. 1121 60руб р-р 28 1шт </t>
  </si>
  <si>
    <t>Комплект для девочки 1122 60руб р-р 28 1шт </t>
  </si>
  <si>
    <t>Майка белая, кулир.1128 35руб р-р 26 1шт, р-р 28 1шт </t>
  </si>
  <si>
    <t>Трусы 1147 33руб р-р 28 3шт </t>
  </si>
  <si>
    <t>Майка белая 1129 42руб р-р 28 2шт </t>
  </si>
  <si>
    <t>Пижама(рибана) 1189 120руб р-р 98 1шт, 104 1шт </t>
  </si>
  <si>
    <t>Сорочка д/д 1190 100руб р-р 116 1шт </t>
  </si>
  <si>
    <t>Пижама д/д 1195 140руб р-р 110 1шт, р-р 116 1шт</t>
  </si>
  <si>
    <t>92,98,104,110</t>
  </si>
  <si>
    <t>98,104,110,116</t>
  </si>
  <si>
    <t>86,92,98</t>
  </si>
  <si>
    <t>104,110,116</t>
  </si>
  <si>
    <t>86,92,98,104</t>
  </si>
  <si>
    <t xml:space="preserve">Джемпер Арт. 1101 Цена: 90.00 руб. 28 </t>
  </si>
  <si>
    <t>пристрой</t>
  </si>
  <si>
    <t>джемпер д/м 1015</t>
  </si>
  <si>
    <t>С</t>
  </si>
  <si>
    <t>Б</t>
  </si>
  <si>
    <t>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</si>
</sst>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15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1" fontId="6" fillId="3" borderId="1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IN@T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2" sqref="A12"/>
    </sheetView>
  </sheetViews>
  <sheetFormatPr defaultColWidth="9.140625" defaultRowHeight="12.75"/>
  <cols>
    <col min="1" max="1" width="19.421875" style="3" customWidth="1"/>
    <col min="2" max="2" width="49.7109375" style="2" customWidth="1"/>
    <col min="3" max="3" width="6.421875" style="3" customWidth="1"/>
    <col min="4" max="4" width="4.57421875" style="3" customWidth="1"/>
    <col min="5" max="5" width="4.140625" style="3" customWidth="1"/>
    <col min="6" max="16384" width="9.140625" style="3" customWidth="1"/>
  </cols>
  <sheetData>
    <row r="1" spans="1:11" s="19" customFormat="1" ht="18">
      <c r="A1" s="22" t="s">
        <v>140</v>
      </c>
      <c r="B1" s="15" t="s">
        <v>48</v>
      </c>
      <c r="C1" s="20">
        <v>128</v>
      </c>
      <c r="D1" s="20">
        <v>145</v>
      </c>
      <c r="E1" s="20">
        <v>1</v>
      </c>
      <c r="F1" s="21">
        <f>D1*E1</f>
        <v>145</v>
      </c>
      <c r="G1" s="21">
        <f>(F1)*(1+15%)</f>
        <v>166.75</v>
      </c>
      <c r="H1" s="21">
        <v>167</v>
      </c>
      <c r="I1" s="22"/>
      <c r="J1" s="22"/>
      <c r="K1" s="23"/>
    </row>
    <row r="2" spans="1:11" s="19" customFormat="1" ht="18">
      <c r="A2" s="22" t="s">
        <v>141</v>
      </c>
      <c r="B2" s="15" t="s">
        <v>82</v>
      </c>
      <c r="C2" s="20">
        <v>128</v>
      </c>
      <c r="D2" s="20">
        <v>95</v>
      </c>
      <c r="E2" s="20">
        <v>1</v>
      </c>
      <c r="F2" s="21">
        <f>D2*E2</f>
        <v>95</v>
      </c>
      <c r="G2" s="21">
        <f>(F2)*(1+15%)</f>
        <v>109.24999999999999</v>
      </c>
      <c r="H2" s="21"/>
      <c r="I2" s="22"/>
      <c r="J2" s="22"/>
      <c r="K2" s="23"/>
    </row>
    <row r="3" spans="1:11" s="19" customFormat="1" ht="18">
      <c r="A3" s="22"/>
      <c r="B3" s="15" t="s">
        <v>83</v>
      </c>
      <c r="C3" s="20">
        <v>128</v>
      </c>
      <c r="D3" s="20">
        <v>90</v>
      </c>
      <c r="E3" s="20">
        <v>1</v>
      </c>
      <c r="F3" s="21">
        <f>D3*E3</f>
        <v>90</v>
      </c>
      <c r="G3" s="21">
        <f>(F3)*(1+15%)</f>
        <v>103.49999999999999</v>
      </c>
      <c r="H3" s="21"/>
      <c r="I3" s="22"/>
      <c r="J3" s="22"/>
      <c r="K3" s="23"/>
    </row>
    <row r="4" spans="1:11" s="19" customFormat="1" ht="18">
      <c r="A4" s="22"/>
      <c r="B4" s="15" t="s">
        <v>84</v>
      </c>
      <c r="C4" s="20">
        <v>128</v>
      </c>
      <c r="D4" s="20">
        <v>135</v>
      </c>
      <c r="E4" s="20">
        <v>1</v>
      </c>
      <c r="F4" s="21">
        <f>D4*E4</f>
        <v>135</v>
      </c>
      <c r="G4" s="21">
        <f>(F4)*(1+15%)</f>
        <v>155.25</v>
      </c>
      <c r="H4" s="21"/>
      <c r="I4" s="22"/>
      <c r="J4" s="22"/>
      <c r="K4" s="23"/>
    </row>
    <row r="5" spans="1:11" s="19" customFormat="1" ht="18">
      <c r="A5" s="22"/>
      <c r="B5" s="15" t="s">
        <v>85</v>
      </c>
      <c r="C5" s="20">
        <v>116.128</v>
      </c>
      <c r="D5" s="20">
        <v>70</v>
      </c>
      <c r="E5" s="20">
        <v>2</v>
      </c>
      <c r="F5" s="21">
        <f>D5*E5</f>
        <v>140</v>
      </c>
      <c r="G5" s="21">
        <f>(F5)*(1+15%)</f>
        <v>161</v>
      </c>
      <c r="H5" s="24"/>
      <c r="I5" s="22"/>
      <c r="J5" s="22"/>
      <c r="K5" s="23"/>
    </row>
    <row r="6" spans="1:11" s="19" customFormat="1" ht="18">
      <c r="A6" s="22"/>
      <c r="B6" s="16" t="s">
        <v>86</v>
      </c>
      <c r="C6" s="20">
        <v>116</v>
      </c>
      <c r="D6" s="20">
        <v>150</v>
      </c>
      <c r="E6" s="20">
        <v>1</v>
      </c>
      <c r="F6" s="21">
        <f>D6*E6</f>
        <v>150</v>
      </c>
      <c r="G6" s="21">
        <f>(F6)*(1+15%)</f>
        <v>172.5</v>
      </c>
      <c r="H6" s="21"/>
      <c r="I6" s="21"/>
      <c r="J6" s="22"/>
      <c r="K6" s="23"/>
    </row>
    <row r="7" spans="1:11" s="19" customFormat="1" ht="18">
      <c r="A7" s="22"/>
      <c r="B7" s="15" t="s">
        <v>87</v>
      </c>
      <c r="C7" s="20">
        <v>116</v>
      </c>
      <c r="D7" s="20">
        <v>120</v>
      </c>
      <c r="E7" s="20">
        <v>1</v>
      </c>
      <c r="F7" s="21">
        <f>D7*E7</f>
        <v>120</v>
      </c>
      <c r="G7" s="21">
        <f>(F7)*(1+15%)</f>
        <v>138</v>
      </c>
      <c r="H7" s="21"/>
      <c r="I7" s="21"/>
      <c r="J7" s="22"/>
      <c r="K7" s="23"/>
    </row>
    <row r="8" spans="1:11" s="19" customFormat="1" ht="18">
      <c r="A8" s="22"/>
      <c r="B8" s="15" t="s">
        <v>88</v>
      </c>
      <c r="C8" s="20">
        <v>116</v>
      </c>
      <c r="D8" s="20">
        <v>70</v>
      </c>
      <c r="E8" s="20">
        <v>1</v>
      </c>
      <c r="F8" s="21">
        <f>D8*E8</f>
        <v>70</v>
      </c>
      <c r="G8" s="21">
        <f>(F8)*(1+15%)</f>
        <v>80.5</v>
      </c>
      <c r="H8" s="21"/>
      <c r="I8" s="21"/>
      <c r="J8" s="22"/>
      <c r="K8" s="23"/>
    </row>
    <row r="9" spans="1:11" s="19" customFormat="1" ht="18">
      <c r="A9" s="22"/>
      <c r="B9" s="15" t="s">
        <v>89</v>
      </c>
      <c r="C9" s="20">
        <v>116</v>
      </c>
      <c r="D9" s="20">
        <v>100</v>
      </c>
      <c r="E9" s="20">
        <v>1</v>
      </c>
      <c r="F9" s="21">
        <f>D9*E9</f>
        <v>100</v>
      </c>
      <c r="G9" s="21">
        <f>(F9)*(1+15%)</f>
        <v>114.99999999999999</v>
      </c>
      <c r="H9" s="21"/>
      <c r="I9" s="21"/>
      <c r="J9" s="22"/>
      <c r="K9" s="23"/>
    </row>
    <row r="10" spans="1:11" s="19" customFormat="1" ht="18">
      <c r="A10" s="22" t="s">
        <v>140</v>
      </c>
      <c r="B10" s="15" t="s">
        <v>90</v>
      </c>
      <c r="C10" s="20">
        <v>116</v>
      </c>
      <c r="D10" s="20">
        <v>125</v>
      </c>
      <c r="E10" s="20">
        <v>1</v>
      </c>
      <c r="F10" s="21">
        <f>D10*E10</f>
        <v>125</v>
      </c>
      <c r="G10" s="21">
        <f>(F10)*(1+15%)</f>
        <v>143.75</v>
      </c>
      <c r="H10" s="24">
        <f>SUM(G2:G10)</f>
        <v>1178.75</v>
      </c>
      <c r="I10" s="21"/>
      <c r="J10" s="22"/>
      <c r="K10" s="23"/>
    </row>
    <row r="11" spans="1:11" s="19" customFormat="1" ht="18">
      <c r="A11" s="22"/>
      <c r="B11" s="15" t="s">
        <v>49</v>
      </c>
      <c r="C11" s="20">
        <v>116</v>
      </c>
      <c r="D11" s="20">
        <v>350</v>
      </c>
      <c r="E11" s="20">
        <v>1</v>
      </c>
      <c r="F11" s="21">
        <f>D11*E11</f>
        <v>350</v>
      </c>
      <c r="G11" s="21">
        <f>(F11)*(1+15%)</f>
        <v>402.49999999999994</v>
      </c>
      <c r="H11" s="21">
        <v>402.5</v>
      </c>
      <c r="I11" s="22"/>
      <c r="J11" s="22"/>
      <c r="K11" s="23"/>
    </row>
    <row r="12" spans="1:11" s="19" customFormat="1" ht="18">
      <c r="A12" s="22" t="s">
        <v>142</v>
      </c>
      <c r="B12" s="15" t="s">
        <v>69</v>
      </c>
      <c r="C12" s="20">
        <v>30</v>
      </c>
      <c r="D12" s="20">
        <v>42</v>
      </c>
      <c r="E12" s="20">
        <v>3</v>
      </c>
      <c r="F12" s="21">
        <f>D12*E12</f>
        <v>126</v>
      </c>
      <c r="G12" s="21">
        <f>(F12)*(1+15%)</f>
        <v>144.89999999999998</v>
      </c>
      <c r="H12" s="21">
        <v>145</v>
      </c>
      <c r="I12" s="22"/>
      <c r="J12" s="22"/>
      <c r="K12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130" zoomScaleNormal="130" workbookViewId="0" topLeftCell="A97">
      <selection activeCell="A112" sqref="A112:IV112"/>
    </sheetView>
  </sheetViews>
  <sheetFormatPr defaultColWidth="9.140625" defaultRowHeight="12.75"/>
  <cols>
    <col min="1" max="1" width="22.7109375" style="6" customWidth="1"/>
    <col min="2" max="2" width="43.57421875" style="10" customWidth="1"/>
    <col min="3" max="3" width="14.57421875" style="4" customWidth="1"/>
    <col min="4" max="4" width="11.421875" style="4" customWidth="1"/>
    <col min="5" max="5" width="9.140625" style="4" customWidth="1"/>
    <col min="6" max="6" width="9.140625" style="5" customWidth="1"/>
    <col min="7" max="7" width="9.57421875" style="5" bestFit="1" customWidth="1"/>
    <col min="8" max="8" width="9.140625" style="5" customWidth="1"/>
    <col min="9" max="9" width="9.140625" style="7" customWidth="1"/>
    <col min="10" max="10" width="12.421875" style="7" customWidth="1"/>
    <col min="11" max="11" width="14.00390625" style="8" customWidth="1"/>
    <col min="12" max="16384" width="9.140625" style="6" customWidth="1"/>
  </cols>
  <sheetData>
    <row r="1" spans="1:11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9</v>
      </c>
      <c r="J1" s="1" t="s">
        <v>8</v>
      </c>
      <c r="K1" s="1" t="s">
        <v>10</v>
      </c>
    </row>
    <row r="2" spans="1:7" ht="18">
      <c r="A2" s="6" t="s">
        <v>14</v>
      </c>
      <c r="B2" s="14" t="s">
        <v>11</v>
      </c>
      <c r="C2" s="4">
        <v>104</v>
      </c>
      <c r="D2" s="4">
        <v>75</v>
      </c>
      <c r="E2" s="4">
        <v>1</v>
      </c>
      <c r="F2" s="5">
        <f>D2*E2</f>
        <v>75</v>
      </c>
      <c r="G2" s="5">
        <f>(F2)*(1+15%)</f>
        <v>86.25</v>
      </c>
    </row>
    <row r="3" spans="2:7" ht="18">
      <c r="B3" s="10" t="s">
        <v>12</v>
      </c>
      <c r="C3" s="4">
        <v>104</v>
      </c>
      <c r="D3" s="4">
        <v>70</v>
      </c>
      <c r="E3" s="4">
        <v>1</v>
      </c>
      <c r="F3" s="5">
        <f>D3*E3</f>
        <v>70</v>
      </c>
      <c r="G3" s="5">
        <f>(F3)*(1+15%)</f>
        <v>80.5</v>
      </c>
    </row>
    <row r="4" spans="2:7" ht="18">
      <c r="B4" s="10" t="s">
        <v>13</v>
      </c>
      <c r="C4" s="4">
        <v>104</v>
      </c>
      <c r="D4" s="4">
        <v>175</v>
      </c>
      <c r="E4" s="4">
        <v>1</v>
      </c>
      <c r="F4" s="5">
        <f>D4*E4</f>
        <v>175</v>
      </c>
      <c r="G4" s="5">
        <f>(F4)*(1+15%)</f>
        <v>201.24999999999997</v>
      </c>
    </row>
    <row r="5" spans="2:8" ht="18">
      <c r="B5" s="14" t="s">
        <v>81</v>
      </c>
      <c r="C5" s="4">
        <v>98</v>
      </c>
      <c r="D5" s="4">
        <v>70</v>
      </c>
      <c r="E5" s="4">
        <v>1</v>
      </c>
      <c r="F5" s="5">
        <f>D5*E5</f>
        <v>70</v>
      </c>
      <c r="G5" s="5">
        <f>(F5)*(1+15%)</f>
        <v>80.5</v>
      </c>
      <c r="H5" s="5">
        <v>448.5</v>
      </c>
    </row>
    <row r="6" spans="2:7" ht="18">
      <c r="B6" s="14"/>
      <c r="F6" s="5">
        <f>D6*E6</f>
        <v>0</v>
      </c>
      <c r="G6" s="5">
        <f>(F6)*(1+15%)</f>
        <v>0</v>
      </c>
    </row>
    <row r="7" spans="1:7" ht="18">
      <c r="A7" s="6" t="s">
        <v>19</v>
      </c>
      <c r="B7" s="14" t="s">
        <v>15</v>
      </c>
      <c r="C7" s="4">
        <v>28</v>
      </c>
      <c r="D7" s="4">
        <v>60</v>
      </c>
      <c r="E7" s="4">
        <v>2</v>
      </c>
      <c r="F7" s="5">
        <f>D7*E7</f>
        <v>120</v>
      </c>
      <c r="G7" s="5">
        <f>(F7)*(1+15%)</f>
        <v>138</v>
      </c>
    </row>
    <row r="8" spans="2:7" ht="18">
      <c r="B8" s="10" t="s">
        <v>16</v>
      </c>
      <c r="C8" s="4">
        <v>104</v>
      </c>
      <c r="D8" s="4">
        <v>65</v>
      </c>
      <c r="E8" s="4">
        <v>1</v>
      </c>
      <c r="F8" s="5">
        <f>D8*E8</f>
        <v>65</v>
      </c>
      <c r="G8" s="5">
        <f>(F8)*(1+15%)</f>
        <v>74.75</v>
      </c>
    </row>
    <row r="9" spans="2:7" ht="18">
      <c r="B9" s="10" t="s">
        <v>17</v>
      </c>
      <c r="C9" s="4">
        <v>104</v>
      </c>
      <c r="D9" s="4">
        <v>70</v>
      </c>
      <c r="E9" s="4">
        <v>1</v>
      </c>
      <c r="F9" s="5">
        <f>D9*E9</f>
        <v>70</v>
      </c>
      <c r="G9" s="5">
        <f>(F9)*(1+15%)</f>
        <v>80.5</v>
      </c>
    </row>
    <row r="10" spans="2:8" ht="18">
      <c r="B10" s="10" t="s">
        <v>18</v>
      </c>
      <c r="C10" s="4">
        <v>104</v>
      </c>
      <c r="D10" s="4">
        <v>75</v>
      </c>
      <c r="E10" s="4">
        <v>1</v>
      </c>
      <c r="F10" s="5">
        <f>D10*E10</f>
        <v>75</v>
      </c>
      <c r="G10" s="5">
        <f>(F10)*(1+15%)</f>
        <v>86.25</v>
      </c>
      <c r="H10" s="5">
        <v>379.5</v>
      </c>
    </row>
    <row r="11" spans="6:7" ht="18">
      <c r="F11" s="5">
        <f>D11*E11</f>
        <v>0</v>
      </c>
      <c r="G11" s="5">
        <f>(F11)*(1+15%)</f>
        <v>0</v>
      </c>
    </row>
    <row r="12" spans="1:7" ht="18">
      <c r="A12" s="6" t="s">
        <v>22</v>
      </c>
      <c r="B12" s="10" t="s">
        <v>20</v>
      </c>
      <c r="C12" s="4">
        <v>104</v>
      </c>
      <c r="D12" s="4">
        <v>75</v>
      </c>
      <c r="E12" s="4">
        <v>2</v>
      </c>
      <c r="F12" s="5">
        <f>D12*E12</f>
        <v>150</v>
      </c>
      <c r="G12" s="5">
        <f>(F12)*(1+15%)</f>
        <v>172.5</v>
      </c>
    </row>
    <row r="13" spans="2:8" ht="18">
      <c r="B13" s="10" t="s">
        <v>21</v>
      </c>
      <c r="C13" s="4">
        <v>104</v>
      </c>
      <c r="D13" s="4">
        <v>70</v>
      </c>
      <c r="E13" s="4">
        <v>1</v>
      </c>
      <c r="F13" s="5">
        <f>D13*E13</f>
        <v>70</v>
      </c>
      <c r="G13" s="5">
        <f>(F13)*(1+15%)</f>
        <v>80.5</v>
      </c>
      <c r="H13" s="5">
        <v>253</v>
      </c>
    </row>
    <row r="14" spans="6:7" ht="18">
      <c r="F14" s="5">
        <f>D14*E14</f>
        <v>0</v>
      </c>
      <c r="G14" s="5">
        <f>(F14)*(1+15%)</f>
        <v>0</v>
      </c>
    </row>
    <row r="15" spans="1:8" ht="18">
      <c r="A15" s="13" t="s">
        <v>24</v>
      </c>
      <c r="B15" s="10" t="s">
        <v>23</v>
      </c>
      <c r="C15" s="4">
        <v>122</v>
      </c>
      <c r="D15" s="4">
        <v>60</v>
      </c>
      <c r="E15" s="4">
        <v>1</v>
      </c>
      <c r="F15" s="5">
        <f>D15*E15</f>
        <v>60</v>
      </c>
      <c r="G15" s="5">
        <f>(F15)*(1+15%)</f>
        <v>69</v>
      </c>
      <c r="H15" s="5">
        <v>69</v>
      </c>
    </row>
    <row r="16" spans="6:7" ht="18">
      <c r="F16" s="5">
        <f>D16*E16</f>
        <v>0</v>
      </c>
      <c r="G16" s="5">
        <f>(F16)*(1+15%)</f>
        <v>0</v>
      </c>
    </row>
    <row r="17" spans="1:8" ht="18">
      <c r="A17" s="6" t="s">
        <v>25</v>
      </c>
      <c r="B17" s="10" t="s">
        <v>35</v>
      </c>
      <c r="C17" s="4" t="s">
        <v>34</v>
      </c>
      <c r="D17" s="4">
        <v>70</v>
      </c>
      <c r="E17" s="4">
        <v>3</v>
      </c>
      <c r="F17" s="5">
        <f>D17*E17</f>
        <v>210</v>
      </c>
      <c r="G17" s="5">
        <f>(F17)*(1+15%)</f>
        <v>241.49999999999997</v>
      </c>
      <c r="H17" s="5">
        <v>241.5</v>
      </c>
    </row>
    <row r="18" spans="6:8" ht="18">
      <c r="F18" s="5">
        <f>D18*E18</f>
        <v>0</v>
      </c>
      <c r="G18" s="5">
        <f>(F18)*(1+15%)</f>
        <v>0</v>
      </c>
      <c r="H18" s="9"/>
    </row>
    <row r="19" spans="1:8" ht="18">
      <c r="A19" s="6" t="s">
        <v>30</v>
      </c>
      <c r="B19" s="10" t="s">
        <v>26</v>
      </c>
      <c r="C19" s="4">
        <v>116</v>
      </c>
      <c r="D19" s="4">
        <v>125</v>
      </c>
      <c r="E19" s="4">
        <v>1</v>
      </c>
      <c r="F19" s="5">
        <f>D19*E19</f>
        <v>125</v>
      </c>
      <c r="G19" s="5">
        <f>(F19)*(1+15%)</f>
        <v>143.75</v>
      </c>
      <c r="H19" s="9"/>
    </row>
    <row r="20" spans="2:7" ht="18">
      <c r="B20" s="10" t="s">
        <v>27</v>
      </c>
      <c r="C20" s="4">
        <v>116</v>
      </c>
      <c r="D20" s="4">
        <v>60</v>
      </c>
      <c r="E20" s="4">
        <v>3</v>
      </c>
      <c r="F20" s="5">
        <f>D20*E20</f>
        <v>180</v>
      </c>
      <c r="G20" s="5">
        <f>(F20)*(1+15%)</f>
        <v>206.99999999999997</v>
      </c>
    </row>
    <row r="21" spans="2:7" ht="18">
      <c r="B21" s="10" t="s">
        <v>28</v>
      </c>
      <c r="C21" s="4">
        <v>116</v>
      </c>
      <c r="D21" s="4">
        <v>35</v>
      </c>
      <c r="E21" s="4">
        <v>3</v>
      </c>
      <c r="F21" s="5">
        <f>D21*E21</f>
        <v>105</v>
      </c>
      <c r="G21" s="5">
        <f>(F21)*(1+15%)</f>
        <v>120.74999999999999</v>
      </c>
    </row>
    <row r="22" spans="2:7" ht="18">
      <c r="B22" s="10" t="s">
        <v>29</v>
      </c>
      <c r="C22" s="4">
        <v>116</v>
      </c>
      <c r="D22" s="4">
        <v>70</v>
      </c>
      <c r="E22" s="4">
        <v>2</v>
      </c>
      <c r="F22" s="5">
        <f>D22*E22</f>
        <v>140</v>
      </c>
      <c r="G22" s="5">
        <f>(F22)*(1+15%)</f>
        <v>161</v>
      </c>
    </row>
    <row r="23" spans="2:7" ht="18">
      <c r="B23" s="10" t="s">
        <v>60</v>
      </c>
      <c r="C23" s="4">
        <v>110</v>
      </c>
      <c r="D23" s="4">
        <v>75</v>
      </c>
      <c r="E23" s="4">
        <v>1</v>
      </c>
      <c r="F23" s="5">
        <f>D23*E23</f>
        <v>75</v>
      </c>
      <c r="G23" s="5">
        <f>(F23)*(1+15%)</f>
        <v>86.25</v>
      </c>
    </row>
    <row r="24" spans="2:7" ht="18">
      <c r="B24" s="10" t="s">
        <v>61</v>
      </c>
      <c r="C24" s="4">
        <v>110</v>
      </c>
      <c r="D24" s="4">
        <v>105</v>
      </c>
      <c r="E24" s="4">
        <v>1</v>
      </c>
      <c r="F24" s="5">
        <f>D24*E24</f>
        <v>105</v>
      </c>
      <c r="G24" s="5">
        <f>(F24)*(1+15%)</f>
        <v>120.74999999999999</v>
      </c>
    </row>
    <row r="25" spans="2:7" ht="18">
      <c r="B25" s="10" t="s">
        <v>62</v>
      </c>
      <c r="C25" s="4">
        <v>116</v>
      </c>
      <c r="D25" s="4">
        <v>170</v>
      </c>
      <c r="E25" s="4">
        <v>1</v>
      </c>
      <c r="F25" s="5">
        <f>D25*E25</f>
        <v>170</v>
      </c>
      <c r="G25" s="5">
        <f>(F25)*(1+15%)</f>
        <v>195.49999999999997</v>
      </c>
    </row>
    <row r="26" spans="2:8" ht="18">
      <c r="B26" s="10" t="s">
        <v>63</v>
      </c>
      <c r="C26" s="4">
        <v>116</v>
      </c>
      <c r="D26" s="4">
        <v>165</v>
      </c>
      <c r="E26" s="4">
        <v>1</v>
      </c>
      <c r="F26" s="5">
        <f>D26*E26</f>
        <v>165</v>
      </c>
      <c r="G26" s="5">
        <f>(F26)*(1+15%)</f>
        <v>189.74999999999997</v>
      </c>
      <c r="H26" s="9">
        <f>SUM(G19:G26)</f>
        <v>1224.75</v>
      </c>
    </row>
    <row r="27" spans="6:7" ht="18">
      <c r="F27" s="5">
        <f>D27*E27</f>
        <v>0</v>
      </c>
      <c r="G27" s="5">
        <f>(F27)*(1+15%)</f>
        <v>0</v>
      </c>
    </row>
    <row r="28" spans="1:8" ht="18">
      <c r="A28" s="6" t="s">
        <v>33</v>
      </c>
      <c r="B28" s="10" t="s">
        <v>31</v>
      </c>
      <c r="C28" s="4">
        <v>122</v>
      </c>
      <c r="D28" s="4">
        <v>200</v>
      </c>
      <c r="E28" s="4">
        <v>1</v>
      </c>
      <c r="F28" s="5">
        <f>D28*E28</f>
        <v>200</v>
      </c>
      <c r="G28" s="5">
        <f>(F28)*(1+15%)</f>
        <v>229.99999999999997</v>
      </c>
      <c r="H28" s="9"/>
    </row>
    <row r="29" spans="2:7" ht="18">
      <c r="B29" s="10" t="s">
        <v>137</v>
      </c>
      <c r="C29" s="4">
        <v>30</v>
      </c>
      <c r="D29" s="4">
        <v>90</v>
      </c>
      <c r="E29" s="4">
        <v>1</v>
      </c>
      <c r="F29" s="5">
        <f>D29*E29</f>
        <v>90</v>
      </c>
      <c r="G29" s="5">
        <f>(F29)*(1+15%)</f>
        <v>103.49999999999999</v>
      </c>
    </row>
    <row r="30" spans="2:8" ht="18">
      <c r="B30" s="10" t="s">
        <v>32</v>
      </c>
      <c r="C30" s="4">
        <v>116</v>
      </c>
      <c r="D30" s="4">
        <v>70</v>
      </c>
      <c r="E30" s="4">
        <v>1</v>
      </c>
      <c r="F30" s="5">
        <f>D30*E30</f>
        <v>70</v>
      </c>
      <c r="G30" s="5">
        <f>(F30)*(1+15%)</f>
        <v>80.5</v>
      </c>
      <c r="H30" s="5">
        <v>414</v>
      </c>
    </row>
    <row r="31" spans="6:7" ht="18">
      <c r="F31" s="5">
        <f>D31*E31</f>
        <v>0</v>
      </c>
      <c r="G31" s="5">
        <f>(F31)*(1+15%)</f>
        <v>0</v>
      </c>
    </row>
    <row r="32" spans="1:7" ht="18">
      <c r="A32" s="6" t="s">
        <v>36</v>
      </c>
      <c r="B32" s="10" t="s">
        <v>92</v>
      </c>
      <c r="C32" s="4">
        <v>30</v>
      </c>
      <c r="D32" s="4">
        <v>90</v>
      </c>
      <c r="E32" s="4">
        <v>1</v>
      </c>
      <c r="F32" s="5">
        <f>D32*E32</f>
        <v>90</v>
      </c>
      <c r="G32" s="5">
        <f>(F32)*(1+15%)</f>
        <v>103.49999999999999</v>
      </c>
    </row>
    <row r="33" spans="2:8" ht="18">
      <c r="B33" s="10" t="s">
        <v>91</v>
      </c>
      <c r="C33" s="4">
        <v>98</v>
      </c>
      <c r="D33" s="4">
        <v>100</v>
      </c>
      <c r="E33" s="4">
        <v>1</v>
      </c>
      <c r="F33" s="5">
        <f>D33*E33</f>
        <v>100</v>
      </c>
      <c r="G33" s="5">
        <f>(F33)*(1+15%)</f>
        <v>114.99999999999999</v>
      </c>
      <c r="H33" s="9">
        <v>218.5</v>
      </c>
    </row>
    <row r="34" spans="6:7" ht="18">
      <c r="F34" s="5">
        <f>D34*E34</f>
        <v>0</v>
      </c>
      <c r="G34" s="5">
        <f>(F34)*(1+15%)</f>
        <v>0</v>
      </c>
    </row>
    <row r="35" spans="1:8" ht="18">
      <c r="A35" s="6" t="s">
        <v>38</v>
      </c>
      <c r="B35" s="10" t="s">
        <v>37</v>
      </c>
      <c r="C35" s="4">
        <v>128</v>
      </c>
      <c r="D35" s="4">
        <v>70</v>
      </c>
      <c r="E35" s="4">
        <v>2</v>
      </c>
      <c r="F35" s="5">
        <f>D35*E35</f>
        <v>140</v>
      </c>
      <c r="G35" s="5">
        <f>(F35)*(1+15%)</f>
        <v>161</v>
      </c>
      <c r="H35" s="5">
        <v>161</v>
      </c>
    </row>
    <row r="36" spans="2:7" ht="18">
      <c r="B36" s="14"/>
      <c r="F36" s="5">
        <f>D36*E36</f>
        <v>0</v>
      </c>
      <c r="G36" s="5">
        <f>(F36)*(1+15%)</f>
        <v>0</v>
      </c>
    </row>
    <row r="37" spans="1:7" ht="18">
      <c r="A37" s="6" t="s">
        <v>44</v>
      </c>
      <c r="B37" s="10" t="s">
        <v>39</v>
      </c>
      <c r="C37" s="4">
        <v>110.116</v>
      </c>
      <c r="D37" s="4">
        <v>65</v>
      </c>
      <c r="E37" s="4">
        <v>2</v>
      </c>
      <c r="F37" s="5">
        <f>D37*E37</f>
        <v>130</v>
      </c>
      <c r="G37" s="5">
        <f>(F37)*(1+15%)</f>
        <v>149.5</v>
      </c>
    </row>
    <row r="38" spans="2:7" ht="18">
      <c r="B38" s="10" t="s">
        <v>40</v>
      </c>
      <c r="C38" s="4">
        <v>110.116</v>
      </c>
      <c r="D38" s="4">
        <v>65</v>
      </c>
      <c r="E38" s="4">
        <v>2</v>
      </c>
      <c r="F38" s="5">
        <f>D38*E38</f>
        <v>130</v>
      </c>
      <c r="G38" s="5">
        <f>(F38)*(1+15%)</f>
        <v>149.5</v>
      </c>
    </row>
    <row r="39" spans="2:7" ht="18">
      <c r="B39" s="10" t="s">
        <v>41</v>
      </c>
      <c r="C39" s="4">
        <v>30</v>
      </c>
      <c r="D39" s="4">
        <v>90</v>
      </c>
      <c r="E39" s="4">
        <v>1</v>
      </c>
      <c r="F39" s="5">
        <f>D39*E39</f>
        <v>90</v>
      </c>
      <c r="G39" s="5">
        <f>(F39)*(1+15%)</f>
        <v>103.49999999999999</v>
      </c>
    </row>
    <row r="40" spans="2:7" ht="18">
      <c r="B40" s="10" t="s">
        <v>42</v>
      </c>
      <c r="C40" s="4">
        <v>116.122</v>
      </c>
      <c r="D40" s="4">
        <v>90</v>
      </c>
      <c r="E40" s="4">
        <v>2</v>
      </c>
      <c r="F40" s="5">
        <f>D40*E40</f>
        <v>180</v>
      </c>
      <c r="G40" s="5">
        <f>(F40)*(1+15%)</f>
        <v>206.99999999999997</v>
      </c>
    </row>
    <row r="41" spans="2:7" ht="18">
      <c r="B41" s="10" t="s">
        <v>43</v>
      </c>
      <c r="C41" s="4">
        <v>110</v>
      </c>
      <c r="D41" s="4">
        <v>125</v>
      </c>
      <c r="E41" s="4">
        <v>1</v>
      </c>
      <c r="F41" s="5">
        <f>D41*E41</f>
        <v>125</v>
      </c>
      <c r="G41" s="5">
        <f>(F41)*(1+15%)</f>
        <v>143.75</v>
      </c>
    </row>
    <row r="42" spans="2:7" ht="18">
      <c r="B42" s="10" t="s">
        <v>57</v>
      </c>
      <c r="C42" s="4">
        <v>128</v>
      </c>
      <c r="D42" s="4">
        <v>145</v>
      </c>
      <c r="E42" s="4">
        <v>1</v>
      </c>
      <c r="F42" s="5">
        <f>D42*E42</f>
        <v>145</v>
      </c>
      <c r="G42" s="5">
        <f>(F42)*(1+15%)</f>
        <v>166.75</v>
      </c>
    </row>
    <row r="43" spans="2:7" ht="18">
      <c r="B43" s="10" t="s">
        <v>58</v>
      </c>
      <c r="C43" s="4">
        <v>128</v>
      </c>
      <c r="D43" s="4">
        <v>145</v>
      </c>
      <c r="E43" s="4">
        <v>1</v>
      </c>
      <c r="F43" s="5">
        <f>D43*E43</f>
        <v>145</v>
      </c>
      <c r="G43" s="5">
        <f>(F43)*(1+15%)</f>
        <v>166.75</v>
      </c>
    </row>
    <row r="44" spans="2:8" ht="18">
      <c r="B44" s="10" t="s">
        <v>59</v>
      </c>
      <c r="C44" s="4">
        <v>128</v>
      </c>
      <c r="D44" s="4">
        <v>70</v>
      </c>
      <c r="E44" s="4">
        <v>1</v>
      </c>
      <c r="F44" s="5">
        <f>D44*E44</f>
        <v>70</v>
      </c>
      <c r="G44" s="5">
        <f>(F44)*(1+15%)</f>
        <v>80.5</v>
      </c>
      <c r="H44" s="9">
        <f>SUM(G37:G44)</f>
        <v>1167.25</v>
      </c>
    </row>
    <row r="45" spans="6:7" ht="18">
      <c r="F45" s="5">
        <f>D45*E45</f>
        <v>0</v>
      </c>
      <c r="G45" s="5">
        <f>(F45)*(1+15%)</f>
        <v>0</v>
      </c>
    </row>
    <row r="46" spans="1:7" ht="18">
      <c r="A46" s="13" t="s">
        <v>45</v>
      </c>
      <c r="B46" s="10" t="s">
        <v>46</v>
      </c>
      <c r="C46" s="4">
        <v>98</v>
      </c>
      <c r="D46" s="4">
        <v>185</v>
      </c>
      <c r="E46" s="4">
        <v>1</v>
      </c>
      <c r="F46" s="5">
        <f>D46*E46</f>
        <v>185</v>
      </c>
      <c r="G46" s="5">
        <f>(F46)*(1+15%)</f>
        <v>212.74999999999997</v>
      </c>
    </row>
    <row r="47" spans="2:7" ht="18">
      <c r="B47" s="10" t="s">
        <v>47</v>
      </c>
      <c r="C47" s="4">
        <v>98</v>
      </c>
      <c r="D47" s="4">
        <v>90</v>
      </c>
      <c r="E47" s="4">
        <v>1</v>
      </c>
      <c r="F47" s="5">
        <f>D47*E47</f>
        <v>90</v>
      </c>
      <c r="G47" s="5">
        <f>(F47)*(1+15%)</f>
        <v>103.49999999999999</v>
      </c>
    </row>
    <row r="48" spans="2:8" ht="18">
      <c r="B48" s="10" t="s">
        <v>93</v>
      </c>
      <c r="C48" s="4">
        <v>98</v>
      </c>
      <c r="D48" s="4">
        <v>90</v>
      </c>
      <c r="E48" s="4">
        <v>1</v>
      </c>
      <c r="F48" s="5">
        <f>D48*E48</f>
        <v>90</v>
      </c>
      <c r="G48" s="5">
        <f>(F48)*(1+15%)</f>
        <v>103.49999999999999</v>
      </c>
      <c r="H48" s="9">
        <v>420</v>
      </c>
    </row>
    <row r="49" spans="6:8" ht="18">
      <c r="F49" s="5">
        <f>D49*E49</f>
        <v>0</v>
      </c>
      <c r="G49" s="5">
        <f>(F49)*(1+15%)</f>
        <v>0</v>
      </c>
      <c r="H49" s="9"/>
    </row>
    <row r="50" spans="6:8" ht="18">
      <c r="F50" s="5">
        <f>D50*E50</f>
        <v>0</v>
      </c>
      <c r="G50" s="5">
        <f>(F50)*(1+15%)</f>
        <v>0</v>
      </c>
      <c r="H50" s="9"/>
    </row>
    <row r="51" spans="1:7" ht="18">
      <c r="A51" s="6" t="s">
        <v>56</v>
      </c>
      <c r="B51" s="10" t="s">
        <v>50</v>
      </c>
      <c r="C51" s="4">
        <v>128</v>
      </c>
      <c r="D51" s="4">
        <v>185</v>
      </c>
      <c r="E51" s="4">
        <v>1</v>
      </c>
      <c r="F51" s="5">
        <f>D51*E51</f>
        <v>185</v>
      </c>
      <c r="G51" s="5">
        <f>(F51)*(1+15%)</f>
        <v>212.74999999999997</v>
      </c>
    </row>
    <row r="52" spans="2:7" ht="18">
      <c r="B52" s="10" t="s">
        <v>51</v>
      </c>
      <c r="C52" s="4">
        <v>122</v>
      </c>
      <c r="D52" s="4">
        <v>385</v>
      </c>
      <c r="E52" s="4">
        <v>1</v>
      </c>
      <c r="F52" s="5">
        <f>D52*E52</f>
        <v>385</v>
      </c>
      <c r="G52" s="5">
        <f>(F52)*(1+15%)</f>
        <v>442.74999999999994</v>
      </c>
    </row>
    <row r="53" spans="2:7" ht="18">
      <c r="B53" s="10" t="s">
        <v>52</v>
      </c>
      <c r="C53" s="4">
        <v>122.128</v>
      </c>
      <c r="D53" s="4">
        <v>70</v>
      </c>
      <c r="E53" s="4">
        <v>2</v>
      </c>
      <c r="F53" s="5">
        <f>D53*E53</f>
        <v>140</v>
      </c>
      <c r="G53" s="5">
        <f>(F53)*(1+15%)</f>
        <v>161</v>
      </c>
    </row>
    <row r="54" spans="2:7" ht="18">
      <c r="B54" s="10" t="s">
        <v>53</v>
      </c>
      <c r="C54" s="4">
        <v>122</v>
      </c>
      <c r="D54" s="4">
        <v>105</v>
      </c>
      <c r="E54" s="4">
        <v>1</v>
      </c>
      <c r="F54" s="5">
        <f>D54*E54</f>
        <v>105</v>
      </c>
      <c r="G54" s="5">
        <f>(F54)*(1+15%)</f>
        <v>120.74999999999999</v>
      </c>
    </row>
    <row r="55" spans="2:8" ht="18">
      <c r="B55" s="10" t="s">
        <v>54</v>
      </c>
      <c r="C55" s="4">
        <v>30.32</v>
      </c>
      <c r="D55" s="4">
        <v>35</v>
      </c>
      <c r="E55" s="4">
        <v>2</v>
      </c>
      <c r="F55" s="5">
        <f>D55*E55</f>
        <v>70</v>
      </c>
      <c r="G55" s="5">
        <f>(F55)*(1+15%)</f>
        <v>80.5</v>
      </c>
      <c r="H55" s="9"/>
    </row>
    <row r="56" spans="2:8" ht="18">
      <c r="B56" s="10" t="s">
        <v>55</v>
      </c>
      <c r="C56" s="4">
        <v>122.128</v>
      </c>
      <c r="D56" s="4">
        <v>60</v>
      </c>
      <c r="E56" s="4">
        <v>2</v>
      </c>
      <c r="F56" s="5">
        <f>D56*E56</f>
        <v>120</v>
      </c>
      <c r="G56" s="5">
        <f>(F56)*(1+15%)</f>
        <v>138</v>
      </c>
      <c r="H56" s="9">
        <f>SUM(G51:G56)</f>
        <v>1155.75</v>
      </c>
    </row>
    <row r="57" spans="6:7" ht="18">
      <c r="F57" s="5">
        <f>D57*E57</f>
        <v>0</v>
      </c>
      <c r="G57" s="5">
        <f>(F57)*(1+15%)</f>
        <v>0</v>
      </c>
    </row>
    <row r="58" spans="1:7" ht="18">
      <c r="A58" s="12" t="s">
        <v>64</v>
      </c>
      <c r="B58" s="10" t="s">
        <v>80</v>
      </c>
      <c r="C58" s="4">
        <v>128</v>
      </c>
      <c r="D58" s="4">
        <v>70</v>
      </c>
      <c r="E58" s="4">
        <v>1</v>
      </c>
      <c r="F58" s="5">
        <f>D58*E58</f>
        <v>70</v>
      </c>
      <c r="G58" s="5">
        <f>(F58)*(1+15%)</f>
        <v>80.5</v>
      </c>
    </row>
    <row r="59" spans="2:7" ht="18">
      <c r="B59" s="10" t="s">
        <v>73</v>
      </c>
      <c r="C59" s="4">
        <v>128</v>
      </c>
      <c r="D59" s="4">
        <v>70</v>
      </c>
      <c r="E59" s="4">
        <v>1</v>
      </c>
      <c r="F59" s="5">
        <f>D59*E59</f>
        <v>70</v>
      </c>
      <c r="G59" s="5">
        <f>(F59)*(1+15%)</f>
        <v>80.5</v>
      </c>
    </row>
    <row r="60" spans="2:7" ht="18">
      <c r="B60" s="10" t="s">
        <v>74</v>
      </c>
      <c r="C60" s="4">
        <v>128</v>
      </c>
      <c r="D60" s="4">
        <v>120</v>
      </c>
      <c r="E60" s="4">
        <v>1</v>
      </c>
      <c r="F60" s="5">
        <f>D60*E60</f>
        <v>120</v>
      </c>
      <c r="G60" s="5">
        <f>(F60)*(1+15%)</f>
        <v>138</v>
      </c>
    </row>
    <row r="61" spans="2:7" ht="18">
      <c r="B61" s="10" t="s">
        <v>75</v>
      </c>
      <c r="C61" s="4">
        <v>128</v>
      </c>
      <c r="D61" s="4">
        <v>100</v>
      </c>
      <c r="E61" s="4">
        <v>1</v>
      </c>
      <c r="F61" s="5">
        <f>D61*E61</f>
        <v>100</v>
      </c>
      <c r="G61" s="5">
        <f>(F61)*(1+15%)</f>
        <v>114.99999999999999</v>
      </c>
    </row>
    <row r="62" spans="2:7" ht="18">
      <c r="B62" s="10" t="s">
        <v>76</v>
      </c>
      <c r="C62" s="4">
        <v>128</v>
      </c>
      <c r="D62" s="4">
        <v>70</v>
      </c>
      <c r="E62" s="4">
        <v>1</v>
      </c>
      <c r="F62" s="5">
        <f>D62*E62</f>
        <v>70</v>
      </c>
      <c r="G62" s="5">
        <f>(F62)*(1+15%)</f>
        <v>80.5</v>
      </c>
    </row>
    <row r="63" spans="2:7" ht="18">
      <c r="B63" s="10" t="s">
        <v>77</v>
      </c>
      <c r="C63" s="4">
        <v>128</v>
      </c>
      <c r="D63" s="4">
        <v>90</v>
      </c>
      <c r="E63" s="4">
        <v>1</v>
      </c>
      <c r="F63" s="5">
        <f>D63*E63</f>
        <v>90</v>
      </c>
      <c r="G63" s="5">
        <f>(F63)*(1+15%)</f>
        <v>103.49999999999999</v>
      </c>
    </row>
    <row r="64" spans="2:7" ht="18">
      <c r="B64" s="10" t="s">
        <v>78</v>
      </c>
      <c r="C64" s="4">
        <v>128</v>
      </c>
      <c r="D64" s="4">
        <v>130</v>
      </c>
      <c r="E64" s="4">
        <v>1</v>
      </c>
      <c r="F64" s="5">
        <f>D64*E64</f>
        <v>130</v>
      </c>
      <c r="G64" s="5">
        <f>(F64)*(1+15%)</f>
        <v>149.5</v>
      </c>
    </row>
    <row r="65" spans="2:8" ht="18">
      <c r="B65" s="10" t="s">
        <v>79</v>
      </c>
      <c r="C65" s="4">
        <v>128</v>
      </c>
      <c r="D65" s="4">
        <v>350</v>
      </c>
      <c r="E65" s="4">
        <v>1</v>
      </c>
      <c r="F65" s="5">
        <f>D65*E65</f>
        <v>350</v>
      </c>
      <c r="G65" s="5">
        <f>(F65)*(1+15%)</f>
        <v>402.49999999999994</v>
      </c>
      <c r="H65" s="5">
        <f>SUM(G58:G65)</f>
        <v>1150</v>
      </c>
    </row>
    <row r="66" spans="6:7" ht="18">
      <c r="F66" s="5">
        <f>D66*E66</f>
        <v>0</v>
      </c>
      <c r="G66" s="5">
        <f>(F66)*(1+15%)</f>
        <v>0</v>
      </c>
    </row>
    <row r="67" spans="1:7" ht="18">
      <c r="A67" s="6" t="s">
        <v>68</v>
      </c>
      <c r="B67" s="10" t="s">
        <v>65</v>
      </c>
      <c r="C67" s="4">
        <v>104</v>
      </c>
      <c r="D67" s="4">
        <v>70</v>
      </c>
      <c r="E67" s="4">
        <v>1</v>
      </c>
      <c r="F67" s="5">
        <f>D67*E67</f>
        <v>70</v>
      </c>
      <c r="G67" s="5">
        <f>(F67)*(1+15%)</f>
        <v>80.5</v>
      </c>
    </row>
    <row r="68" spans="2:7" ht="18">
      <c r="B68" s="10" t="s">
        <v>66</v>
      </c>
      <c r="C68" s="4">
        <v>110</v>
      </c>
      <c r="D68" s="4">
        <v>70</v>
      </c>
      <c r="E68" s="4">
        <v>1</v>
      </c>
      <c r="F68" s="5">
        <f>D68*E68</f>
        <v>70</v>
      </c>
      <c r="G68" s="5">
        <f>(F68)*(1+15%)</f>
        <v>80.5</v>
      </c>
    </row>
    <row r="69" spans="2:8" ht="18">
      <c r="B69" s="10" t="s">
        <v>67</v>
      </c>
      <c r="C69" s="4">
        <v>110</v>
      </c>
      <c r="D69" s="4">
        <v>125</v>
      </c>
      <c r="E69" s="4">
        <v>1</v>
      </c>
      <c r="F69" s="5">
        <f>D69*E69</f>
        <v>125</v>
      </c>
      <c r="G69" s="5">
        <f>(F69)*(1+15%)</f>
        <v>143.75</v>
      </c>
      <c r="H69" s="5">
        <v>305</v>
      </c>
    </row>
    <row r="70" spans="6:7" ht="18">
      <c r="F70" s="5">
        <f>D70*E70</f>
        <v>0</v>
      </c>
      <c r="G70" s="5">
        <f>(F70)*(1+15%)</f>
        <v>0</v>
      </c>
    </row>
    <row r="71" spans="1:7" ht="18">
      <c r="A71" s="6" t="s">
        <v>72</v>
      </c>
      <c r="B71" s="10" t="s">
        <v>70</v>
      </c>
      <c r="C71" s="4">
        <v>116</v>
      </c>
      <c r="D71" s="4">
        <v>70</v>
      </c>
      <c r="E71" s="4">
        <v>2</v>
      </c>
      <c r="F71" s="5">
        <f>D71*E71</f>
        <v>140</v>
      </c>
      <c r="G71" s="5">
        <f>(F71)*(1+15%)</f>
        <v>161</v>
      </c>
    </row>
    <row r="72" spans="2:8" ht="18">
      <c r="B72" s="10" t="s">
        <v>71</v>
      </c>
      <c r="C72" s="4">
        <v>116</v>
      </c>
      <c r="D72" s="4">
        <v>125</v>
      </c>
      <c r="E72" s="4">
        <v>1</v>
      </c>
      <c r="F72" s="5">
        <f>D72*E72</f>
        <v>125</v>
      </c>
      <c r="G72" s="5">
        <f>(F72)*(1+15%)</f>
        <v>143.75</v>
      </c>
      <c r="H72" s="5">
        <v>305</v>
      </c>
    </row>
    <row r="74" spans="6:8" ht="18">
      <c r="F74" s="5">
        <f>D74*E74</f>
        <v>0</v>
      </c>
      <c r="G74" s="5">
        <f>(F74)*(1+15%)</f>
        <v>0</v>
      </c>
      <c r="H74" s="9"/>
    </row>
    <row r="75" spans="1:7" ht="18">
      <c r="A75" s="6" t="s">
        <v>94</v>
      </c>
      <c r="B75" s="10" t="s">
        <v>95</v>
      </c>
      <c r="C75" s="4">
        <v>110</v>
      </c>
      <c r="D75" s="4">
        <v>95</v>
      </c>
      <c r="E75" s="4">
        <v>1</v>
      </c>
      <c r="F75" s="5">
        <f>D75*E75</f>
        <v>95</v>
      </c>
      <c r="G75" s="5">
        <f>(F75)*(1+15%)</f>
        <v>109.24999999999999</v>
      </c>
    </row>
    <row r="76" spans="2:7" ht="18">
      <c r="B76" s="17" t="s">
        <v>96</v>
      </c>
      <c r="C76" s="4">
        <v>110</v>
      </c>
      <c r="D76" s="4">
        <v>145</v>
      </c>
      <c r="E76" s="4">
        <v>1</v>
      </c>
      <c r="F76" s="5">
        <f>D76*E76</f>
        <v>145</v>
      </c>
      <c r="G76" s="5">
        <f>(F76)*(1+15%)</f>
        <v>166.75</v>
      </c>
    </row>
    <row r="77" spans="2:7" ht="18">
      <c r="B77" s="17" t="s">
        <v>97</v>
      </c>
      <c r="C77" s="4" t="s">
        <v>132</v>
      </c>
      <c r="D77" s="4">
        <v>145</v>
      </c>
      <c r="E77" s="4">
        <v>4</v>
      </c>
      <c r="F77" s="5">
        <f>D77*E77</f>
        <v>580</v>
      </c>
      <c r="G77" s="5">
        <f>(F77)*(1+15%)</f>
        <v>667</v>
      </c>
    </row>
    <row r="78" spans="2:7" ht="18">
      <c r="B78" s="17" t="s">
        <v>98</v>
      </c>
      <c r="C78" s="4">
        <v>116</v>
      </c>
      <c r="D78" s="4">
        <v>145</v>
      </c>
      <c r="E78" s="4">
        <v>1</v>
      </c>
      <c r="F78" s="5">
        <f>D78*E78</f>
        <v>145</v>
      </c>
      <c r="G78" s="5">
        <f>(F78)*(1+15%)</f>
        <v>166.75</v>
      </c>
    </row>
    <row r="79" spans="2:7" ht="18">
      <c r="B79" s="17" t="s">
        <v>99</v>
      </c>
      <c r="C79" s="4" t="s">
        <v>133</v>
      </c>
      <c r="D79" s="4">
        <v>65</v>
      </c>
      <c r="E79" s="4">
        <v>4</v>
      </c>
      <c r="F79" s="5">
        <f>D79*E79</f>
        <v>260</v>
      </c>
      <c r="G79" s="5">
        <f>(F79)*(1+15%)</f>
        <v>299</v>
      </c>
    </row>
    <row r="80" spans="2:8" ht="18">
      <c r="B80" s="17" t="s">
        <v>100</v>
      </c>
      <c r="C80" s="4">
        <v>98</v>
      </c>
      <c r="D80" s="4">
        <v>65</v>
      </c>
      <c r="E80" s="4">
        <v>1</v>
      </c>
      <c r="F80" s="5">
        <f>D80*E80</f>
        <v>65</v>
      </c>
      <c r="G80" s="5">
        <f>(F80)*(1+15%)</f>
        <v>74.75</v>
      </c>
      <c r="H80" s="9"/>
    </row>
    <row r="81" spans="2:7" ht="18">
      <c r="B81" s="17" t="s">
        <v>101</v>
      </c>
      <c r="C81" s="4">
        <v>110.116</v>
      </c>
      <c r="D81" s="4">
        <v>70</v>
      </c>
      <c r="E81" s="4">
        <v>2</v>
      </c>
      <c r="F81" s="5">
        <f>D81*E81</f>
        <v>140</v>
      </c>
      <c r="G81" s="5">
        <f>(F81)*(1+15%)</f>
        <v>161</v>
      </c>
    </row>
    <row r="82" spans="2:7" ht="18">
      <c r="B82" s="17" t="s">
        <v>102</v>
      </c>
      <c r="C82" s="4" t="s">
        <v>134</v>
      </c>
      <c r="D82" s="4">
        <v>70</v>
      </c>
      <c r="E82" s="4">
        <v>3</v>
      </c>
      <c r="F82" s="5">
        <f>D82*E82</f>
        <v>210</v>
      </c>
      <c r="G82" s="5">
        <f>(F82)*(1+15%)</f>
        <v>241.49999999999997</v>
      </c>
    </row>
    <row r="83" spans="2:7" ht="15" customHeight="1">
      <c r="B83" s="10" t="s">
        <v>103</v>
      </c>
      <c r="C83" s="4">
        <v>86.92</v>
      </c>
      <c r="D83" s="4">
        <v>70</v>
      </c>
      <c r="E83" s="4">
        <v>2</v>
      </c>
      <c r="F83" s="5">
        <f>D83*E83</f>
        <v>140</v>
      </c>
      <c r="G83" s="5">
        <f>(F83)*(1+15%)</f>
        <v>161</v>
      </c>
    </row>
    <row r="84" spans="2:7" ht="18">
      <c r="B84" s="18" t="s">
        <v>104</v>
      </c>
      <c r="C84" s="4">
        <v>116</v>
      </c>
      <c r="D84" s="4">
        <v>135</v>
      </c>
      <c r="E84" s="4">
        <v>1</v>
      </c>
      <c r="F84" s="5">
        <f>D84*E84</f>
        <v>135</v>
      </c>
      <c r="G84" s="5">
        <f>(F84)*(1+15%)</f>
        <v>155.25</v>
      </c>
    </row>
    <row r="85" spans="2:7" ht="18">
      <c r="B85" s="18" t="s">
        <v>105</v>
      </c>
      <c r="C85" s="4" t="s">
        <v>135</v>
      </c>
      <c r="D85" s="4">
        <v>90</v>
      </c>
      <c r="E85" s="4">
        <v>3</v>
      </c>
      <c r="F85" s="5">
        <f>D85*E85</f>
        <v>270</v>
      </c>
      <c r="G85" s="5">
        <f>(F85)*(1+15%)</f>
        <v>310.5</v>
      </c>
    </row>
    <row r="86" spans="2:7" ht="18">
      <c r="B86" s="10" t="s">
        <v>106</v>
      </c>
      <c r="C86" s="4">
        <v>110.116</v>
      </c>
      <c r="D86" s="4">
        <v>90</v>
      </c>
      <c r="E86" s="4">
        <v>2</v>
      </c>
      <c r="F86" s="5">
        <f>D86*E86</f>
        <v>180</v>
      </c>
      <c r="G86" s="5">
        <f>(F86)*(1+15%)</f>
        <v>206.99999999999997</v>
      </c>
    </row>
    <row r="87" spans="2:7" ht="18">
      <c r="B87" s="10" t="s">
        <v>107</v>
      </c>
      <c r="C87" s="4">
        <v>110.116</v>
      </c>
      <c r="D87" s="4">
        <v>165</v>
      </c>
      <c r="E87" s="4">
        <v>2</v>
      </c>
      <c r="F87" s="5">
        <f>D87*E87</f>
        <v>330</v>
      </c>
      <c r="G87" s="5">
        <f>(F87)*(1+15%)</f>
        <v>379.49999999999994</v>
      </c>
    </row>
    <row r="88" spans="2:7" ht="18">
      <c r="B88" s="10" t="s">
        <v>108</v>
      </c>
      <c r="C88" s="4" t="s">
        <v>132</v>
      </c>
      <c r="D88" s="4">
        <v>100</v>
      </c>
      <c r="E88" s="4">
        <v>4</v>
      </c>
      <c r="F88" s="5">
        <f>D88*E88</f>
        <v>400</v>
      </c>
      <c r="G88" s="5">
        <f>(F88)*(1+15%)</f>
        <v>459.99999999999994</v>
      </c>
    </row>
    <row r="89" spans="2:7" ht="18">
      <c r="B89" s="10" t="s">
        <v>109</v>
      </c>
      <c r="C89" s="4" t="s">
        <v>134</v>
      </c>
      <c r="D89" s="4">
        <v>115</v>
      </c>
      <c r="E89" s="4">
        <v>3</v>
      </c>
      <c r="F89" s="5">
        <f>D89*E89</f>
        <v>345</v>
      </c>
      <c r="G89" s="5">
        <f>(F89)*(1+15%)</f>
        <v>396.74999999999994</v>
      </c>
    </row>
    <row r="90" spans="2:7" ht="18">
      <c r="B90" s="10" t="s">
        <v>110</v>
      </c>
      <c r="C90" s="4" t="s">
        <v>136</v>
      </c>
      <c r="D90" s="4">
        <v>75</v>
      </c>
      <c r="E90" s="4">
        <v>4</v>
      </c>
      <c r="F90" s="5">
        <f>D90*E90</f>
        <v>300</v>
      </c>
      <c r="G90" s="5">
        <f>(F90)*(1+15%)</f>
        <v>345</v>
      </c>
    </row>
    <row r="91" spans="2:7" ht="18">
      <c r="B91" s="10" t="s">
        <v>111</v>
      </c>
      <c r="C91" s="4" t="s">
        <v>135</v>
      </c>
      <c r="D91" s="4">
        <v>70</v>
      </c>
      <c r="E91" s="4">
        <v>3</v>
      </c>
      <c r="F91" s="5">
        <f>D91*E91</f>
        <v>210</v>
      </c>
      <c r="G91" s="5">
        <f>(F91)*(1+15%)</f>
        <v>241.49999999999997</v>
      </c>
    </row>
    <row r="92" spans="2:8" ht="18">
      <c r="B92" s="10" t="s">
        <v>112</v>
      </c>
      <c r="C92" s="4">
        <v>110</v>
      </c>
      <c r="D92" s="4">
        <v>95</v>
      </c>
      <c r="E92" s="4">
        <v>1</v>
      </c>
      <c r="F92" s="5">
        <f>D92*E92</f>
        <v>95</v>
      </c>
      <c r="G92" s="5">
        <f>(F92)*(1+15%)</f>
        <v>109.24999999999999</v>
      </c>
      <c r="H92" s="9"/>
    </row>
    <row r="93" spans="2:7" ht="18">
      <c r="B93" s="10" t="s">
        <v>113</v>
      </c>
      <c r="C93" s="4" t="s">
        <v>135</v>
      </c>
      <c r="D93" s="4">
        <v>70</v>
      </c>
      <c r="E93" s="4">
        <v>3</v>
      </c>
      <c r="F93" s="5">
        <f>D93*E93</f>
        <v>210</v>
      </c>
      <c r="G93" s="5">
        <f>(F93)*(1+15%)</f>
        <v>241.49999999999997</v>
      </c>
    </row>
    <row r="94" spans="2:7" ht="18">
      <c r="B94" s="10" t="s">
        <v>114</v>
      </c>
      <c r="C94" s="4" t="s">
        <v>133</v>
      </c>
      <c r="D94" s="4">
        <v>90</v>
      </c>
      <c r="E94" s="4">
        <v>4</v>
      </c>
      <c r="F94" s="5">
        <f>D94*E94</f>
        <v>360</v>
      </c>
      <c r="G94" s="5">
        <f>(F94)*(1+15%)</f>
        <v>413.99999999999994</v>
      </c>
    </row>
    <row r="95" spans="2:7" ht="18">
      <c r="B95" s="10" t="s">
        <v>115</v>
      </c>
      <c r="C95" s="4">
        <v>92</v>
      </c>
      <c r="D95" s="4">
        <v>140</v>
      </c>
      <c r="E95" s="4">
        <v>1</v>
      </c>
      <c r="F95" s="5">
        <f aca="true" t="shared" si="0" ref="F95:F112">D95*E95</f>
        <v>140</v>
      </c>
      <c r="G95" s="5">
        <f>(F95)*(1+15%)</f>
        <v>161</v>
      </c>
    </row>
    <row r="96" spans="2:7" ht="18">
      <c r="B96" s="10" t="s">
        <v>116</v>
      </c>
      <c r="C96" s="4">
        <v>110</v>
      </c>
      <c r="D96" s="4">
        <v>200</v>
      </c>
      <c r="E96" s="4">
        <v>1</v>
      </c>
      <c r="F96" s="5">
        <f t="shared" si="0"/>
        <v>200</v>
      </c>
      <c r="G96" s="5">
        <f>(F96)*(1+15%)</f>
        <v>229.99999999999997</v>
      </c>
    </row>
    <row r="97" spans="2:8" ht="18">
      <c r="B97" s="10" t="s">
        <v>117</v>
      </c>
      <c r="C97" s="4">
        <v>104</v>
      </c>
      <c r="D97" s="4">
        <v>185</v>
      </c>
      <c r="E97" s="4">
        <v>1</v>
      </c>
      <c r="F97" s="5">
        <f t="shared" si="0"/>
        <v>185</v>
      </c>
      <c r="G97" s="5">
        <f>(F97)*(1+15%)</f>
        <v>212.74999999999997</v>
      </c>
      <c r="H97" s="9"/>
    </row>
    <row r="98" spans="2:7" ht="18">
      <c r="B98" s="10" t="s">
        <v>118</v>
      </c>
      <c r="C98" s="4">
        <v>110.116</v>
      </c>
      <c r="D98" s="4">
        <v>130</v>
      </c>
      <c r="E98" s="4">
        <v>2</v>
      </c>
      <c r="F98" s="5">
        <f t="shared" si="0"/>
        <v>260</v>
      </c>
      <c r="G98" s="5">
        <f>(F98)*(1+15%)</f>
        <v>299</v>
      </c>
    </row>
    <row r="99" spans="2:7" ht="18">
      <c r="B99" s="10" t="s">
        <v>119</v>
      </c>
      <c r="C99" s="4">
        <v>110</v>
      </c>
      <c r="D99" s="4">
        <v>110</v>
      </c>
      <c r="E99" s="4">
        <v>1</v>
      </c>
      <c r="F99" s="5">
        <f t="shared" si="0"/>
        <v>110</v>
      </c>
      <c r="G99" s="5">
        <f>(F99)*(1+15%)</f>
        <v>126.49999999999999</v>
      </c>
    </row>
    <row r="100" spans="2:7" ht="18">
      <c r="B100" s="10" t="s">
        <v>120</v>
      </c>
      <c r="C100" s="4" t="s">
        <v>136</v>
      </c>
      <c r="D100" s="4">
        <v>110</v>
      </c>
      <c r="E100" s="4">
        <v>4</v>
      </c>
      <c r="F100" s="5">
        <f t="shared" si="0"/>
        <v>440</v>
      </c>
      <c r="G100" s="5">
        <f>(F100)*(1+15%)</f>
        <v>505.99999999999994</v>
      </c>
    </row>
    <row r="101" spans="2:7" ht="18">
      <c r="B101" s="10" t="s">
        <v>121</v>
      </c>
      <c r="C101" s="4">
        <v>116</v>
      </c>
      <c r="D101" s="4">
        <v>125</v>
      </c>
      <c r="E101" s="4">
        <v>1</v>
      </c>
      <c r="F101" s="5">
        <f t="shared" si="0"/>
        <v>125</v>
      </c>
      <c r="G101" s="5">
        <f>(F101)*(1+15%)</f>
        <v>143.75</v>
      </c>
    </row>
    <row r="102" spans="2:7" ht="18">
      <c r="B102" s="10" t="s">
        <v>122</v>
      </c>
      <c r="C102" s="4">
        <v>98</v>
      </c>
      <c r="D102" s="4">
        <v>170</v>
      </c>
      <c r="E102" s="4">
        <v>1</v>
      </c>
      <c r="F102" s="5">
        <f t="shared" si="0"/>
        <v>170</v>
      </c>
      <c r="G102" s="5">
        <f>(F102)*(1+15%)</f>
        <v>195.49999999999997</v>
      </c>
    </row>
    <row r="103" spans="2:7" ht="18">
      <c r="B103" s="10" t="s">
        <v>123</v>
      </c>
      <c r="C103" s="4">
        <v>104</v>
      </c>
      <c r="D103" s="4">
        <v>125</v>
      </c>
      <c r="E103" s="4">
        <v>2</v>
      </c>
      <c r="F103" s="5">
        <f t="shared" si="0"/>
        <v>250</v>
      </c>
      <c r="G103" s="5">
        <f>(F103)*(1+15%)</f>
        <v>287.5</v>
      </c>
    </row>
    <row r="104" spans="2:7" ht="18">
      <c r="B104" s="10" t="s">
        <v>124</v>
      </c>
      <c r="C104" s="4">
        <v>28</v>
      </c>
      <c r="D104" s="4">
        <v>60</v>
      </c>
      <c r="E104" s="4">
        <v>1</v>
      </c>
      <c r="F104" s="5">
        <f t="shared" si="0"/>
        <v>60</v>
      </c>
      <c r="G104" s="5">
        <f>(F104)*(1+15%)</f>
        <v>69</v>
      </c>
    </row>
    <row r="105" spans="2:7" ht="18">
      <c r="B105" s="10" t="s">
        <v>125</v>
      </c>
      <c r="C105" s="4">
        <v>28</v>
      </c>
      <c r="D105" s="4">
        <v>60</v>
      </c>
      <c r="E105" s="4">
        <v>1</v>
      </c>
      <c r="F105" s="5">
        <f t="shared" si="0"/>
        <v>60</v>
      </c>
      <c r="G105" s="5">
        <f>(F105)*(1+15%)</f>
        <v>69</v>
      </c>
    </row>
    <row r="106" spans="2:7" ht="18">
      <c r="B106" s="10" t="s">
        <v>126</v>
      </c>
      <c r="C106" s="4">
        <v>28</v>
      </c>
      <c r="D106" s="4">
        <v>35</v>
      </c>
      <c r="E106" s="4">
        <v>1</v>
      </c>
      <c r="F106" s="5">
        <f t="shared" si="0"/>
        <v>35</v>
      </c>
      <c r="G106" s="5">
        <f>(F106)*(1+15%)</f>
        <v>40.25</v>
      </c>
    </row>
    <row r="107" spans="2:7" ht="18">
      <c r="B107" s="10" t="s">
        <v>127</v>
      </c>
      <c r="C107" s="4">
        <v>28</v>
      </c>
      <c r="D107" s="4">
        <v>33</v>
      </c>
      <c r="E107" s="4">
        <v>3</v>
      </c>
      <c r="F107" s="5">
        <f t="shared" si="0"/>
        <v>99</v>
      </c>
      <c r="G107" s="5">
        <f>(F107)*(1+15%)</f>
        <v>113.85</v>
      </c>
    </row>
    <row r="108" spans="2:7" ht="18">
      <c r="B108" s="10" t="s">
        <v>128</v>
      </c>
      <c r="C108" s="4">
        <v>28</v>
      </c>
      <c r="D108" s="4">
        <v>42</v>
      </c>
      <c r="E108" s="4">
        <v>2</v>
      </c>
      <c r="F108" s="5">
        <f t="shared" si="0"/>
        <v>84</v>
      </c>
      <c r="G108" s="5">
        <f>(F108)*(1+15%)</f>
        <v>96.6</v>
      </c>
    </row>
    <row r="109" spans="2:7" ht="18">
      <c r="B109" s="10" t="s">
        <v>129</v>
      </c>
      <c r="C109" s="4">
        <v>98.104</v>
      </c>
      <c r="D109" s="4">
        <v>120</v>
      </c>
      <c r="E109" s="4">
        <v>2</v>
      </c>
      <c r="F109" s="5">
        <f t="shared" si="0"/>
        <v>240</v>
      </c>
      <c r="G109" s="5">
        <f>(F109)*(1+15%)</f>
        <v>276</v>
      </c>
    </row>
    <row r="110" spans="2:7" ht="18">
      <c r="B110" s="10" t="s">
        <v>130</v>
      </c>
      <c r="C110" s="4">
        <v>116</v>
      </c>
      <c r="D110" s="4">
        <v>100</v>
      </c>
      <c r="E110" s="4">
        <v>1</v>
      </c>
      <c r="F110" s="5">
        <f t="shared" si="0"/>
        <v>100</v>
      </c>
      <c r="G110" s="5">
        <f>(F110)*(1+15%)</f>
        <v>114.99999999999999</v>
      </c>
    </row>
    <row r="111" spans="2:8" ht="18">
      <c r="B111" s="10" t="s">
        <v>131</v>
      </c>
      <c r="C111" s="4">
        <v>110.116</v>
      </c>
      <c r="D111" s="4">
        <v>140</v>
      </c>
      <c r="E111" s="4">
        <v>2</v>
      </c>
      <c r="F111" s="5">
        <f t="shared" si="0"/>
        <v>280</v>
      </c>
      <c r="G111" s="5">
        <f>(F111)*(1+15%)</f>
        <v>322</v>
      </c>
      <c r="H111" s="5">
        <v>8347</v>
      </c>
    </row>
    <row r="112" spans="1:11" s="19" customFormat="1" ht="18">
      <c r="A112" s="19" t="s">
        <v>138</v>
      </c>
      <c r="B112" s="15" t="s">
        <v>139</v>
      </c>
      <c r="C112" s="20">
        <v>92</v>
      </c>
      <c r="D112" s="20">
        <v>90</v>
      </c>
      <c r="E112" s="20">
        <v>2</v>
      </c>
      <c r="F112" s="21">
        <f t="shared" si="0"/>
        <v>180</v>
      </c>
      <c r="G112" s="21">
        <f>(F112)*(1+15%)</f>
        <v>206.99999999999997</v>
      </c>
      <c r="H112" s="21">
        <v>207</v>
      </c>
      <c r="I112" s="22"/>
      <c r="J112" s="22"/>
      <c r="K112" s="23"/>
    </row>
    <row r="114" ht="18">
      <c r="B114" s="11"/>
    </row>
    <row r="115" ht="18">
      <c r="B115" s="11"/>
    </row>
    <row r="116" ht="18">
      <c r="H116" s="9"/>
    </row>
    <row r="134" ht="18">
      <c r="H134" s="9"/>
    </row>
  </sheetData>
  <hyperlinks>
    <hyperlink ref="A58" r:id="rId1" display="ALIN@T@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2013-06-12T12:27:09Z</cp:lastPrinted>
  <dcterms:created xsi:type="dcterms:W3CDTF">1996-10-08T23:32:33Z</dcterms:created>
  <dcterms:modified xsi:type="dcterms:W3CDTF">2013-06-14T13:33:30Z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