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<sst xmlns="http://schemas.openxmlformats.org/spreadsheetml/2006/main" count="114" uniqueCount="112">
  <si>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НИК</t>
  </si>
  <si>
    <t>ЗАКАЗ</t>
  </si>
  <si>
    <t>размер</t>
  </si>
  <si>
    <t>кол-во</t>
  </si>
  <si>
    <t>цена</t>
  </si>
  <si>
    <t>итого</t>
  </si>
  <si>
    <t>Аульчанка</t>
  </si>
  <si>
    <t>ТРС-02 Брюки спортивные "Лыжник" (петельчатый футор)</t>
  </si>
  <si>
    <t>Ashlen</t>
  </si>
  <si>
    <t>тр-06</t>
  </si>
  <si>
    <t>одеяло</t>
  </si>
  <si>
    <t>бабочка</t>
  </si>
  <si>
    <t>колготки</t>
  </si>
  <si>
    <t>Роскошная</t>
  </si>
  <si>
    <t>Т-10   10шт 64</t>
  </si>
  <si>
    <t>ПЛ-10 Платье "Лисичка" (кулирка) 64</t>
  </si>
  <si>
    <t>*Лапонька*</t>
  </si>
  <si>
    <t>ШТ-03 Шорты черные (интерлок), 45р размер 64 </t>
  </si>
  <si>
    <t>КМ-44 Костюм "Арина" с шелкографией (футболка+бриджи) (интерлок) 170р размер 64 или 68 </t>
  </si>
  <si>
    <t>КМ-04 Костюм "Крестьянка" (кофта+бриджи) (кулирка), 100р размер 68 </t>
  </si>
  <si>
    <t>Шерда</t>
  </si>
  <si>
    <t>ПЛ-23 Платье "Веснушка" кор. рукав с шелкографией (интерлок) размер 60.</t>
  </si>
  <si>
    <t>Гульнара VD.</t>
  </si>
  <si>
    <t>КМ-48 Костюм "Масяня" (кофта+ползунки) (интерлок) р-р 40, на мальчика 150р</t>
  </si>
  <si>
    <t>*Svetik*</t>
  </si>
  <si>
    <t>ПО-Д-02ЭК Одеяло детское "Ивашка" (полипоплин экофайбер 200) 1,1*1,4 195р.    Или на 150</t>
  </si>
  <si>
    <t>колготки темн.</t>
  </si>
  <si>
    <t>SuMaL</t>
  </si>
  <si>
    <t>В-21 Водолазка с шелкографией (мальчик) (велюр)  или в-02</t>
  </si>
  <si>
    <t>В-11 Водолазка полоса (начес) (кашкорсе) или в-02 но не в-21</t>
  </si>
  <si>
    <t>pavlusha</t>
  </si>
  <si>
    <t>ПЗ-19 Ползунки резинка (интерлок однотонный)-38 руб. р-р 40 -2шт </t>
  </si>
  <si>
    <t>мальч</t>
  </si>
  <si>
    <t>ПЗ-05 Ползунки резинка (кулирка) -33 руб. р-р 40 -1шт</t>
  </si>
  <si>
    <t>Чернуша</t>
  </si>
  <si>
    <t>ПЗ-02 ПЗ-02 Ползунки кнопки (кулирка) 36-52 10 53 р-р 36 5 шт. </t>
  </si>
  <si>
    <t>дев.</t>
  </si>
  <si>
    <t>ПЗ-03 ПЗ-03 Ползунки кнопки (футор) 36-52 10 61 р-р 36 5 шт. </t>
  </si>
  <si>
    <t>Ш-02 Ш-02 Штанишки на рибане (кулирка) 44-56 10 38 р-р 44 5 шт. </t>
  </si>
  <si>
    <t>Ш-03 Ш-03 Штанишки на рибане (футор) 44-56 10 51 р-р 44 5 шт. </t>
  </si>
  <si>
    <t>КФ-04 КФ-04 Кофта кнопки короткий рукав (кулирка) 40-56 10 45 р-р 40 2 шт.</t>
  </si>
  <si>
    <t>роскошная кошь</t>
  </si>
  <si>
    <t>Ф-13 Футболка белая (кулирка) р-р 56</t>
  </si>
  <si>
    <t>Печалька</t>
  </si>
  <si>
    <t>МТ-04 Майка+трусы девочка (кулирка) ,55р - р-р 64 - 1 шт.</t>
  </si>
  <si>
    <t>olga07</t>
  </si>
  <si>
    <t>Ф-26 Футболка "Мячик" с шелкографией (кулирка), 80р </t>
  </si>
  <si>
    <t>м-14</t>
  </si>
  <si>
    <t>КМ-25 Костюм "Боец" с наклейкой (футболка+шорты) (кулирка) размер 60, 64 115 руб </t>
  </si>
  <si>
    <t>КМ-40 Костюм "Гоша" (футболка+шорты с лампасами) (кулирка) размер 60, 64 120 руб </t>
  </si>
  <si>
    <t>КМ-58 Костюм "Дима" (безрукавка+шорты) (кулирка) размер 60 150 руб </t>
  </si>
  <si>
    <t>ТР-02 Трико резинка (футор) размер 60 95 руб </t>
  </si>
  <si>
    <t>tany_chik</t>
  </si>
  <si>
    <t>Д-22 Джемпер "Славик" (футор), 90 руб., р-р 52 </t>
  </si>
  <si>
    <t>kasteban</t>
  </si>
  <si>
    <t>В-21 Водолазка с шелкографией (мальчик) (велюр) размер 52, цена 135 руб; </t>
  </si>
  <si>
    <t>К-03 Полукомбинезон "Мультяшка" с шелкографией (интерлок) размер 52. цена 150; </t>
  </si>
  <si>
    <t>Ш-07 Штанишки на рибане (интерлок однотонный) размер 52 и 56 по 1 шт; цена 50 </t>
  </si>
  <si>
    <t>М-05 Майка на кнопке (кулирка) р-р 48, 40 руб - 2 шт </t>
  </si>
  <si>
    <t>М-09 Майка "Васёк" с шелкографией (интерлок) р-р 52 - 1 шт </t>
  </si>
  <si>
    <t>ПЗ-05 Ползунки резинка (кулирка) р-р 44, 33 руб - 3 шт </t>
  </si>
  <si>
    <t>ПЗ-05 Ползунки резинка (кулирка) р-р 48, 33 руб - 3 шт </t>
  </si>
  <si>
    <t>ПЗ-05 Ползунки резинка (кулирка) р-р 52, 33 руб - 3 шт </t>
  </si>
  <si>
    <t>Т-02 Трусы-девочка (кулирка) р-р 56, 18 руб - 5 шт </t>
  </si>
  <si>
    <t>Ш-02 Штанишки на рибане (кулирка) 44 р-р, 45 руб - 3 шт </t>
  </si>
  <si>
    <t>Ш-02 Штанишки на рибане (кулирка) 48 р-р, 45 руб - 3 шт </t>
  </si>
  <si>
    <t>С-10 Сарафан "Мотылек" (велюр) 52 р-р, цена 150 руб, (цвет предпочтительно желтый) 1 шт </t>
  </si>
  <si>
    <t>ПЛ-02 Платье "Дюймовочка" (интерлок) 56 р-р цена 140 руб - 1 шт </t>
  </si>
  <si>
    <t>М-09 Майка "Васёк" с шелкографией (интерлок) 56 р-р 65 руб - 1 ШТ </t>
  </si>
  <si>
    <t>МТ-06 майка-трусы "Ушки", размер 52, цена 115 р. - 1 шт </t>
  </si>
  <si>
    <t>МТ-13 майка-трусы "Боксеры", 52 размер, цена 78 р. - 1 шт </t>
  </si>
  <si>
    <t>М-09 майка "Васек", 52 размер, цена 65 р. - 2 шт </t>
  </si>
  <si>
    <t>ТС-03 толстовка "Бомбер", размер 52, цена 280 р. - 1 шт </t>
  </si>
  <si>
    <t>Дорофеич</t>
  </si>
  <si>
    <t>Д-02 Джемпер с шелкографией "Кеша" (кашкорсе) 100р 1шт </t>
  </si>
  <si>
    <t>ШТ-03 Шорты черные (интерлок) 50р 2шт </t>
  </si>
  <si>
    <t>Evgenia_A</t>
  </si>
  <si>
    <t>К-03 Полукомбинезон "Мультяшка" с шелкографией (интерлок) 150 руб. Розовый, размер 44-1 шт. </t>
  </si>
  <si>
    <t>Ш-07 Штанишки на рибане (интерлок однотонный) 50 руб. Розовые, размер 44-2 шт. 48-2 шт. </t>
  </si>
  <si>
    <t>Ш-05 Штанишки на рибане (махра воздушка) 62 руб. На девочку, размер 44-1 шт. </t>
  </si>
  <si>
    <t>КМ-14 Костюм "Барашек" (кофта+брюки+шапка,с шелкографией) (велюр) 205 руб. Красный, размер 44р-1 шт. </t>
  </si>
  <si>
    <t>ТС-02 Толстовка "Авиатор" (футор 3-х нитка) 220 руб. Коричневая, размер 64-1 шт. </t>
  </si>
  <si>
    <t>В-18 Водолазка "Женя" с шелкографией (интерлок) 135 руб. Зеленая, размер 64-1 шт. </t>
  </si>
  <si>
    <t>В-22 Водолазка полоса (рибана) р-р52 цвет желтый, зеленый(на девочку) 110 руб.-3шт </t>
  </si>
  <si>
    <t>Д-04 Джемпер "Фонарик"с шелкографией (интерлок) р-р 52 цвет любой 120руб-1шт </t>
  </si>
  <si>
    <t>МТ-06 Майка+трусы "Ушки" с шелкографией (интерлок) р-р 52 цвет на девочку 115 руб.-3шт </t>
  </si>
  <si>
    <t>Т-02 Трусы-девочка (кулирка) р-р 52 18руб-5 шт </t>
  </si>
  <si>
    <t>Ш-07 Штанишки на рибане (интерлок однотонный) р-р52 цвет на девочку 50руб. -2 шт. </t>
  </si>
  <si>
    <t>юля.Ru</t>
  </si>
  <si>
    <t>КФ-05 Кофта кнопки (футор) размер 44 на мальчика 66р. </t>
  </si>
  <si>
    <t>КФ-17 Кофта кнопки (капитон) размер 44 на мальчика 80р. </t>
  </si>
  <si>
    <t>Д-04 Джемпер "Фонарик"с шелкографией (интерлок) размер 64 120р.</t>
  </si>
  <si>
    <t>Девушка с обложки</t>
  </si>
  <si>
    <t>Ф-12 Футболка цветная (кулирка), размер 52, цена 65р, на девочку - 2 шт</t>
  </si>
  <si>
    <t>Наталита</t>
  </si>
  <si>
    <t>Ш-02 Штанишки на рибане (кулирка) размер 56 -2шт, цвет на мальчика </t>
  </si>
  <si>
    <t>Ш-07 Штанишки на рибане (интерлок однотонный), размер 56 -3шт, цвет на мальчика; </t>
  </si>
  <si>
    <t>ТС-02 Толстовка "Авиатор" (футор 3-х нитка), размет 56 - 1шт, цвет оранж, синий; </t>
  </si>
  <si>
    <t>NastasijaPink</t>
  </si>
  <si>
    <t>КМ-26 Костюм на выписку "Кроха" (ползунки, шапка, кофта, царапки) (интерлок) цвет нежно роз, розовый девочка р.40 185 р , зам. КМ-05</t>
  </si>
  <si>
    <t>КМ-03 Костюм "Тихоня" с шелкографией (ползунки+кофта) (велюр) размер52 розовый на девочку 240 р </t>
  </si>
  <si>
    <t>Korona</t>
  </si>
  <si>
    <t>ШТ-03 Шорты черные (интерлок) р.60 и р.64</t>
  </si>
  <si>
    <t>надежда</t>
  </si>
  <si>
    <t>ШТ-13 Шорты на девочку "Бриз" со стразами (кулирка) 90р 1 шт</t>
  </si>
  <si>
    <t>Т-10 Трусы-девочка белые с ажуром (кулирка) 30р 2шт</t>
  </si>
  <si>
    <t>С-10 Сарафан "Мотылек" (велюр) 150р или  С-09 Сарафан "Зазнайка" (флис) 150р</t>
  </si>
  <si>
    <t>ПЛ-23 Платье "Веснушка" кор. рукав с шелкографией (интерлок) 130р</t>
  </si>
  <si>
    <t>ПЖ-11 Пижама "Соня" с шелкографией (кулирка) 130р</t>
  </si>
  <si>
    <t>с орг</t>
  </si>
  <si>
    <t>сдаем</t>
  </si>
  <si>
    <t>ХАЛАТ "САНДРА" р-р 42 ;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</si>
</sst>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2">
      <selection activeCell="A98" sqref="A98:H102"/>
    </sheetView>
  </sheetViews>
  <sheetFormatPr defaultColWidth="9.140625" defaultRowHeight="12.75"/>
  <cols>
    <col min="1" max="1" width="24.28125" style="3" customWidth="1"/>
    <col min="2" max="2" width="51.00390625" style="7" customWidth="1"/>
    <col min="3" max="3" width="10.00390625" style="1" customWidth="1"/>
    <col min="4" max="4" width="8.7109375" style="1" customWidth="1"/>
    <col min="5" max="5" width="6.7109375" style="1" customWidth="1"/>
    <col min="6" max="6" width="5.7109375" style="1" customWidth="1"/>
    <col min="7" max="7" width="9.140625" style="1" customWidth="1"/>
    <col min="8" max="8" width="10.8515625" style="1" customWidth="1"/>
    <col min="9" max="9" width="28.00390625" style="1" customWidth="1"/>
    <col min="10" max="16384" width="28.00390625" style="3" customWidth="1"/>
  </cols>
  <sheetData>
    <row r="1" spans="1:9" s="2" customFormat="1" ht="18">
      <c r="A1" s="2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109</v>
      </c>
      <c r="H1" s="4" t="s">
        <v>110</v>
      </c>
      <c r="I1" s="4"/>
    </row>
    <row r="2" spans="1:8" ht="12.75">
      <c r="A2" s="3" t="s">
        <v>6</v>
      </c>
      <c r="B2" s="8" t="s">
        <v>7</v>
      </c>
      <c r="C2" s="1">
        <v>68</v>
      </c>
      <c r="D2" s="1">
        <v>1</v>
      </c>
      <c r="E2" s="1">
        <v>165</v>
      </c>
      <c r="F2" s="1">
        <f aca="true" t="shared" si="0" ref="F2:F62">D2*E2</f>
        <v>165</v>
      </c>
      <c r="G2" s="1">
        <v>165</v>
      </c>
      <c r="H2" s="1">
        <v>165</v>
      </c>
    </row>
    <row r="3" spans="6:7" ht="12.75">
      <c r="F3" s="1">
        <f t="shared" si="0"/>
        <v>0</v>
      </c>
      <c r="G3" s="1">
        <f aca="true" t="shared" si="1" ref="G3:G66">(F3)*(1+15%)</f>
        <v>0</v>
      </c>
    </row>
    <row r="4" spans="1:7" ht="12.75">
      <c r="A4" s="3" t="s">
        <v>8</v>
      </c>
      <c r="B4" s="8" t="s">
        <v>9</v>
      </c>
      <c r="C4" s="1">
        <v>64</v>
      </c>
      <c r="D4" s="1">
        <v>1</v>
      </c>
      <c r="E4" s="1">
        <v>100</v>
      </c>
      <c r="F4" s="1">
        <f t="shared" si="0"/>
        <v>100</v>
      </c>
      <c r="G4" s="1">
        <f t="shared" si="1"/>
        <v>114.99999999999999</v>
      </c>
    </row>
    <row r="5" spans="2:7" ht="12.75">
      <c r="B5" s="8" t="s">
        <v>10</v>
      </c>
      <c r="C5" s="1">
        <v>0</v>
      </c>
      <c r="D5" s="1">
        <v>1</v>
      </c>
      <c r="E5" s="1">
        <v>650</v>
      </c>
      <c r="F5" s="1">
        <f t="shared" si="0"/>
        <v>650</v>
      </c>
      <c r="G5" s="1">
        <f t="shared" si="1"/>
        <v>747.4999999999999</v>
      </c>
    </row>
    <row r="6" spans="2:7" ht="12.75">
      <c r="B6" s="8" t="s">
        <v>11</v>
      </c>
      <c r="C6" s="1">
        <v>50</v>
      </c>
      <c r="D6" s="1">
        <v>1</v>
      </c>
      <c r="E6" s="1">
        <v>258</v>
      </c>
      <c r="F6" s="1">
        <f t="shared" si="0"/>
        <v>258</v>
      </c>
      <c r="G6" s="1">
        <f t="shared" si="1"/>
        <v>296.7</v>
      </c>
    </row>
    <row r="7" spans="2:8" ht="12.75">
      <c r="B7" s="8" t="s">
        <v>12</v>
      </c>
      <c r="C7" s="1">
        <v>110</v>
      </c>
      <c r="D7" s="1">
        <v>2</v>
      </c>
      <c r="E7" s="1">
        <v>47</v>
      </c>
      <c r="F7" s="1">
        <f t="shared" si="0"/>
        <v>94</v>
      </c>
      <c r="G7" s="1">
        <f t="shared" si="1"/>
        <v>108.1</v>
      </c>
      <c r="H7" s="1">
        <f>SUM(G4:G7)</f>
        <v>1267.2999999999997</v>
      </c>
    </row>
    <row r="8" spans="6:7" ht="12.75">
      <c r="F8" s="1">
        <f t="shared" si="0"/>
        <v>0</v>
      </c>
      <c r="G8" s="1">
        <f t="shared" si="1"/>
        <v>0</v>
      </c>
    </row>
    <row r="9" spans="1:7" ht="12.75">
      <c r="A9" s="3" t="s">
        <v>13</v>
      </c>
      <c r="B9" s="8" t="s">
        <v>14</v>
      </c>
      <c r="C9" s="1">
        <v>64</v>
      </c>
      <c r="D9" s="1">
        <v>10</v>
      </c>
      <c r="E9" s="1">
        <v>30</v>
      </c>
      <c r="F9" s="1">
        <f t="shared" si="0"/>
        <v>300</v>
      </c>
      <c r="G9" s="1">
        <f t="shared" si="1"/>
        <v>345</v>
      </c>
    </row>
    <row r="10" spans="2:8" ht="12.75">
      <c r="B10" s="8" t="s">
        <v>15</v>
      </c>
      <c r="C10" s="1">
        <v>64</v>
      </c>
      <c r="D10" s="1">
        <v>1</v>
      </c>
      <c r="E10" s="1">
        <v>120</v>
      </c>
      <c r="F10" s="1">
        <f t="shared" si="0"/>
        <v>120</v>
      </c>
      <c r="G10" s="1">
        <f t="shared" si="1"/>
        <v>138</v>
      </c>
      <c r="H10" s="1">
        <v>483</v>
      </c>
    </row>
    <row r="11" spans="6:7" ht="12.75">
      <c r="F11" s="1">
        <f t="shared" si="0"/>
        <v>0</v>
      </c>
      <c r="G11" s="1">
        <f t="shared" si="1"/>
        <v>0</v>
      </c>
    </row>
    <row r="12" spans="1:7" ht="12.75">
      <c r="A12" s="3" t="s">
        <v>16</v>
      </c>
      <c r="B12" s="8" t="s">
        <v>17</v>
      </c>
      <c r="C12" s="1">
        <v>68</v>
      </c>
      <c r="D12" s="1">
        <v>1</v>
      </c>
      <c r="E12" s="1">
        <v>50</v>
      </c>
      <c r="F12" s="1">
        <f t="shared" si="0"/>
        <v>50</v>
      </c>
      <c r="G12" s="1">
        <f t="shared" si="1"/>
        <v>57.49999999999999</v>
      </c>
    </row>
    <row r="13" spans="2:7" ht="12.75">
      <c r="B13" s="8" t="s">
        <v>18</v>
      </c>
      <c r="C13" s="1">
        <v>68</v>
      </c>
      <c r="D13" s="1">
        <v>1</v>
      </c>
      <c r="E13" s="1">
        <v>170</v>
      </c>
      <c r="F13" s="1">
        <f t="shared" si="0"/>
        <v>170</v>
      </c>
      <c r="G13" s="1">
        <f t="shared" si="1"/>
        <v>195.49999999999997</v>
      </c>
    </row>
    <row r="14" spans="2:8" ht="12.75">
      <c r="B14" s="8" t="s">
        <v>19</v>
      </c>
      <c r="C14" s="1">
        <v>68</v>
      </c>
      <c r="D14" s="1">
        <v>1</v>
      </c>
      <c r="E14" s="1">
        <v>100</v>
      </c>
      <c r="F14" s="1">
        <f t="shared" si="0"/>
        <v>100</v>
      </c>
      <c r="G14" s="1">
        <f t="shared" si="1"/>
        <v>114.99999999999999</v>
      </c>
      <c r="H14" s="1">
        <v>368</v>
      </c>
    </row>
    <row r="15" spans="6:7" ht="12.75">
      <c r="F15" s="1">
        <f t="shared" si="0"/>
        <v>0</v>
      </c>
      <c r="G15" s="1">
        <f t="shared" si="1"/>
        <v>0</v>
      </c>
    </row>
    <row r="16" spans="1:8" ht="12.75">
      <c r="A16" s="3" t="s">
        <v>20</v>
      </c>
      <c r="B16" s="8" t="s">
        <v>21</v>
      </c>
      <c r="C16" s="1">
        <v>60</v>
      </c>
      <c r="D16" s="1">
        <v>1</v>
      </c>
      <c r="E16" s="1">
        <v>130</v>
      </c>
      <c r="F16" s="1">
        <f t="shared" si="0"/>
        <v>130</v>
      </c>
      <c r="G16" s="1">
        <f t="shared" si="1"/>
        <v>149.5</v>
      </c>
      <c r="H16" s="1">
        <v>149.5</v>
      </c>
    </row>
    <row r="17" spans="6:7" ht="12.75">
      <c r="F17" s="1">
        <f t="shared" si="0"/>
        <v>0</v>
      </c>
      <c r="G17" s="1">
        <f t="shared" si="1"/>
        <v>0</v>
      </c>
    </row>
    <row r="18" spans="1:8" ht="12.75">
      <c r="A18" s="3" t="s">
        <v>22</v>
      </c>
      <c r="B18" s="8" t="s">
        <v>23</v>
      </c>
      <c r="C18" s="1">
        <v>40</v>
      </c>
      <c r="D18" s="1">
        <v>1</v>
      </c>
      <c r="E18" s="1">
        <v>150</v>
      </c>
      <c r="F18" s="1">
        <f t="shared" si="0"/>
        <v>150</v>
      </c>
      <c r="G18" s="1">
        <f t="shared" si="1"/>
        <v>172.5</v>
      </c>
      <c r="H18" s="1">
        <v>172.5</v>
      </c>
    </row>
    <row r="19" spans="6:7" ht="12.75">
      <c r="F19" s="1">
        <f t="shared" si="0"/>
        <v>0</v>
      </c>
      <c r="G19" s="1">
        <f t="shared" si="1"/>
        <v>0</v>
      </c>
    </row>
    <row r="20" spans="1:7" ht="12.75">
      <c r="A20" s="3" t="s">
        <v>24</v>
      </c>
      <c r="B20" s="8" t="s">
        <v>25</v>
      </c>
      <c r="C20" s="1">
        <v>0</v>
      </c>
      <c r="D20" s="1">
        <v>1</v>
      </c>
      <c r="E20" s="1">
        <v>195</v>
      </c>
      <c r="F20" s="1">
        <f t="shared" si="0"/>
        <v>195</v>
      </c>
      <c r="G20" s="1">
        <f t="shared" si="1"/>
        <v>224.24999999999997</v>
      </c>
    </row>
    <row r="21" spans="2:8" ht="12.75">
      <c r="B21" s="8" t="s">
        <v>26</v>
      </c>
      <c r="C21" s="1">
        <v>92.98</v>
      </c>
      <c r="D21" s="1">
        <v>2</v>
      </c>
      <c r="E21" s="1">
        <v>47</v>
      </c>
      <c r="F21" s="1">
        <f t="shared" si="0"/>
        <v>94</v>
      </c>
      <c r="G21" s="1">
        <f t="shared" si="1"/>
        <v>108.1</v>
      </c>
      <c r="H21" s="1">
        <v>332.25</v>
      </c>
    </row>
    <row r="22" spans="6:7" ht="12.75">
      <c r="F22" s="1">
        <f t="shared" si="0"/>
        <v>0</v>
      </c>
      <c r="G22" s="1">
        <f t="shared" si="1"/>
        <v>0</v>
      </c>
    </row>
    <row r="23" spans="1:7" ht="12.75">
      <c r="A23" s="3" t="s">
        <v>27</v>
      </c>
      <c r="B23" s="8" t="s">
        <v>28</v>
      </c>
      <c r="C23" s="1">
        <v>52.6</v>
      </c>
      <c r="D23" s="1">
        <v>2</v>
      </c>
      <c r="E23" s="1">
        <v>145</v>
      </c>
      <c r="F23" s="1">
        <f t="shared" si="0"/>
        <v>290</v>
      </c>
      <c r="G23" s="1">
        <f t="shared" si="1"/>
        <v>333.5</v>
      </c>
    </row>
    <row r="24" spans="2:8" ht="12.75">
      <c r="B24" s="8" t="s">
        <v>29</v>
      </c>
      <c r="C24" s="1">
        <v>52</v>
      </c>
      <c r="D24" s="1">
        <v>1</v>
      </c>
      <c r="E24" s="1">
        <v>110</v>
      </c>
      <c r="F24" s="1">
        <f t="shared" si="0"/>
        <v>110</v>
      </c>
      <c r="G24" s="1">
        <f t="shared" si="1"/>
        <v>126.49999999999999</v>
      </c>
      <c r="H24" s="1">
        <v>460</v>
      </c>
    </row>
    <row r="25" spans="6:7" ht="12.75">
      <c r="F25" s="1">
        <f t="shared" si="0"/>
        <v>0</v>
      </c>
      <c r="G25" s="1">
        <f t="shared" si="1"/>
        <v>0</v>
      </c>
    </row>
    <row r="26" spans="1:7" ht="12.75">
      <c r="A26" s="3" t="s">
        <v>30</v>
      </c>
      <c r="B26" s="8" t="s">
        <v>31</v>
      </c>
      <c r="C26" s="1">
        <v>40</v>
      </c>
      <c r="D26" s="1">
        <v>2</v>
      </c>
      <c r="E26" s="1">
        <v>38</v>
      </c>
      <c r="F26" s="1">
        <f t="shared" si="0"/>
        <v>76</v>
      </c>
      <c r="G26" s="1">
        <f t="shared" si="1"/>
        <v>87.39999999999999</v>
      </c>
    </row>
    <row r="27" spans="1:8" ht="12.75">
      <c r="A27" s="3" t="s">
        <v>32</v>
      </c>
      <c r="B27" s="8" t="s">
        <v>33</v>
      </c>
      <c r="C27" s="1">
        <v>40</v>
      </c>
      <c r="D27" s="1">
        <v>1</v>
      </c>
      <c r="E27" s="1">
        <v>33</v>
      </c>
      <c r="F27" s="1">
        <f t="shared" si="0"/>
        <v>33</v>
      </c>
      <c r="G27" s="1">
        <f t="shared" si="1"/>
        <v>37.949999999999996</v>
      </c>
      <c r="H27" s="1">
        <v>125.35</v>
      </c>
    </row>
    <row r="28" spans="6:7" ht="12.75">
      <c r="F28" s="1">
        <f t="shared" si="0"/>
        <v>0</v>
      </c>
      <c r="G28" s="1">
        <f t="shared" si="1"/>
        <v>0</v>
      </c>
    </row>
    <row r="29" spans="1:7" ht="12.75">
      <c r="A29" s="3" t="s">
        <v>34</v>
      </c>
      <c r="B29" s="8" t="s">
        <v>35</v>
      </c>
      <c r="C29" s="1">
        <v>36</v>
      </c>
      <c r="D29" s="1">
        <v>5</v>
      </c>
      <c r="E29" s="1">
        <v>53</v>
      </c>
      <c r="F29" s="1">
        <f t="shared" si="0"/>
        <v>265</v>
      </c>
      <c r="G29" s="1">
        <f t="shared" si="1"/>
        <v>304.75</v>
      </c>
    </row>
    <row r="30" spans="1:7" ht="12.75">
      <c r="A30" s="3" t="s">
        <v>36</v>
      </c>
      <c r="B30" s="8" t="s">
        <v>37</v>
      </c>
      <c r="C30" s="1">
        <v>36</v>
      </c>
      <c r="D30" s="1">
        <v>5</v>
      </c>
      <c r="E30" s="1">
        <v>61</v>
      </c>
      <c r="F30" s="1">
        <f t="shared" si="0"/>
        <v>305</v>
      </c>
      <c r="G30" s="1">
        <f t="shared" si="1"/>
        <v>350.75</v>
      </c>
    </row>
    <row r="31" spans="2:7" ht="12.75">
      <c r="B31" s="8" t="s">
        <v>38</v>
      </c>
      <c r="C31" s="1">
        <v>44</v>
      </c>
      <c r="D31" s="1">
        <v>5</v>
      </c>
      <c r="E31" s="1">
        <v>45</v>
      </c>
      <c r="F31" s="1">
        <f t="shared" si="0"/>
        <v>225</v>
      </c>
      <c r="G31" s="1">
        <f t="shared" si="1"/>
        <v>258.75</v>
      </c>
    </row>
    <row r="32" spans="2:7" ht="12.75">
      <c r="B32" s="8" t="s">
        <v>39</v>
      </c>
      <c r="C32" s="1">
        <v>44</v>
      </c>
      <c r="D32" s="1">
        <v>5</v>
      </c>
      <c r="E32" s="1">
        <v>51</v>
      </c>
      <c r="F32" s="1">
        <f t="shared" si="0"/>
        <v>255</v>
      </c>
      <c r="G32" s="1">
        <f t="shared" si="1"/>
        <v>293.25</v>
      </c>
    </row>
    <row r="33" spans="2:8" ht="12.75">
      <c r="B33" s="8" t="s">
        <v>40</v>
      </c>
      <c r="C33" s="1">
        <v>40</v>
      </c>
      <c r="D33" s="1">
        <v>2</v>
      </c>
      <c r="E33" s="1">
        <v>45</v>
      </c>
      <c r="F33" s="1">
        <f t="shared" si="0"/>
        <v>90</v>
      </c>
      <c r="G33" s="1">
        <f t="shared" si="1"/>
        <v>103.49999999999999</v>
      </c>
      <c r="H33" s="1">
        <f>SUM(G29:G33)</f>
        <v>1311</v>
      </c>
    </row>
    <row r="34" spans="6:7" ht="12.75">
      <c r="F34" s="1">
        <f t="shared" si="0"/>
        <v>0</v>
      </c>
      <c r="G34" s="1">
        <f t="shared" si="1"/>
        <v>0</v>
      </c>
    </row>
    <row r="35" spans="1:8" ht="12.75">
      <c r="A35" s="3" t="s">
        <v>41</v>
      </c>
      <c r="B35" s="8" t="s">
        <v>42</v>
      </c>
      <c r="C35" s="1">
        <v>56</v>
      </c>
      <c r="D35" s="1">
        <v>1</v>
      </c>
      <c r="E35" s="1">
        <v>55</v>
      </c>
      <c r="F35" s="1">
        <f t="shared" si="0"/>
        <v>55</v>
      </c>
      <c r="G35" s="1">
        <f t="shared" si="1"/>
        <v>63.24999999999999</v>
      </c>
      <c r="H35" s="1">
        <v>63.25</v>
      </c>
    </row>
    <row r="36" spans="6:7" ht="12.75">
      <c r="F36" s="1">
        <f t="shared" si="0"/>
        <v>0</v>
      </c>
      <c r="G36" s="1">
        <f t="shared" si="1"/>
        <v>0</v>
      </c>
    </row>
    <row r="37" spans="1:8" ht="12.75">
      <c r="A37" s="3" t="s">
        <v>43</v>
      </c>
      <c r="B37" s="8" t="s">
        <v>44</v>
      </c>
      <c r="C37" s="1">
        <v>64</v>
      </c>
      <c r="D37" s="1">
        <v>1</v>
      </c>
      <c r="E37" s="1">
        <v>55</v>
      </c>
      <c r="F37" s="1">
        <f t="shared" si="0"/>
        <v>55</v>
      </c>
      <c r="G37" s="1">
        <f t="shared" si="1"/>
        <v>63.24999999999999</v>
      </c>
      <c r="H37" s="1">
        <v>63.25</v>
      </c>
    </row>
    <row r="38" spans="6:7" ht="12.75">
      <c r="F38" s="1">
        <f t="shared" si="0"/>
        <v>0</v>
      </c>
      <c r="G38" s="1">
        <f t="shared" si="1"/>
        <v>0</v>
      </c>
    </row>
    <row r="39" spans="1:7" ht="12.75">
      <c r="A39" s="3" t="s">
        <v>45</v>
      </c>
      <c r="B39" s="8" t="s">
        <v>46</v>
      </c>
      <c r="C39" s="1">
        <v>60</v>
      </c>
      <c r="D39" s="1">
        <v>1</v>
      </c>
      <c r="E39" s="1">
        <v>80</v>
      </c>
      <c r="F39" s="1">
        <f t="shared" si="0"/>
        <v>80</v>
      </c>
      <c r="G39" s="1">
        <f t="shared" si="1"/>
        <v>92</v>
      </c>
    </row>
    <row r="40" spans="2:7" ht="12.75">
      <c r="B40" s="8" t="s">
        <v>47</v>
      </c>
      <c r="C40" s="1">
        <v>60</v>
      </c>
      <c r="D40" s="1">
        <v>1</v>
      </c>
      <c r="E40" s="1">
        <v>90</v>
      </c>
      <c r="F40" s="1">
        <f t="shared" si="0"/>
        <v>90</v>
      </c>
      <c r="G40" s="1">
        <f t="shared" si="1"/>
        <v>103.49999999999999</v>
      </c>
    </row>
    <row r="41" spans="2:7" ht="12.75">
      <c r="B41" s="8" t="s">
        <v>48</v>
      </c>
      <c r="C41" s="1">
        <v>60</v>
      </c>
      <c r="D41" s="1">
        <v>1</v>
      </c>
      <c r="E41" s="1">
        <v>115</v>
      </c>
      <c r="F41" s="1">
        <f t="shared" si="0"/>
        <v>115</v>
      </c>
      <c r="G41" s="1">
        <f t="shared" si="1"/>
        <v>132.25</v>
      </c>
    </row>
    <row r="42" spans="2:7" ht="12.75">
      <c r="B42" s="8" t="s">
        <v>49</v>
      </c>
      <c r="C42" s="1">
        <v>60.64</v>
      </c>
      <c r="D42" s="1">
        <v>2</v>
      </c>
      <c r="E42" s="1">
        <v>120</v>
      </c>
      <c r="F42" s="1">
        <f t="shared" si="0"/>
        <v>240</v>
      </c>
      <c r="G42" s="1">
        <f t="shared" si="1"/>
        <v>276</v>
      </c>
    </row>
    <row r="43" spans="2:7" ht="12.75">
      <c r="B43" s="8" t="s">
        <v>50</v>
      </c>
      <c r="C43" s="1">
        <v>60</v>
      </c>
      <c r="D43" s="1">
        <v>1</v>
      </c>
      <c r="E43" s="1">
        <v>150</v>
      </c>
      <c r="F43" s="1">
        <f t="shared" si="0"/>
        <v>150</v>
      </c>
      <c r="G43" s="1">
        <f t="shared" si="1"/>
        <v>172.5</v>
      </c>
    </row>
    <row r="44" spans="2:8" ht="12.75">
      <c r="B44" s="8" t="s">
        <v>51</v>
      </c>
      <c r="C44" s="1">
        <v>60</v>
      </c>
      <c r="D44" s="1">
        <v>1</v>
      </c>
      <c r="E44" s="1">
        <v>95</v>
      </c>
      <c r="F44" s="1">
        <f t="shared" si="0"/>
        <v>95</v>
      </c>
      <c r="G44" s="1">
        <f t="shared" si="1"/>
        <v>109.24999999999999</v>
      </c>
      <c r="H44" s="1">
        <f>SUM(G39:G44)</f>
        <v>885.5</v>
      </c>
    </row>
    <row r="45" spans="6:7" ht="12.75">
      <c r="F45" s="1">
        <f t="shared" si="0"/>
        <v>0</v>
      </c>
      <c r="G45" s="1">
        <f t="shared" si="1"/>
        <v>0</v>
      </c>
    </row>
    <row r="46" spans="1:8" ht="12.75">
      <c r="A46" s="3" t="s">
        <v>52</v>
      </c>
      <c r="B46" s="8" t="s">
        <v>53</v>
      </c>
      <c r="C46" s="1">
        <v>52</v>
      </c>
      <c r="D46" s="1">
        <v>1</v>
      </c>
      <c r="E46" s="1">
        <v>90</v>
      </c>
      <c r="F46" s="1">
        <f t="shared" si="0"/>
        <v>90</v>
      </c>
      <c r="G46" s="1">
        <f t="shared" si="1"/>
        <v>103.49999999999999</v>
      </c>
      <c r="H46" s="1">
        <v>103.5</v>
      </c>
    </row>
    <row r="47" spans="6:7" ht="12.75">
      <c r="F47" s="1">
        <f t="shared" si="0"/>
        <v>0</v>
      </c>
      <c r="G47" s="1">
        <f t="shared" si="1"/>
        <v>0</v>
      </c>
    </row>
    <row r="48" spans="1:7" ht="12.75">
      <c r="A48" s="3" t="s">
        <v>54</v>
      </c>
      <c r="B48" s="8" t="s">
        <v>55</v>
      </c>
      <c r="C48" s="1">
        <v>52</v>
      </c>
      <c r="D48" s="1">
        <v>1</v>
      </c>
      <c r="E48" s="1">
        <v>145</v>
      </c>
      <c r="F48" s="1">
        <f t="shared" si="0"/>
        <v>145</v>
      </c>
      <c r="G48" s="1">
        <f t="shared" si="1"/>
        <v>166.75</v>
      </c>
    </row>
    <row r="49" spans="1:7" ht="12.75">
      <c r="A49" s="3" t="s">
        <v>32</v>
      </c>
      <c r="B49" s="8" t="s">
        <v>56</v>
      </c>
      <c r="C49" s="1">
        <v>52</v>
      </c>
      <c r="D49" s="1">
        <v>1</v>
      </c>
      <c r="E49" s="1">
        <v>150</v>
      </c>
      <c r="F49" s="1">
        <f t="shared" si="0"/>
        <v>150</v>
      </c>
      <c r="G49" s="1">
        <f t="shared" si="1"/>
        <v>172.5</v>
      </c>
    </row>
    <row r="50" spans="1:7" ht="12.75">
      <c r="A50" s="3" t="s">
        <v>36</v>
      </c>
      <c r="B50" s="8" t="s">
        <v>57</v>
      </c>
      <c r="C50" s="1">
        <v>52.56</v>
      </c>
      <c r="D50" s="1">
        <v>2</v>
      </c>
      <c r="E50" s="1">
        <v>50</v>
      </c>
      <c r="F50" s="1">
        <f t="shared" si="0"/>
        <v>100</v>
      </c>
      <c r="G50" s="1">
        <f t="shared" si="1"/>
        <v>114.99999999999999</v>
      </c>
    </row>
    <row r="51" spans="2:7" ht="12.75">
      <c r="B51" s="8" t="s">
        <v>58</v>
      </c>
      <c r="C51" s="1">
        <v>48</v>
      </c>
      <c r="D51" s="1">
        <v>2</v>
      </c>
      <c r="E51" s="1">
        <v>40</v>
      </c>
      <c r="F51" s="1">
        <f t="shared" si="0"/>
        <v>80</v>
      </c>
      <c r="G51" s="1">
        <f t="shared" si="1"/>
        <v>92</v>
      </c>
    </row>
    <row r="52" spans="2:7" ht="12.75">
      <c r="B52" s="8" t="s">
        <v>59</v>
      </c>
      <c r="C52" s="1">
        <v>52</v>
      </c>
      <c r="D52" s="1">
        <v>1</v>
      </c>
      <c r="E52" s="1">
        <v>65</v>
      </c>
      <c r="F52" s="1">
        <f t="shared" si="0"/>
        <v>65</v>
      </c>
      <c r="G52" s="1">
        <f t="shared" si="1"/>
        <v>74.75</v>
      </c>
    </row>
    <row r="53" spans="2:7" ht="12.75">
      <c r="B53" s="8" t="s">
        <v>60</v>
      </c>
      <c r="C53" s="1">
        <v>44</v>
      </c>
      <c r="D53" s="1">
        <v>3</v>
      </c>
      <c r="E53" s="1">
        <v>33</v>
      </c>
      <c r="F53" s="1">
        <f t="shared" si="0"/>
        <v>99</v>
      </c>
      <c r="G53" s="1">
        <f t="shared" si="1"/>
        <v>113.85</v>
      </c>
    </row>
    <row r="54" spans="2:7" ht="12.75">
      <c r="B54" s="8" t="s">
        <v>61</v>
      </c>
      <c r="C54" s="1">
        <v>48</v>
      </c>
      <c r="D54" s="1">
        <v>3</v>
      </c>
      <c r="E54" s="1">
        <v>33</v>
      </c>
      <c r="F54" s="1">
        <f t="shared" si="0"/>
        <v>99</v>
      </c>
      <c r="G54" s="1">
        <f t="shared" si="1"/>
        <v>113.85</v>
      </c>
    </row>
    <row r="55" spans="2:7" ht="12.75">
      <c r="B55" s="8" t="s">
        <v>62</v>
      </c>
      <c r="C55" s="1">
        <v>52</v>
      </c>
      <c r="D55" s="1">
        <v>3</v>
      </c>
      <c r="E55" s="1">
        <v>33</v>
      </c>
      <c r="F55" s="1">
        <f t="shared" si="0"/>
        <v>99</v>
      </c>
      <c r="G55" s="1">
        <f t="shared" si="1"/>
        <v>113.85</v>
      </c>
    </row>
    <row r="56" spans="2:7" ht="12.75">
      <c r="B56" s="8" t="s">
        <v>63</v>
      </c>
      <c r="C56" s="1">
        <v>56</v>
      </c>
      <c r="D56" s="1">
        <v>5</v>
      </c>
      <c r="E56" s="1">
        <v>18</v>
      </c>
      <c r="F56" s="1">
        <f t="shared" si="0"/>
        <v>90</v>
      </c>
      <c r="G56" s="1">
        <f t="shared" si="1"/>
        <v>103.49999999999999</v>
      </c>
    </row>
    <row r="57" spans="2:7" ht="12.75">
      <c r="B57" s="8" t="s">
        <v>64</v>
      </c>
      <c r="C57" s="1">
        <v>44</v>
      </c>
      <c r="D57" s="1">
        <v>3</v>
      </c>
      <c r="E57" s="1">
        <v>45</v>
      </c>
      <c r="F57" s="1">
        <f t="shared" si="0"/>
        <v>135</v>
      </c>
      <c r="G57" s="1">
        <f t="shared" si="1"/>
        <v>155.25</v>
      </c>
    </row>
    <row r="58" spans="2:7" ht="12.75">
      <c r="B58" s="8" t="s">
        <v>65</v>
      </c>
      <c r="C58" s="1">
        <v>48</v>
      </c>
      <c r="D58" s="1">
        <v>3</v>
      </c>
      <c r="E58" s="1">
        <v>45</v>
      </c>
      <c r="F58" s="1">
        <f t="shared" si="0"/>
        <v>135</v>
      </c>
      <c r="G58" s="1">
        <f t="shared" si="1"/>
        <v>155.25</v>
      </c>
    </row>
    <row r="59" spans="2:7" ht="12.75">
      <c r="B59" s="8" t="s">
        <v>66</v>
      </c>
      <c r="C59" s="1">
        <v>52</v>
      </c>
      <c r="D59" s="1">
        <v>1</v>
      </c>
      <c r="E59" s="1">
        <v>150</v>
      </c>
      <c r="F59" s="1">
        <f t="shared" si="0"/>
        <v>150</v>
      </c>
      <c r="G59" s="1">
        <f t="shared" si="1"/>
        <v>172.5</v>
      </c>
    </row>
    <row r="60" spans="2:7" ht="12.75">
      <c r="B60" s="8" t="s">
        <v>67</v>
      </c>
      <c r="C60" s="1">
        <v>56</v>
      </c>
      <c r="D60" s="1">
        <v>1</v>
      </c>
      <c r="E60" s="1">
        <v>140</v>
      </c>
      <c r="F60" s="1">
        <f t="shared" si="0"/>
        <v>140</v>
      </c>
      <c r="G60" s="1">
        <f t="shared" si="1"/>
        <v>161</v>
      </c>
    </row>
    <row r="61" spans="2:7" ht="12.75">
      <c r="B61" s="8" t="s">
        <v>68</v>
      </c>
      <c r="C61" s="1">
        <v>56</v>
      </c>
      <c r="D61" s="1">
        <v>1</v>
      </c>
      <c r="E61" s="1">
        <v>65</v>
      </c>
      <c r="F61" s="1">
        <f t="shared" si="0"/>
        <v>65</v>
      </c>
      <c r="G61" s="1">
        <f t="shared" si="1"/>
        <v>74.75</v>
      </c>
    </row>
    <row r="62" spans="2:7" ht="12.75">
      <c r="B62" s="8" t="s">
        <v>69</v>
      </c>
      <c r="C62" s="1">
        <v>52</v>
      </c>
      <c r="D62" s="1">
        <v>1</v>
      </c>
      <c r="E62" s="1">
        <v>115</v>
      </c>
      <c r="F62" s="1">
        <f t="shared" si="0"/>
        <v>115</v>
      </c>
      <c r="G62" s="1">
        <f t="shared" si="1"/>
        <v>132.25</v>
      </c>
    </row>
    <row r="63" spans="2:7" ht="12.75">
      <c r="B63" s="8" t="s">
        <v>70</v>
      </c>
      <c r="C63" s="1">
        <v>52</v>
      </c>
      <c r="D63" s="1">
        <v>1</v>
      </c>
      <c r="E63" s="1">
        <v>78</v>
      </c>
      <c r="F63" s="1">
        <f aca="true" t="shared" si="2" ref="F63:F102">D63*E63</f>
        <v>78</v>
      </c>
      <c r="G63" s="1">
        <f t="shared" si="1"/>
        <v>89.69999999999999</v>
      </c>
    </row>
    <row r="64" spans="2:7" ht="12.75">
      <c r="B64" s="8" t="s">
        <v>71</v>
      </c>
      <c r="C64" s="1">
        <v>52</v>
      </c>
      <c r="D64" s="1">
        <v>2</v>
      </c>
      <c r="E64" s="1">
        <v>65</v>
      </c>
      <c r="F64" s="1">
        <f t="shared" si="2"/>
        <v>130</v>
      </c>
      <c r="G64" s="1">
        <f t="shared" si="1"/>
        <v>149.5</v>
      </c>
    </row>
    <row r="65" spans="2:8" ht="12.75">
      <c r="B65" s="8" t="s">
        <v>72</v>
      </c>
      <c r="C65" s="1">
        <v>52</v>
      </c>
      <c r="D65" s="1">
        <v>1</v>
      </c>
      <c r="E65" s="1">
        <v>280</v>
      </c>
      <c r="F65" s="1">
        <f t="shared" si="2"/>
        <v>280</v>
      </c>
      <c r="G65" s="1">
        <f t="shared" si="1"/>
        <v>322</v>
      </c>
      <c r="H65" s="1">
        <f>SUM(G48:G65)</f>
        <v>2478.25</v>
      </c>
    </row>
    <row r="66" spans="6:7" ht="12.75">
      <c r="F66" s="1">
        <f t="shared" si="2"/>
        <v>0</v>
      </c>
      <c r="G66" s="1">
        <f t="shared" si="1"/>
        <v>0</v>
      </c>
    </row>
    <row r="67" spans="1:7" ht="12.75">
      <c r="A67" s="3" t="s">
        <v>73</v>
      </c>
      <c r="B67" s="8" t="s">
        <v>74</v>
      </c>
      <c r="C67" s="1">
        <v>60</v>
      </c>
      <c r="D67" s="1">
        <v>1</v>
      </c>
      <c r="E67" s="1">
        <v>120</v>
      </c>
      <c r="F67" s="1">
        <f t="shared" si="2"/>
        <v>120</v>
      </c>
      <c r="G67" s="1">
        <f aca="true" t="shared" si="3" ref="G67:G102">(F67)*(1+15%)</f>
        <v>138</v>
      </c>
    </row>
    <row r="68" spans="2:8" ht="12.75">
      <c r="B68" s="8" t="s">
        <v>75</v>
      </c>
      <c r="C68" s="1">
        <v>60</v>
      </c>
      <c r="D68" s="1">
        <v>2</v>
      </c>
      <c r="E68" s="1">
        <v>50</v>
      </c>
      <c r="F68" s="1">
        <f t="shared" si="2"/>
        <v>100</v>
      </c>
      <c r="G68" s="1">
        <f t="shared" si="3"/>
        <v>114.99999999999999</v>
      </c>
      <c r="H68" s="1">
        <v>253</v>
      </c>
    </row>
    <row r="69" spans="6:7" ht="12.75">
      <c r="F69" s="1">
        <f t="shared" si="2"/>
        <v>0</v>
      </c>
      <c r="G69" s="1">
        <f t="shared" si="3"/>
        <v>0</v>
      </c>
    </row>
    <row r="70" spans="1:7" ht="12.75">
      <c r="A70" s="3" t="s">
        <v>76</v>
      </c>
      <c r="B70" s="8" t="s">
        <v>77</v>
      </c>
      <c r="C70" s="1">
        <v>44</v>
      </c>
      <c r="D70" s="1">
        <v>1</v>
      </c>
      <c r="E70" s="1">
        <v>150</v>
      </c>
      <c r="F70" s="1">
        <f t="shared" si="2"/>
        <v>150</v>
      </c>
      <c r="G70" s="1">
        <f t="shared" si="3"/>
        <v>172.5</v>
      </c>
    </row>
    <row r="71" spans="2:7" ht="12.75">
      <c r="B71" s="8" t="s">
        <v>78</v>
      </c>
      <c r="C71" s="1">
        <v>44.48</v>
      </c>
      <c r="D71" s="1">
        <v>4</v>
      </c>
      <c r="E71" s="1">
        <v>50</v>
      </c>
      <c r="F71" s="1">
        <f t="shared" si="2"/>
        <v>200</v>
      </c>
      <c r="G71" s="1">
        <f t="shared" si="3"/>
        <v>229.99999999999997</v>
      </c>
    </row>
    <row r="72" spans="2:7" ht="12.75">
      <c r="B72" s="8" t="s">
        <v>79</v>
      </c>
      <c r="C72" s="1">
        <v>44</v>
      </c>
      <c r="D72" s="1">
        <v>1</v>
      </c>
      <c r="E72" s="1">
        <v>62</v>
      </c>
      <c r="F72" s="1">
        <f t="shared" si="2"/>
        <v>62</v>
      </c>
      <c r="G72" s="1">
        <f t="shared" si="3"/>
        <v>71.3</v>
      </c>
    </row>
    <row r="73" spans="2:7" ht="12.75">
      <c r="B73" s="8" t="s">
        <v>80</v>
      </c>
      <c r="C73" s="1">
        <v>44</v>
      </c>
      <c r="D73" s="1">
        <v>1</v>
      </c>
      <c r="E73" s="1">
        <v>205</v>
      </c>
      <c r="F73" s="1">
        <f t="shared" si="2"/>
        <v>205</v>
      </c>
      <c r="G73" s="1">
        <f t="shared" si="3"/>
        <v>235.74999999999997</v>
      </c>
    </row>
    <row r="74" spans="2:7" ht="12.75">
      <c r="B74" s="8" t="s">
        <v>81</v>
      </c>
      <c r="C74" s="1">
        <v>64</v>
      </c>
      <c r="D74" s="1">
        <v>1</v>
      </c>
      <c r="E74" s="1">
        <v>220</v>
      </c>
      <c r="F74" s="1">
        <f t="shared" si="2"/>
        <v>220</v>
      </c>
      <c r="G74" s="1">
        <f t="shared" si="3"/>
        <v>252.99999999999997</v>
      </c>
    </row>
    <row r="75" spans="2:7" ht="12.75">
      <c r="B75" s="8" t="s">
        <v>82</v>
      </c>
      <c r="C75" s="1">
        <v>64</v>
      </c>
      <c r="D75" s="1">
        <v>1</v>
      </c>
      <c r="E75" s="1">
        <v>135</v>
      </c>
      <c r="F75" s="1">
        <f t="shared" si="2"/>
        <v>135</v>
      </c>
      <c r="G75" s="1">
        <f t="shared" si="3"/>
        <v>155.25</v>
      </c>
    </row>
    <row r="76" spans="2:7" ht="12.75">
      <c r="B76" s="8" t="s">
        <v>83</v>
      </c>
      <c r="C76" s="1">
        <v>52</v>
      </c>
      <c r="D76" s="1">
        <v>3</v>
      </c>
      <c r="E76" s="1">
        <v>110</v>
      </c>
      <c r="F76" s="1">
        <f t="shared" si="2"/>
        <v>330</v>
      </c>
      <c r="G76" s="1">
        <f t="shared" si="3"/>
        <v>379.49999999999994</v>
      </c>
    </row>
    <row r="77" spans="2:7" ht="12.75">
      <c r="B77" s="8" t="s">
        <v>84</v>
      </c>
      <c r="C77" s="1">
        <v>52</v>
      </c>
      <c r="D77" s="1">
        <v>1</v>
      </c>
      <c r="E77" s="1">
        <v>120</v>
      </c>
      <c r="F77" s="1">
        <f t="shared" si="2"/>
        <v>120</v>
      </c>
      <c r="G77" s="1">
        <f t="shared" si="3"/>
        <v>138</v>
      </c>
    </row>
    <row r="78" spans="2:7" ht="12.75">
      <c r="B78" s="8" t="s">
        <v>85</v>
      </c>
      <c r="C78" s="1">
        <v>52</v>
      </c>
      <c r="D78" s="1">
        <v>3</v>
      </c>
      <c r="E78" s="1">
        <v>115</v>
      </c>
      <c r="F78" s="1">
        <f t="shared" si="2"/>
        <v>345</v>
      </c>
      <c r="G78" s="1">
        <f t="shared" si="3"/>
        <v>396.74999999999994</v>
      </c>
    </row>
    <row r="79" spans="2:7" ht="12.75">
      <c r="B79" s="8" t="s">
        <v>86</v>
      </c>
      <c r="C79" s="1">
        <v>52</v>
      </c>
      <c r="D79" s="1">
        <v>5</v>
      </c>
      <c r="E79" s="1">
        <v>18</v>
      </c>
      <c r="F79" s="1">
        <f t="shared" si="2"/>
        <v>90</v>
      </c>
      <c r="G79" s="1">
        <f t="shared" si="3"/>
        <v>103.49999999999999</v>
      </c>
    </row>
    <row r="80" spans="2:8" ht="12.75">
      <c r="B80" s="8" t="s">
        <v>87</v>
      </c>
      <c r="C80" s="1">
        <v>52</v>
      </c>
      <c r="D80" s="1">
        <v>2</v>
      </c>
      <c r="E80" s="1">
        <v>50</v>
      </c>
      <c r="F80" s="1">
        <f t="shared" si="2"/>
        <v>100</v>
      </c>
      <c r="G80" s="1">
        <f t="shared" si="3"/>
        <v>114.99999999999999</v>
      </c>
      <c r="H80" s="1">
        <f>SUM(G70:G80)</f>
        <v>2250.5499999999997</v>
      </c>
    </row>
    <row r="81" spans="6:7" ht="12.75">
      <c r="F81" s="1">
        <f t="shared" si="2"/>
        <v>0</v>
      </c>
      <c r="G81" s="1">
        <f t="shared" si="3"/>
        <v>0</v>
      </c>
    </row>
    <row r="82" spans="1:7" ht="12.75">
      <c r="A82" s="3" t="s">
        <v>88</v>
      </c>
      <c r="B82" s="8" t="s">
        <v>89</v>
      </c>
      <c r="C82" s="1">
        <v>44</v>
      </c>
      <c r="D82" s="1">
        <v>1</v>
      </c>
      <c r="E82" s="1">
        <v>66</v>
      </c>
      <c r="F82" s="1">
        <f t="shared" si="2"/>
        <v>66</v>
      </c>
      <c r="G82" s="1">
        <f t="shared" si="3"/>
        <v>75.89999999999999</v>
      </c>
    </row>
    <row r="83" spans="2:7" ht="12.75">
      <c r="B83" s="8" t="s">
        <v>90</v>
      </c>
      <c r="C83" s="1">
        <v>44</v>
      </c>
      <c r="D83" s="1">
        <v>1</v>
      </c>
      <c r="E83" s="1">
        <v>80</v>
      </c>
      <c r="F83" s="1">
        <f t="shared" si="2"/>
        <v>80</v>
      </c>
      <c r="G83" s="1">
        <f t="shared" si="3"/>
        <v>92</v>
      </c>
    </row>
    <row r="84" spans="2:8" ht="12.75">
      <c r="B84" s="8" t="s">
        <v>91</v>
      </c>
      <c r="C84" s="1">
        <v>64</v>
      </c>
      <c r="D84" s="1">
        <v>1</v>
      </c>
      <c r="E84" s="1">
        <v>120</v>
      </c>
      <c r="F84" s="1">
        <f t="shared" si="2"/>
        <v>120</v>
      </c>
      <c r="G84" s="1">
        <f t="shared" si="3"/>
        <v>138</v>
      </c>
      <c r="H84" s="1">
        <v>305.9</v>
      </c>
    </row>
    <row r="85" spans="6:7" ht="12.75">
      <c r="F85" s="1">
        <f t="shared" si="2"/>
        <v>0</v>
      </c>
      <c r="G85" s="1">
        <f t="shared" si="3"/>
        <v>0</v>
      </c>
    </row>
    <row r="86" spans="1:8" ht="12.75">
      <c r="A86" s="3" t="s">
        <v>92</v>
      </c>
      <c r="B86" s="8" t="s">
        <v>93</v>
      </c>
      <c r="C86" s="1">
        <v>52</v>
      </c>
      <c r="D86" s="1">
        <v>1</v>
      </c>
      <c r="E86" s="1">
        <v>65</v>
      </c>
      <c r="F86" s="1">
        <f t="shared" si="2"/>
        <v>65</v>
      </c>
      <c r="G86" s="1">
        <f t="shared" si="3"/>
        <v>74.75</v>
      </c>
      <c r="H86" s="1">
        <v>74.75</v>
      </c>
    </row>
    <row r="87" spans="6:7" ht="12.75">
      <c r="F87" s="1">
        <f t="shared" si="2"/>
        <v>0</v>
      </c>
      <c r="G87" s="1">
        <f t="shared" si="3"/>
        <v>0</v>
      </c>
    </row>
    <row r="88" spans="1:7" ht="12.75">
      <c r="A88" s="3" t="s">
        <v>94</v>
      </c>
      <c r="B88" s="8" t="s">
        <v>95</v>
      </c>
      <c r="C88" s="1">
        <v>56</v>
      </c>
      <c r="D88" s="1">
        <v>2</v>
      </c>
      <c r="E88" s="1">
        <v>45</v>
      </c>
      <c r="F88" s="1">
        <f t="shared" si="2"/>
        <v>90</v>
      </c>
      <c r="G88" s="1">
        <f t="shared" si="3"/>
        <v>103.49999999999999</v>
      </c>
    </row>
    <row r="89" spans="2:7" ht="12.75">
      <c r="B89" s="8" t="s">
        <v>96</v>
      </c>
      <c r="C89" s="1">
        <v>56</v>
      </c>
      <c r="D89" s="1">
        <v>3</v>
      </c>
      <c r="E89" s="1">
        <v>50</v>
      </c>
      <c r="F89" s="1">
        <f t="shared" si="2"/>
        <v>150</v>
      </c>
      <c r="G89" s="1">
        <f t="shared" si="3"/>
        <v>172.5</v>
      </c>
    </row>
    <row r="90" spans="2:7" ht="12.75">
      <c r="B90" s="8" t="s">
        <v>97</v>
      </c>
      <c r="C90" s="1">
        <v>56</v>
      </c>
      <c r="D90" s="1">
        <v>1</v>
      </c>
      <c r="E90" s="1">
        <v>220</v>
      </c>
      <c r="F90" s="1">
        <f t="shared" si="2"/>
        <v>220</v>
      </c>
      <c r="G90" s="1">
        <f t="shared" si="3"/>
        <v>252.99999999999997</v>
      </c>
    </row>
    <row r="91" spans="2:8" ht="12.75">
      <c r="B91" s="8" t="s">
        <v>111</v>
      </c>
      <c r="C91" s="1">
        <v>42</v>
      </c>
      <c r="D91" s="1">
        <v>1</v>
      </c>
      <c r="E91" s="1">
        <v>346</v>
      </c>
      <c r="F91" s="1">
        <f t="shared" si="2"/>
        <v>346</v>
      </c>
      <c r="G91" s="1">
        <f t="shared" si="3"/>
        <v>397.9</v>
      </c>
      <c r="H91" s="1">
        <f>SUM(G88:G91)</f>
        <v>926.9</v>
      </c>
    </row>
    <row r="92" spans="6:7" ht="12.75">
      <c r="F92" s="1">
        <f t="shared" si="2"/>
        <v>0</v>
      </c>
      <c r="G92" s="1">
        <f t="shared" si="3"/>
        <v>0</v>
      </c>
    </row>
    <row r="93" spans="1:7" ht="12.75">
      <c r="A93" s="3" t="s">
        <v>98</v>
      </c>
      <c r="B93" s="8" t="s">
        <v>99</v>
      </c>
      <c r="C93" s="1">
        <v>40</v>
      </c>
      <c r="D93" s="1">
        <v>1</v>
      </c>
      <c r="E93" s="1">
        <v>185</v>
      </c>
      <c r="F93" s="1">
        <f t="shared" si="2"/>
        <v>185</v>
      </c>
      <c r="G93" s="1">
        <f t="shared" si="3"/>
        <v>212.74999999999997</v>
      </c>
    </row>
    <row r="94" spans="2:8" ht="12.75">
      <c r="B94" s="8" t="s">
        <v>100</v>
      </c>
      <c r="C94" s="1">
        <v>52</v>
      </c>
      <c r="D94" s="1">
        <v>1</v>
      </c>
      <c r="E94" s="1">
        <v>240</v>
      </c>
      <c r="F94" s="1">
        <f t="shared" si="2"/>
        <v>240</v>
      </c>
      <c r="G94" s="1">
        <f t="shared" si="3"/>
        <v>276</v>
      </c>
      <c r="H94" s="1">
        <v>488.75</v>
      </c>
    </row>
    <row r="95" spans="6:7" ht="12.75">
      <c r="F95" s="1">
        <f t="shared" si="2"/>
        <v>0</v>
      </c>
      <c r="G95" s="1">
        <f t="shared" si="3"/>
        <v>0</v>
      </c>
    </row>
    <row r="96" spans="1:8" ht="12.75">
      <c r="A96" s="3" t="s">
        <v>101</v>
      </c>
      <c r="B96" s="8" t="s">
        <v>102</v>
      </c>
      <c r="C96" s="1">
        <v>60.64</v>
      </c>
      <c r="D96" s="1">
        <v>2</v>
      </c>
      <c r="E96" s="1">
        <v>50</v>
      </c>
      <c r="F96" s="1">
        <f t="shared" si="2"/>
        <v>100</v>
      </c>
      <c r="G96" s="1">
        <f t="shared" si="3"/>
        <v>114.99999999999999</v>
      </c>
      <c r="H96" s="1">
        <v>115</v>
      </c>
    </row>
    <row r="97" spans="6:7" ht="12.75">
      <c r="F97" s="1">
        <f t="shared" si="2"/>
        <v>0</v>
      </c>
      <c r="G97" s="1">
        <f t="shared" si="3"/>
        <v>0</v>
      </c>
    </row>
    <row r="98" spans="1:7" ht="12.75">
      <c r="A98" s="3" t="s">
        <v>103</v>
      </c>
      <c r="B98" s="8" t="s">
        <v>104</v>
      </c>
      <c r="C98" s="1">
        <v>60</v>
      </c>
      <c r="D98" s="1">
        <v>2</v>
      </c>
      <c r="E98" s="1">
        <v>90</v>
      </c>
      <c r="F98" s="1">
        <f t="shared" si="2"/>
        <v>180</v>
      </c>
      <c r="G98" s="1">
        <f t="shared" si="3"/>
        <v>206.99999999999997</v>
      </c>
    </row>
    <row r="99" spans="2:7" ht="12.75">
      <c r="B99" s="8" t="s">
        <v>105</v>
      </c>
      <c r="C99" s="1">
        <v>60</v>
      </c>
      <c r="D99" s="1">
        <v>2</v>
      </c>
      <c r="E99" s="1">
        <v>30</v>
      </c>
      <c r="F99" s="1">
        <f t="shared" si="2"/>
        <v>60</v>
      </c>
      <c r="G99" s="1">
        <f t="shared" si="3"/>
        <v>69</v>
      </c>
    </row>
    <row r="100" spans="2:7" ht="12.75">
      <c r="B100" s="8" t="s">
        <v>106</v>
      </c>
      <c r="C100" s="1">
        <v>60</v>
      </c>
      <c r="D100" s="1">
        <v>1</v>
      </c>
      <c r="E100" s="1">
        <v>150</v>
      </c>
      <c r="F100" s="1">
        <f t="shared" si="2"/>
        <v>150</v>
      </c>
      <c r="G100" s="1">
        <f t="shared" si="3"/>
        <v>172.5</v>
      </c>
    </row>
    <row r="101" spans="2:7" ht="12.75">
      <c r="B101" s="8" t="s">
        <v>107</v>
      </c>
      <c r="C101" s="1">
        <v>60</v>
      </c>
      <c r="D101" s="1">
        <v>1</v>
      </c>
      <c r="E101" s="1">
        <v>130</v>
      </c>
      <c r="F101" s="1">
        <f t="shared" si="2"/>
        <v>130</v>
      </c>
      <c r="G101" s="1">
        <f t="shared" si="3"/>
        <v>149.5</v>
      </c>
    </row>
    <row r="102" spans="2:8" ht="12.75">
      <c r="B102" s="8" t="s">
        <v>108</v>
      </c>
      <c r="C102" s="1">
        <v>60</v>
      </c>
      <c r="D102" s="1">
        <v>1</v>
      </c>
      <c r="E102" s="1">
        <v>130</v>
      </c>
      <c r="F102" s="1">
        <f t="shared" si="2"/>
        <v>130</v>
      </c>
      <c r="G102" s="1">
        <f t="shared" si="3"/>
        <v>149.5</v>
      </c>
      <c r="H102" s="1">
        <f>SUM(G98:G102)</f>
        <v>747.5</v>
      </c>
    </row>
    <row r="104" spans="6:8" ht="12.75">
      <c r="F104" s="1">
        <f>SUM(F2:F103)</f>
        <v>11839</v>
      </c>
      <c r="G104" s="1">
        <f>SUM(G2:G103)</f>
        <v>13590.099999999999</v>
      </c>
      <c r="H104" s="1">
        <f>SUM(H2:H103)</f>
        <v>13589.999999999998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2013-11-11T11:32:23Z</dcterms:modified>
  <cp:category/>
  <cp:version/>
  <cp:contentType/>
  <cp:contentStatus/>
</cp:coreProperties>
</file>