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<sst xmlns="http://schemas.openxmlformats.org/spreadsheetml/2006/main" count="217" uniqueCount="58">
  <si>
    <t>ник</t>
  </si>
  <si>
    <t>наименование</t>
  </si>
  <si>
    <t>вес</t>
  </si>
  <si>
    <t>цена</t>
  </si>
  <si>
    <t>с орг%</t>
  </si>
  <si>
    <t>Инесик</t>
  </si>
  <si>
    <t>Ashlen*</t>
  </si>
  <si>
    <t>иниша</t>
  </si>
  <si>
    <t>Jouli23</t>
  </si>
  <si>
    <t>Аульчанка</t>
  </si>
  <si>
    <t>Котенки</t>
  </si>
  <si>
    <t>Флориана</t>
  </si>
  <si>
    <t>Нина)</t>
  </si>
  <si>
    <t>Selesta</t>
  </si>
  <si>
    <t>Татьяна Шенк</t>
  </si>
  <si>
    <t>Ashlen</t>
  </si>
  <si>
    <t>Ladushka</t>
  </si>
  <si>
    <t>Навладия</t>
  </si>
  <si>
    <t>Ameli22</t>
  </si>
  <si>
    <t>Мария05</t>
  </si>
  <si>
    <t>всего</t>
  </si>
  <si>
    <t>сумма</t>
  </si>
  <si>
    <t>мои долг</t>
  </si>
  <si>
    <t>сдаем</t>
  </si>
  <si>
    <t>*Есения*</t>
  </si>
  <si>
    <t>долг</t>
  </si>
  <si>
    <t>сдано</t>
  </si>
  <si>
    <t>"Сдобные рулетики с маком"</t>
  </si>
  <si>
    <t>kozochka)))</t>
  </si>
  <si>
    <t>Пряник с маком</t>
  </si>
  <si>
    <t>"Симфония Сердца"</t>
  </si>
  <si>
    <t>Инесик 1</t>
  </si>
  <si>
    <t>Аульчанка  1</t>
  </si>
  <si>
    <t>пристрой</t>
  </si>
  <si>
    <t>"Коржики Хоттабыча"</t>
  </si>
  <si>
    <t>"Восточный сюрприз"</t>
  </si>
  <si>
    <t>"Цветной микс" </t>
  </si>
  <si>
    <t>Зефир ваниль</t>
  </si>
  <si>
    <t> Mashystik 1</t>
  </si>
  <si>
    <t>анель</t>
  </si>
  <si>
    <t>"Медвежья лапка"</t>
  </si>
  <si>
    <t>Mashystik</t>
  </si>
  <si>
    <t>DiJane</t>
  </si>
  <si>
    <t>"Английское классич.овсяное"</t>
  </si>
  <si>
    <t>"Корзиночка с барбарисом"</t>
  </si>
  <si>
    <t>"Рубиновый перстенек"</t>
  </si>
  <si>
    <t>"Датское с аромат. сыра, кужута и творога"</t>
  </si>
  <si>
    <t>Аульчанка 1</t>
  </si>
  <si>
    <t>Мармеладная сказка , 1,4кг</t>
  </si>
  <si>
    <t>Соломка ваниль</t>
  </si>
  <si>
    <t>Mashystik 1</t>
  </si>
  <si>
    <t>Гаврилова Т.С.</t>
  </si>
  <si>
    <t>"Мишки Яки со слив.нач."</t>
  </si>
  <si>
    <t>Кексики с черемух.нач</t>
  </si>
  <si>
    <t>Мадагаскар</t>
  </si>
  <si>
    <t>Хворост сахарный</t>
  </si>
  <si>
    <t>Котенки 1</t>
  </si>
  <si>
    <t>Монпансье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</si>
</sst>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1" fontId="6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180" fontId="0" fillId="4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24" sqref="A1:IV16384"/>
    </sheetView>
  </sheetViews>
  <sheetFormatPr defaultColWidth="9.140625" defaultRowHeight="12.75"/>
  <cols>
    <col min="1" max="1" width="22.140625" style="7" customWidth="1"/>
    <col min="2" max="2" width="45.421875" style="6" customWidth="1"/>
    <col min="3" max="3" width="8.28125" style="6" customWidth="1"/>
    <col min="4" max="16384" width="15.7109375" style="6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85" zoomScaleNormal="85" workbookViewId="0" topLeftCell="A89">
      <selection activeCell="G106" sqref="G106"/>
    </sheetView>
  </sheetViews>
  <sheetFormatPr defaultColWidth="9.140625" defaultRowHeight="12.75"/>
  <cols>
    <col min="1" max="1" width="33.421875" style="2" customWidth="1"/>
    <col min="2" max="2" width="61.57421875" style="4" customWidth="1"/>
    <col min="3" max="4" width="9.140625" style="5" customWidth="1"/>
    <col min="5" max="5" width="9.140625" style="1" customWidth="1"/>
    <col min="6" max="6" width="11.7109375" style="3" customWidth="1"/>
    <col min="7" max="7" width="8.8515625" style="8" customWidth="1"/>
    <col min="8" max="8" width="15.28125" style="1" customWidth="1"/>
    <col min="9" max="9" width="17.00390625" style="8" customWidth="1"/>
    <col min="10" max="11" width="9.140625" style="8" customWidth="1"/>
    <col min="12" max="16384" width="9.140625" style="1" customWidth="1"/>
  </cols>
  <sheetData>
    <row r="1" spans="1:11" s="12" customFormat="1" ht="18">
      <c r="A1" s="10" t="s">
        <v>0</v>
      </c>
      <c r="B1" s="10" t="s">
        <v>1</v>
      </c>
      <c r="C1" s="10" t="s">
        <v>2</v>
      </c>
      <c r="D1" s="10" t="s">
        <v>3</v>
      </c>
      <c r="E1" s="11" t="s">
        <v>20</v>
      </c>
      <c r="F1" s="11" t="s">
        <v>21</v>
      </c>
      <c r="G1" s="11" t="s">
        <v>4</v>
      </c>
      <c r="H1" s="11" t="s">
        <v>22</v>
      </c>
      <c r="I1" s="11" t="s">
        <v>23</v>
      </c>
      <c r="J1" s="11" t="s">
        <v>26</v>
      </c>
      <c r="K1" s="11" t="s">
        <v>25</v>
      </c>
    </row>
    <row r="2" spans="1:11" s="19" customFormat="1" ht="15.75">
      <c r="A2" s="13" t="s">
        <v>24</v>
      </c>
      <c r="B2" s="14" t="s">
        <v>27</v>
      </c>
      <c r="C2" s="15">
        <v>0.5</v>
      </c>
      <c r="D2" s="15">
        <v>157</v>
      </c>
      <c r="E2" s="16">
        <f>C2*D2</f>
        <v>78.5</v>
      </c>
      <c r="F2" s="17"/>
      <c r="G2" s="18"/>
      <c r="I2" s="18"/>
      <c r="J2" s="18"/>
      <c r="K2" s="18"/>
    </row>
    <row r="3" spans="1:11" s="19" customFormat="1" ht="15.75">
      <c r="A3" s="13" t="s">
        <v>24</v>
      </c>
      <c r="B3" s="20" t="s">
        <v>29</v>
      </c>
      <c r="C3" s="15">
        <v>0.5</v>
      </c>
      <c r="D3" s="15">
        <v>102.2</v>
      </c>
      <c r="E3" s="16">
        <f>C3*D3</f>
        <v>51.1</v>
      </c>
      <c r="F3" s="17"/>
      <c r="G3" s="18"/>
      <c r="I3" s="18"/>
      <c r="J3" s="18"/>
      <c r="K3" s="18"/>
    </row>
    <row r="4" spans="1:11" s="19" customFormat="1" ht="15.75">
      <c r="A4" s="13" t="s">
        <v>24</v>
      </c>
      <c r="B4" s="14" t="s">
        <v>30</v>
      </c>
      <c r="C4" s="15">
        <v>0.5</v>
      </c>
      <c r="D4" s="15">
        <v>127.2</v>
      </c>
      <c r="E4" s="16">
        <f>C4*D4</f>
        <v>63.6</v>
      </c>
      <c r="F4" s="17"/>
      <c r="G4" s="18"/>
      <c r="I4" s="18"/>
      <c r="J4" s="18"/>
      <c r="K4" s="18"/>
    </row>
    <row r="5" spans="1:11" s="19" customFormat="1" ht="15.75">
      <c r="A5" s="13" t="s">
        <v>24</v>
      </c>
      <c r="B5" s="20" t="s">
        <v>34</v>
      </c>
      <c r="C5" s="15">
        <v>0.5</v>
      </c>
      <c r="D5" s="15">
        <v>108.1</v>
      </c>
      <c r="E5" s="16">
        <f>C5*D5</f>
        <v>54.05</v>
      </c>
      <c r="F5" s="17"/>
      <c r="G5" s="18"/>
      <c r="I5" s="18"/>
      <c r="J5" s="18"/>
      <c r="K5" s="18"/>
    </row>
    <row r="6" spans="1:11" s="19" customFormat="1" ht="15.75">
      <c r="A6" s="13" t="s">
        <v>24</v>
      </c>
      <c r="B6" s="20" t="s">
        <v>35</v>
      </c>
      <c r="C6" s="15">
        <v>0.5</v>
      </c>
      <c r="D6" s="15">
        <v>145.9</v>
      </c>
      <c r="E6" s="16">
        <f>C6*D6</f>
        <v>72.95</v>
      </c>
      <c r="F6" s="17"/>
      <c r="G6" s="18"/>
      <c r="I6" s="18"/>
      <c r="J6" s="18"/>
      <c r="K6" s="18"/>
    </row>
    <row r="7" spans="1:11" s="19" customFormat="1" ht="15.75">
      <c r="A7" s="13" t="s">
        <v>24</v>
      </c>
      <c r="B7" s="14" t="s">
        <v>37</v>
      </c>
      <c r="C7" s="15">
        <v>1</v>
      </c>
      <c r="D7" s="15">
        <v>126.3</v>
      </c>
      <c r="E7" s="16">
        <f>C7*D7</f>
        <v>126.3</v>
      </c>
      <c r="F7" s="17"/>
      <c r="G7" s="18"/>
      <c r="I7" s="18"/>
      <c r="J7" s="18"/>
      <c r="K7" s="18"/>
    </row>
    <row r="8" spans="1:11" s="19" customFormat="1" ht="15.75">
      <c r="A8" s="13" t="s">
        <v>24</v>
      </c>
      <c r="B8" s="14" t="s">
        <v>43</v>
      </c>
      <c r="C8" s="15">
        <v>1</v>
      </c>
      <c r="D8" s="15">
        <v>66.9</v>
      </c>
      <c r="E8" s="16">
        <f>C8*D8</f>
        <v>66.9</v>
      </c>
      <c r="F8" s="17">
        <f>SUM(E2:E8)</f>
        <v>513.4</v>
      </c>
      <c r="G8" s="21">
        <f>(F8)*(1+15%)</f>
        <v>590.41</v>
      </c>
      <c r="I8" s="18"/>
      <c r="J8" s="18"/>
      <c r="K8" s="18"/>
    </row>
    <row r="9" spans="1:11" s="28" customFormat="1" ht="15.75">
      <c r="A9" s="22" t="s">
        <v>18</v>
      </c>
      <c r="B9" s="23" t="s">
        <v>30</v>
      </c>
      <c r="C9" s="24">
        <v>0.5</v>
      </c>
      <c r="D9" s="24">
        <v>127.2</v>
      </c>
      <c r="E9" s="25">
        <f>C9*D9</f>
        <v>63.6</v>
      </c>
      <c r="F9" s="26"/>
      <c r="G9" s="21">
        <f aca="true" t="shared" si="0" ref="G9:G72">(F9)*(1+15%)</f>
        <v>0</v>
      </c>
      <c r="I9" s="27"/>
      <c r="J9" s="29"/>
      <c r="K9" s="27"/>
    </row>
    <row r="10" spans="1:11" s="28" customFormat="1" ht="15.75">
      <c r="A10" s="22" t="s">
        <v>18</v>
      </c>
      <c r="B10" s="30" t="s">
        <v>40</v>
      </c>
      <c r="C10" s="24">
        <v>0.5</v>
      </c>
      <c r="D10" s="24">
        <v>125.5</v>
      </c>
      <c r="E10" s="25">
        <f>C10*D10</f>
        <v>62.75</v>
      </c>
      <c r="F10" s="26"/>
      <c r="G10" s="21">
        <f t="shared" si="0"/>
        <v>0</v>
      </c>
      <c r="I10" s="27"/>
      <c r="J10" s="29"/>
      <c r="K10" s="27"/>
    </row>
    <row r="11" spans="1:11" s="28" customFormat="1" ht="15.75">
      <c r="A11" s="22" t="s">
        <v>18</v>
      </c>
      <c r="B11" s="30" t="s">
        <v>46</v>
      </c>
      <c r="C11" s="24">
        <v>1</v>
      </c>
      <c r="D11" s="24">
        <v>110.1</v>
      </c>
      <c r="E11" s="25">
        <f>C11*D11</f>
        <v>110.1</v>
      </c>
      <c r="F11" s="26"/>
      <c r="G11" s="21">
        <f t="shared" si="0"/>
        <v>0</v>
      </c>
      <c r="I11" s="27"/>
      <c r="J11" s="29"/>
      <c r="K11" s="27"/>
    </row>
    <row r="12" spans="1:11" s="28" customFormat="1" ht="15.75">
      <c r="A12" s="22" t="s">
        <v>18</v>
      </c>
      <c r="B12" s="30" t="s">
        <v>53</v>
      </c>
      <c r="C12" s="24">
        <v>0.5</v>
      </c>
      <c r="D12" s="24">
        <v>150</v>
      </c>
      <c r="E12" s="25">
        <f>C12*D12</f>
        <v>75</v>
      </c>
      <c r="F12" s="31">
        <f>SUM(E9:E12)</f>
        <v>311.45</v>
      </c>
      <c r="G12" s="21">
        <f t="shared" si="0"/>
        <v>358.16749999999996</v>
      </c>
      <c r="I12" s="27"/>
      <c r="J12" s="29"/>
      <c r="K12" s="27"/>
    </row>
    <row r="13" spans="1:11" s="19" customFormat="1" ht="15.75">
      <c r="A13" s="13" t="s">
        <v>15</v>
      </c>
      <c r="B13" s="14" t="s">
        <v>27</v>
      </c>
      <c r="C13" s="15">
        <v>1</v>
      </c>
      <c r="D13" s="15">
        <v>157</v>
      </c>
      <c r="E13" s="16">
        <f>C13*D13</f>
        <v>157</v>
      </c>
      <c r="F13" s="17"/>
      <c r="G13" s="21">
        <f t="shared" si="0"/>
        <v>0</v>
      </c>
      <c r="I13" s="21"/>
      <c r="J13" s="18"/>
      <c r="K13" s="21"/>
    </row>
    <row r="14" spans="1:11" s="19" customFormat="1" ht="15.75">
      <c r="A14" s="13" t="s">
        <v>15</v>
      </c>
      <c r="B14" s="20" t="s">
        <v>29</v>
      </c>
      <c r="C14" s="15">
        <v>1.1</v>
      </c>
      <c r="D14" s="15">
        <v>102.2</v>
      </c>
      <c r="E14" s="16">
        <f>C14*D14</f>
        <v>112.42000000000002</v>
      </c>
      <c r="F14" s="17"/>
      <c r="G14" s="21">
        <f t="shared" si="0"/>
        <v>0</v>
      </c>
      <c r="I14" s="21"/>
      <c r="J14" s="18"/>
      <c r="K14" s="21"/>
    </row>
    <row r="15" spans="1:11" s="19" customFormat="1" ht="15.75">
      <c r="A15" s="13" t="s">
        <v>15</v>
      </c>
      <c r="B15" s="20" t="s">
        <v>35</v>
      </c>
      <c r="C15" s="15">
        <v>0.5</v>
      </c>
      <c r="D15" s="15">
        <v>145.9</v>
      </c>
      <c r="E15" s="16">
        <f>C15*D15</f>
        <v>72.95</v>
      </c>
      <c r="F15" s="17"/>
      <c r="G15" s="21">
        <f t="shared" si="0"/>
        <v>0</v>
      </c>
      <c r="I15" s="21"/>
      <c r="J15" s="18"/>
      <c r="K15" s="21"/>
    </row>
    <row r="16" spans="1:11" s="19" customFormat="1" ht="15.75">
      <c r="A16" s="13" t="s">
        <v>15</v>
      </c>
      <c r="B16" s="20" t="s">
        <v>36</v>
      </c>
      <c r="C16" s="15">
        <v>0.5</v>
      </c>
      <c r="D16" s="15">
        <v>126.4</v>
      </c>
      <c r="E16" s="16">
        <f>C16*D16</f>
        <v>63.2</v>
      </c>
      <c r="F16" s="17"/>
      <c r="G16" s="21">
        <f t="shared" si="0"/>
        <v>0</v>
      </c>
      <c r="I16" s="21"/>
      <c r="J16" s="18"/>
      <c r="K16" s="21"/>
    </row>
    <row r="17" spans="1:11" s="19" customFormat="1" ht="15.75">
      <c r="A17" s="13" t="s">
        <v>15</v>
      </c>
      <c r="B17" s="14" t="s">
        <v>37</v>
      </c>
      <c r="C17" s="15">
        <v>5.1</v>
      </c>
      <c r="D17" s="15">
        <v>126.3</v>
      </c>
      <c r="E17" s="16">
        <f>C17*D17</f>
        <v>644.13</v>
      </c>
      <c r="F17" s="17"/>
      <c r="G17" s="21">
        <f t="shared" si="0"/>
        <v>0</v>
      </c>
      <c r="I17" s="21"/>
      <c r="J17" s="18"/>
      <c r="K17" s="21"/>
    </row>
    <row r="18" spans="1:11" s="19" customFormat="1" ht="15.75">
      <c r="A18" s="13" t="s">
        <v>15</v>
      </c>
      <c r="B18" s="20" t="s">
        <v>46</v>
      </c>
      <c r="C18" s="15">
        <v>0.5</v>
      </c>
      <c r="D18" s="15">
        <v>110.1</v>
      </c>
      <c r="E18" s="16">
        <f>C18*D18</f>
        <v>55.05</v>
      </c>
      <c r="F18" s="17"/>
      <c r="G18" s="21">
        <f t="shared" si="0"/>
        <v>0</v>
      </c>
      <c r="I18" s="21"/>
      <c r="J18" s="18"/>
      <c r="K18" s="21"/>
    </row>
    <row r="19" spans="1:11" s="19" customFormat="1" ht="15.75">
      <c r="A19" s="13" t="s">
        <v>15</v>
      </c>
      <c r="B19" s="20" t="s">
        <v>52</v>
      </c>
      <c r="C19" s="15">
        <v>1</v>
      </c>
      <c r="D19" s="15">
        <v>171.6</v>
      </c>
      <c r="E19" s="16">
        <f>C19*D19</f>
        <v>171.6</v>
      </c>
      <c r="F19" s="17"/>
      <c r="G19" s="21">
        <f t="shared" si="0"/>
        <v>0</v>
      </c>
      <c r="I19" s="21"/>
      <c r="J19" s="18"/>
      <c r="K19" s="21"/>
    </row>
    <row r="20" spans="1:11" s="19" customFormat="1" ht="15.75">
      <c r="A20" s="13" t="s">
        <v>15</v>
      </c>
      <c r="B20" s="20" t="s">
        <v>53</v>
      </c>
      <c r="C20" s="15">
        <v>1.8</v>
      </c>
      <c r="D20" s="15">
        <v>150</v>
      </c>
      <c r="E20" s="16">
        <f>C20*D20</f>
        <v>270</v>
      </c>
      <c r="F20" s="17">
        <f>SUM(E13:E20)</f>
        <v>1546.35</v>
      </c>
      <c r="G20" s="21">
        <f t="shared" si="0"/>
        <v>1778.3024999999998</v>
      </c>
      <c r="I20" s="21"/>
      <c r="J20" s="18"/>
      <c r="K20" s="21"/>
    </row>
    <row r="21" spans="1:11" s="38" customFormat="1" ht="15.75">
      <c r="A21" s="32" t="s">
        <v>6</v>
      </c>
      <c r="B21" s="33" t="s">
        <v>27</v>
      </c>
      <c r="C21" s="34">
        <v>1.5</v>
      </c>
      <c r="D21" s="34">
        <v>157</v>
      </c>
      <c r="E21" s="35">
        <f>C21*D21</f>
        <v>235.5</v>
      </c>
      <c r="F21" s="36"/>
      <c r="G21" s="21">
        <f t="shared" si="0"/>
        <v>0</v>
      </c>
      <c r="I21" s="37"/>
      <c r="J21" s="39"/>
      <c r="K21" s="37"/>
    </row>
    <row r="22" spans="1:11" s="38" customFormat="1" ht="15.75">
      <c r="A22" s="32" t="s">
        <v>6</v>
      </c>
      <c r="B22" s="40" t="s">
        <v>34</v>
      </c>
      <c r="C22" s="34">
        <v>1.8</v>
      </c>
      <c r="D22" s="34">
        <v>108.1</v>
      </c>
      <c r="E22" s="35">
        <f>C22*D22</f>
        <v>194.57999999999998</v>
      </c>
      <c r="F22" s="36"/>
      <c r="G22" s="21">
        <f t="shared" si="0"/>
        <v>0</v>
      </c>
      <c r="I22" s="37"/>
      <c r="J22" s="39"/>
      <c r="K22" s="37"/>
    </row>
    <row r="23" spans="1:11" s="38" customFormat="1" ht="15.75">
      <c r="A23" s="32" t="s">
        <v>6</v>
      </c>
      <c r="B23" s="33" t="s">
        <v>45</v>
      </c>
      <c r="C23" s="34">
        <v>2.2</v>
      </c>
      <c r="D23" s="34">
        <v>117.9</v>
      </c>
      <c r="E23" s="35">
        <f>C23*D23</f>
        <v>259.38000000000005</v>
      </c>
      <c r="F23" s="36"/>
      <c r="G23" s="21">
        <f t="shared" si="0"/>
        <v>0</v>
      </c>
      <c r="I23" s="37"/>
      <c r="J23" s="39"/>
      <c r="K23" s="37"/>
    </row>
    <row r="24" spans="1:11" s="38" customFormat="1" ht="15.75">
      <c r="A24" s="32" t="s">
        <v>6</v>
      </c>
      <c r="B24" s="40" t="s">
        <v>53</v>
      </c>
      <c r="C24" s="34">
        <v>0.5</v>
      </c>
      <c r="D24" s="34">
        <v>150</v>
      </c>
      <c r="E24" s="35">
        <f>C24*D24</f>
        <v>75</v>
      </c>
      <c r="F24" s="36"/>
      <c r="G24" s="21">
        <f t="shared" si="0"/>
        <v>0</v>
      </c>
      <c r="I24" s="37"/>
      <c r="J24" s="39"/>
      <c r="K24" s="37"/>
    </row>
    <row r="25" spans="1:11" s="38" customFormat="1" ht="15.75">
      <c r="A25" s="32" t="s">
        <v>6</v>
      </c>
      <c r="B25" s="40" t="s">
        <v>54</v>
      </c>
      <c r="C25" s="34">
        <v>0.5</v>
      </c>
      <c r="D25" s="34">
        <v>112.9</v>
      </c>
      <c r="E25" s="35">
        <f>C25*D25</f>
        <v>56.45</v>
      </c>
      <c r="F25" s="36">
        <f>SUM(E21:E25)</f>
        <v>820.9100000000001</v>
      </c>
      <c r="G25" s="21">
        <f t="shared" si="0"/>
        <v>944.0465</v>
      </c>
      <c r="I25" s="37"/>
      <c r="J25" s="39"/>
      <c r="K25" s="37"/>
    </row>
    <row r="26" spans="1:11" s="19" customFormat="1" ht="15.75">
      <c r="A26" s="13" t="s">
        <v>42</v>
      </c>
      <c r="B26" s="20" t="s">
        <v>40</v>
      </c>
      <c r="C26" s="15">
        <v>0.5</v>
      </c>
      <c r="D26" s="15">
        <v>125.5</v>
      </c>
      <c r="E26" s="16">
        <f>C26*D26</f>
        <v>62.75</v>
      </c>
      <c r="F26" s="17"/>
      <c r="G26" s="21">
        <f t="shared" si="0"/>
        <v>0</v>
      </c>
      <c r="I26" s="21"/>
      <c r="J26" s="18"/>
      <c r="K26" s="21"/>
    </row>
    <row r="27" spans="1:11" s="19" customFormat="1" ht="15.75">
      <c r="A27" s="13" t="s">
        <v>42</v>
      </c>
      <c r="B27" s="20" t="s">
        <v>52</v>
      </c>
      <c r="C27" s="15">
        <v>0.8</v>
      </c>
      <c r="D27" s="15">
        <v>171.6</v>
      </c>
      <c r="E27" s="16">
        <f>C27*D27</f>
        <v>137.28</v>
      </c>
      <c r="F27" s="17"/>
      <c r="G27" s="21">
        <f t="shared" si="0"/>
        <v>0</v>
      </c>
      <c r="I27" s="21"/>
      <c r="J27" s="18"/>
      <c r="K27" s="21"/>
    </row>
    <row r="28" spans="1:11" s="19" customFormat="1" ht="15.75">
      <c r="A28" s="13" t="s">
        <v>42</v>
      </c>
      <c r="B28" s="20" t="s">
        <v>53</v>
      </c>
      <c r="C28" s="15">
        <v>1</v>
      </c>
      <c r="D28" s="15">
        <v>150</v>
      </c>
      <c r="E28" s="16">
        <f>C28*D28</f>
        <v>150</v>
      </c>
      <c r="F28" s="17">
        <f>SUM(E26:E28)</f>
        <v>350.03</v>
      </c>
      <c r="G28" s="21">
        <f t="shared" si="0"/>
        <v>402.5344999999999</v>
      </c>
      <c r="I28" s="21"/>
      <c r="J28" s="18"/>
      <c r="K28" s="21"/>
    </row>
    <row r="29" spans="1:11" s="28" customFormat="1" ht="15.75">
      <c r="A29" s="22" t="s">
        <v>8</v>
      </c>
      <c r="B29" s="23" t="s">
        <v>27</v>
      </c>
      <c r="C29" s="24">
        <v>2</v>
      </c>
      <c r="D29" s="24">
        <v>157</v>
      </c>
      <c r="E29" s="25">
        <f>C29*D29</f>
        <v>314</v>
      </c>
      <c r="F29" s="26"/>
      <c r="G29" s="21">
        <f t="shared" si="0"/>
        <v>0</v>
      </c>
      <c r="I29" s="27"/>
      <c r="J29" s="29"/>
      <c r="K29" s="27"/>
    </row>
    <row r="30" spans="1:11" s="28" customFormat="1" ht="15.75">
      <c r="A30" s="22" t="s">
        <v>8</v>
      </c>
      <c r="B30" s="30" t="s">
        <v>29</v>
      </c>
      <c r="C30" s="24">
        <v>1</v>
      </c>
      <c r="D30" s="24">
        <v>102.2</v>
      </c>
      <c r="E30" s="25">
        <f>C30*D30</f>
        <v>102.2</v>
      </c>
      <c r="F30" s="26"/>
      <c r="G30" s="21">
        <f t="shared" si="0"/>
        <v>0</v>
      </c>
      <c r="I30" s="27"/>
      <c r="J30" s="29"/>
      <c r="K30" s="27"/>
    </row>
    <row r="31" spans="1:11" s="28" customFormat="1" ht="15.75">
      <c r="A31" s="22" t="s">
        <v>8</v>
      </c>
      <c r="B31" s="30" t="s">
        <v>46</v>
      </c>
      <c r="C31" s="24">
        <v>4</v>
      </c>
      <c r="D31" s="24">
        <v>110.1</v>
      </c>
      <c r="E31" s="25">
        <f>C31*D31</f>
        <v>440.4</v>
      </c>
      <c r="F31" s="26"/>
      <c r="G31" s="21">
        <f t="shared" si="0"/>
        <v>0</v>
      </c>
      <c r="I31" s="27"/>
      <c r="J31" s="29"/>
      <c r="K31" s="27"/>
    </row>
    <row r="32" spans="1:11" s="28" customFormat="1" ht="15.75">
      <c r="A32" s="22" t="s">
        <v>8</v>
      </c>
      <c r="B32" s="30" t="s">
        <v>53</v>
      </c>
      <c r="C32" s="24">
        <v>1.8</v>
      </c>
      <c r="D32" s="24">
        <v>150</v>
      </c>
      <c r="E32" s="25">
        <f>C32*D32</f>
        <v>270</v>
      </c>
      <c r="F32" s="31">
        <f>SUM(E29:E32)</f>
        <v>1126.6</v>
      </c>
      <c r="G32" s="21">
        <f t="shared" si="0"/>
        <v>1295.5899999999997</v>
      </c>
      <c r="I32" s="27"/>
      <c r="J32" s="29"/>
      <c r="K32" s="27"/>
    </row>
    <row r="33" spans="1:11" s="19" customFormat="1" ht="15.75">
      <c r="A33" s="13" t="s">
        <v>28</v>
      </c>
      <c r="B33" s="14" t="s">
        <v>27</v>
      </c>
      <c r="C33" s="15">
        <v>2</v>
      </c>
      <c r="D33" s="15">
        <v>157</v>
      </c>
      <c r="E33" s="16">
        <f>C33*D33</f>
        <v>314</v>
      </c>
      <c r="F33" s="17">
        <v>314</v>
      </c>
      <c r="G33" s="21">
        <f t="shared" si="0"/>
        <v>361.09999999999997</v>
      </c>
      <c r="I33" s="21"/>
      <c r="J33" s="18"/>
      <c r="K33" s="21"/>
    </row>
    <row r="34" spans="1:11" s="38" customFormat="1" ht="15.75">
      <c r="A34" s="32" t="s">
        <v>16</v>
      </c>
      <c r="B34" s="40" t="s">
        <v>29</v>
      </c>
      <c r="C34" s="34">
        <v>0.5</v>
      </c>
      <c r="D34" s="34">
        <v>102.2</v>
      </c>
      <c r="E34" s="35">
        <f>C34*D34</f>
        <v>51.1</v>
      </c>
      <c r="F34" s="36"/>
      <c r="G34" s="21">
        <f t="shared" si="0"/>
        <v>0</v>
      </c>
      <c r="I34" s="37"/>
      <c r="J34" s="39"/>
      <c r="K34" s="37"/>
    </row>
    <row r="35" spans="1:11" s="38" customFormat="1" ht="15.75">
      <c r="A35" s="32" t="s">
        <v>16</v>
      </c>
      <c r="B35" s="33" t="s">
        <v>43</v>
      </c>
      <c r="C35" s="34">
        <v>0.5</v>
      </c>
      <c r="D35" s="34">
        <v>66.9</v>
      </c>
      <c r="E35" s="35">
        <f>C35*D35</f>
        <v>33.45</v>
      </c>
      <c r="F35" s="36"/>
      <c r="G35" s="21">
        <f t="shared" si="0"/>
        <v>0</v>
      </c>
      <c r="I35" s="37"/>
      <c r="J35" s="39"/>
      <c r="K35" s="37"/>
    </row>
    <row r="36" spans="1:11" s="38" customFormat="1" ht="15.75">
      <c r="A36" s="32" t="s">
        <v>16</v>
      </c>
      <c r="B36" s="40" t="s">
        <v>46</v>
      </c>
      <c r="C36" s="34">
        <v>0.5</v>
      </c>
      <c r="D36" s="34">
        <v>110.1</v>
      </c>
      <c r="E36" s="35">
        <f>C36*D36</f>
        <v>55.05</v>
      </c>
      <c r="F36" s="36"/>
      <c r="G36" s="21">
        <f t="shared" si="0"/>
        <v>0</v>
      </c>
      <c r="I36" s="37"/>
      <c r="J36" s="39"/>
      <c r="K36" s="37"/>
    </row>
    <row r="37" spans="1:11" s="38" customFormat="1" ht="15.75">
      <c r="A37" s="32" t="s">
        <v>16</v>
      </c>
      <c r="B37" s="40" t="s">
        <v>49</v>
      </c>
      <c r="C37" s="34">
        <v>0.5</v>
      </c>
      <c r="D37" s="34">
        <v>83.8</v>
      </c>
      <c r="E37" s="35">
        <f>C37*D37</f>
        <v>41.9</v>
      </c>
      <c r="F37" s="36">
        <f>SUM(E34:E37)</f>
        <v>181.50000000000003</v>
      </c>
      <c r="G37" s="21">
        <f t="shared" si="0"/>
        <v>208.72500000000002</v>
      </c>
      <c r="I37" s="37"/>
      <c r="J37" s="39"/>
      <c r="K37" s="37"/>
    </row>
    <row r="38" spans="1:11" s="19" customFormat="1" ht="15.75">
      <c r="A38" s="13" t="s">
        <v>41</v>
      </c>
      <c r="B38" s="20" t="s">
        <v>40</v>
      </c>
      <c r="C38" s="15">
        <v>1</v>
      </c>
      <c r="D38" s="15">
        <v>125.5</v>
      </c>
      <c r="E38" s="16">
        <f>C38*D38</f>
        <v>125.5</v>
      </c>
      <c r="F38" s="17"/>
      <c r="G38" s="21">
        <f t="shared" si="0"/>
        <v>0</v>
      </c>
      <c r="I38" s="21"/>
      <c r="J38" s="18"/>
      <c r="K38" s="21"/>
    </row>
    <row r="39" spans="1:11" s="19" customFormat="1" ht="15.75">
      <c r="A39" s="13" t="s">
        <v>41</v>
      </c>
      <c r="B39" s="20" t="s">
        <v>46</v>
      </c>
      <c r="C39" s="15">
        <v>1</v>
      </c>
      <c r="D39" s="15">
        <v>110.1</v>
      </c>
      <c r="E39" s="16">
        <f>C39*D39</f>
        <v>110.1</v>
      </c>
      <c r="F39" s="17"/>
      <c r="G39" s="21">
        <f t="shared" si="0"/>
        <v>0</v>
      </c>
      <c r="I39" s="21"/>
      <c r="J39" s="18"/>
      <c r="K39" s="21"/>
    </row>
    <row r="40" spans="1:11" s="19" customFormat="1" ht="15.75">
      <c r="A40" s="13" t="s">
        <v>41</v>
      </c>
      <c r="B40" s="20" t="s">
        <v>49</v>
      </c>
      <c r="C40" s="15">
        <v>1</v>
      </c>
      <c r="D40" s="15">
        <v>83.8</v>
      </c>
      <c r="E40" s="16">
        <f>C40*D40</f>
        <v>83.8</v>
      </c>
      <c r="F40" s="17"/>
      <c r="G40" s="21">
        <f t="shared" si="0"/>
        <v>0</v>
      </c>
      <c r="I40" s="21"/>
      <c r="J40" s="18"/>
      <c r="K40" s="21"/>
    </row>
    <row r="41" spans="1:11" s="19" customFormat="1" ht="15.75">
      <c r="A41" s="13" t="s">
        <v>41</v>
      </c>
      <c r="B41" s="20" t="s">
        <v>53</v>
      </c>
      <c r="C41" s="15">
        <v>1</v>
      </c>
      <c r="D41" s="15">
        <v>150</v>
      </c>
      <c r="E41" s="16">
        <f>C41*D41</f>
        <v>150</v>
      </c>
      <c r="F41" s="17"/>
      <c r="G41" s="21">
        <f t="shared" si="0"/>
        <v>0</v>
      </c>
      <c r="I41" s="21"/>
      <c r="J41" s="18"/>
      <c r="K41" s="21"/>
    </row>
    <row r="42" spans="1:11" s="19" customFormat="1" ht="15.75">
      <c r="A42" s="13" t="s">
        <v>41</v>
      </c>
      <c r="B42" s="20" t="s">
        <v>54</v>
      </c>
      <c r="C42" s="15">
        <v>1</v>
      </c>
      <c r="D42" s="15">
        <v>112.9</v>
      </c>
      <c r="E42" s="16">
        <f>C42*D42</f>
        <v>112.9</v>
      </c>
      <c r="F42" s="17">
        <f>SUM(E38:E42)</f>
        <v>582.3</v>
      </c>
      <c r="G42" s="21">
        <f t="shared" si="0"/>
        <v>669.6449999999999</v>
      </c>
      <c r="I42" s="21"/>
      <c r="J42" s="18"/>
      <c r="K42" s="21"/>
    </row>
    <row r="43" spans="1:11" s="28" customFormat="1" ht="15.75">
      <c r="A43" s="22" t="s">
        <v>38</v>
      </c>
      <c r="B43" s="23" t="s">
        <v>37</v>
      </c>
      <c r="C43" s="24">
        <v>0.5</v>
      </c>
      <c r="D43" s="24">
        <v>126.3</v>
      </c>
      <c r="E43" s="25">
        <f>C43*D43</f>
        <v>63.15</v>
      </c>
      <c r="F43" s="26"/>
      <c r="G43" s="21">
        <f t="shared" si="0"/>
        <v>0</v>
      </c>
      <c r="I43" s="29"/>
      <c r="J43" s="29"/>
      <c r="K43" s="29"/>
    </row>
    <row r="44" spans="1:11" s="28" customFormat="1" ht="15.75">
      <c r="A44" s="22" t="s">
        <v>50</v>
      </c>
      <c r="B44" s="30" t="s">
        <v>49</v>
      </c>
      <c r="C44" s="24">
        <v>1</v>
      </c>
      <c r="D44" s="24">
        <v>83.8</v>
      </c>
      <c r="E44" s="25">
        <f>C44*D44</f>
        <v>83.8</v>
      </c>
      <c r="F44" s="26"/>
      <c r="G44" s="21">
        <f t="shared" si="0"/>
        <v>0</v>
      </c>
      <c r="I44" s="27"/>
      <c r="J44" s="29"/>
      <c r="K44" s="27"/>
    </row>
    <row r="45" spans="1:11" s="28" customFormat="1" ht="15.75">
      <c r="A45" s="22" t="s">
        <v>50</v>
      </c>
      <c r="B45" s="30" t="s">
        <v>53</v>
      </c>
      <c r="C45" s="24">
        <v>1</v>
      </c>
      <c r="D45" s="24">
        <v>150</v>
      </c>
      <c r="E45" s="25">
        <f>C45*D45</f>
        <v>150</v>
      </c>
      <c r="F45" s="26">
        <f>SUM(E43:E45)</f>
        <v>296.95</v>
      </c>
      <c r="G45" s="21">
        <f t="shared" si="0"/>
        <v>341.49249999999995</v>
      </c>
      <c r="I45" s="27"/>
      <c r="J45" s="29"/>
      <c r="K45" s="27"/>
    </row>
    <row r="46" spans="1:11" s="19" customFormat="1" ht="15.75">
      <c r="A46" s="13" t="s">
        <v>13</v>
      </c>
      <c r="B46" s="14" t="s">
        <v>27</v>
      </c>
      <c r="C46" s="15">
        <v>1</v>
      </c>
      <c r="D46" s="15">
        <v>157</v>
      </c>
      <c r="E46" s="16">
        <f>C46*D46</f>
        <v>157</v>
      </c>
      <c r="F46" s="17"/>
      <c r="G46" s="21">
        <f t="shared" si="0"/>
        <v>0</v>
      </c>
      <c r="I46" s="21"/>
      <c r="J46" s="18"/>
      <c r="K46" s="21"/>
    </row>
    <row r="47" spans="1:11" s="19" customFormat="1" ht="15.75">
      <c r="A47" s="13" t="s">
        <v>13</v>
      </c>
      <c r="B47" s="20" t="s">
        <v>36</v>
      </c>
      <c r="C47" s="15">
        <v>0.5</v>
      </c>
      <c r="D47" s="15">
        <v>126.4</v>
      </c>
      <c r="E47" s="16">
        <f>C47*D47</f>
        <v>63.2</v>
      </c>
      <c r="F47" s="17"/>
      <c r="G47" s="21">
        <f t="shared" si="0"/>
        <v>0</v>
      </c>
      <c r="I47" s="21"/>
      <c r="J47" s="18"/>
      <c r="K47" s="21"/>
    </row>
    <row r="48" spans="1:11" s="19" customFormat="1" ht="15.75">
      <c r="A48" s="13" t="s">
        <v>13</v>
      </c>
      <c r="B48" s="20" t="s">
        <v>40</v>
      </c>
      <c r="C48" s="15">
        <v>1.5</v>
      </c>
      <c r="D48" s="15">
        <v>125.5</v>
      </c>
      <c r="E48" s="16">
        <f>C48*D48</f>
        <v>188.25</v>
      </c>
      <c r="F48" s="17"/>
      <c r="G48" s="21">
        <f t="shared" si="0"/>
        <v>0</v>
      </c>
      <c r="I48" s="21"/>
      <c r="J48" s="18"/>
      <c r="K48" s="21"/>
    </row>
    <row r="49" spans="1:11" s="19" customFormat="1" ht="15.75">
      <c r="A49" s="13" t="s">
        <v>13</v>
      </c>
      <c r="B49" s="20" t="s">
        <v>52</v>
      </c>
      <c r="C49" s="15">
        <v>0.5</v>
      </c>
      <c r="D49" s="15">
        <v>171.6</v>
      </c>
      <c r="E49" s="16">
        <f>C49*D49</f>
        <v>85.8</v>
      </c>
      <c r="F49" s="17"/>
      <c r="G49" s="21">
        <f t="shared" si="0"/>
        <v>0</v>
      </c>
      <c r="I49" s="21"/>
      <c r="J49" s="18"/>
      <c r="K49" s="21"/>
    </row>
    <row r="50" spans="1:11" s="19" customFormat="1" ht="15.75">
      <c r="A50" s="13" t="s">
        <v>13</v>
      </c>
      <c r="B50" s="20" t="s">
        <v>54</v>
      </c>
      <c r="C50" s="15">
        <v>1</v>
      </c>
      <c r="D50" s="15">
        <v>112.9</v>
      </c>
      <c r="E50" s="16">
        <f>C50*D50</f>
        <v>112.9</v>
      </c>
      <c r="F50" s="17"/>
      <c r="G50" s="21">
        <f t="shared" si="0"/>
        <v>0</v>
      </c>
      <c r="I50" s="21"/>
      <c r="J50" s="18"/>
      <c r="K50" s="21"/>
    </row>
    <row r="51" spans="1:11" s="19" customFormat="1" ht="15.75">
      <c r="A51" s="13" t="s">
        <v>13</v>
      </c>
      <c r="B51" s="20" t="s">
        <v>55</v>
      </c>
      <c r="C51" s="15">
        <v>0.8</v>
      </c>
      <c r="D51" s="15">
        <v>145.5</v>
      </c>
      <c r="E51" s="16">
        <f>C51*D51</f>
        <v>116.4</v>
      </c>
      <c r="F51" s="17">
        <f>SUM(E46:E51)</f>
        <v>723.55</v>
      </c>
      <c r="G51" s="21">
        <f t="shared" si="0"/>
        <v>832.0824999999999</v>
      </c>
      <c r="I51" s="21"/>
      <c r="J51" s="18"/>
      <c r="K51" s="21"/>
    </row>
    <row r="52" spans="1:11" s="38" customFormat="1" ht="15.75">
      <c r="A52" s="32" t="s">
        <v>39</v>
      </c>
      <c r="B52" s="33" t="s">
        <v>37</v>
      </c>
      <c r="C52" s="34">
        <v>1.9</v>
      </c>
      <c r="D52" s="34">
        <v>126.3</v>
      </c>
      <c r="E52" s="35">
        <f>C52*D52</f>
        <v>239.96999999999997</v>
      </c>
      <c r="F52" s="36">
        <v>239.97</v>
      </c>
      <c r="G52" s="21">
        <f t="shared" si="0"/>
        <v>275.96549999999996</v>
      </c>
      <c r="I52" s="37"/>
      <c r="J52" s="39"/>
      <c r="K52" s="37"/>
    </row>
    <row r="53" spans="1:11" s="19" customFormat="1" ht="15.75">
      <c r="A53" s="13" t="s">
        <v>9</v>
      </c>
      <c r="B53" s="20" t="s">
        <v>29</v>
      </c>
      <c r="C53" s="15">
        <v>1</v>
      </c>
      <c r="D53" s="15">
        <v>102.2</v>
      </c>
      <c r="E53" s="16">
        <f>C53*D53</f>
        <v>102.2</v>
      </c>
      <c r="F53" s="17"/>
      <c r="G53" s="21">
        <f t="shared" si="0"/>
        <v>0</v>
      </c>
      <c r="I53" s="21"/>
      <c r="J53" s="18"/>
      <c r="K53" s="21"/>
    </row>
    <row r="54" spans="1:11" s="19" customFormat="1" ht="15.75">
      <c r="A54" s="13" t="s">
        <v>9</v>
      </c>
      <c r="B54" s="20" t="s">
        <v>35</v>
      </c>
      <c r="C54" s="15">
        <v>1</v>
      </c>
      <c r="D54" s="15">
        <v>145.9</v>
      </c>
      <c r="E54" s="16">
        <f>C54*D54</f>
        <v>145.9</v>
      </c>
      <c r="F54" s="17"/>
      <c r="G54" s="21">
        <f t="shared" si="0"/>
        <v>0</v>
      </c>
      <c r="I54" s="21"/>
      <c r="J54" s="18"/>
      <c r="K54" s="21"/>
    </row>
    <row r="55" spans="1:11" s="19" customFormat="1" ht="15.75">
      <c r="A55" s="13" t="s">
        <v>9</v>
      </c>
      <c r="B55" s="14" t="s">
        <v>43</v>
      </c>
      <c r="C55" s="15">
        <v>1</v>
      </c>
      <c r="D55" s="15">
        <v>66.9</v>
      </c>
      <c r="E55" s="16">
        <f>C55*D55</f>
        <v>66.9</v>
      </c>
      <c r="F55" s="17"/>
      <c r="G55" s="21">
        <f t="shared" si="0"/>
        <v>0</v>
      </c>
      <c r="I55" s="21"/>
      <c r="J55" s="18"/>
      <c r="K55" s="21"/>
    </row>
    <row r="56" spans="1:11" s="19" customFormat="1" ht="15.75">
      <c r="A56" s="13" t="s">
        <v>9</v>
      </c>
      <c r="B56" s="20" t="s">
        <v>44</v>
      </c>
      <c r="C56" s="15">
        <v>0.6</v>
      </c>
      <c r="D56" s="15">
        <v>191.3</v>
      </c>
      <c r="E56" s="16">
        <f>C56*D56</f>
        <v>114.78</v>
      </c>
      <c r="F56" s="17"/>
      <c r="G56" s="21">
        <f t="shared" si="0"/>
        <v>0</v>
      </c>
      <c r="I56" s="21"/>
      <c r="J56" s="18"/>
      <c r="K56" s="21"/>
    </row>
    <row r="57" spans="1:11" s="19" customFormat="1" ht="15.75">
      <c r="A57" s="13" t="s">
        <v>9</v>
      </c>
      <c r="B57" s="20" t="s">
        <v>46</v>
      </c>
      <c r="C57" s="15">
        <v>2</v>
      </c>
      <c r="D57" s="15">
        <v>110.1</v>
      </c>
      <c r="E57" s="16">
        <f>C57*D57</f>
        <v>220.2</v>
      </c>
      <c r="F57" s="17">
        <f>SUM(E53:E57)</f>
        <v>649.98</v>
      </c>
      <c r="G57" s="21">
        <f t="shared" si="0"/>
        <v>747.477</v>
      </c>
      <c r="I57" s="21"/>
      <c r="J57" s="18"/>
      <c r="K57" s="21"/>
    </row>
    <row r="58" spans="1:11" s="28" customFormat="1" ht="15.75">
      <c r="A58" s="22" t="s">
        <v>32</v>
      </c>
      <c r="B58" s="23" t="s">
        <v>30</v>
      </c>
      <c r="C58" s="24">
        <v>1.5</v>
      </c>
      <c r="D58" s="24">
        <v>127.2</v>
      </c>
      <c r="E58" s="25">
        <f>C58*D58</f>
        <v>190.8</v>
      </c>
      <c r="F58" s="26"/>
      <c r="G58" s="21">
        <f t="shared" si="0"/>
        <v>0</v>
      </c>
      <c r="I58" s="27"/>
      <c r="J58" s="29"/>
      <c r="K58" s="27"/>
    </row>
    <row r="59" spans="1:11" s="28" customFormat="1" ht="15.75">
      <c r="A59" s="22" t="s">
        <v>32</v>
      </c>
      <c r="B59" s="23" t="s">
        <v>43</v>
      </c>
      <c r="C59" s="24">
        <v>1</v>
      </c>
      <c r="D59" s="24">
        <v>66.9</v>
      </c>
      <c r="E59" s="25">
        <f>C59*D59</f>
        <v>66.9</v>
      </c>
      <c r="F59" s="26"/>
      <c r="G59" s="21">
        <f t="shared" si="0"/>
        <v>0</v>
      </c>
      <c r="I59" s="27"/>
      <c r="J59" s="29"/>
      <c r="K59" s="27"/>
    </row>
    <row r="60" spans="1:11" s="28" customFormat="1" ht="15.75">
      <c r="A60" s="22" t="s">
        <v>47</v>
      </c>
      <c r="B60" s="30" t="s">
        <v>46</v>
      </c>
      <c r="C60" s="24">
        <v>1</v>
      </c>
      <c r="D60" s="24">
        <v>110.1</v>
      </c>
      <c r="E60" s="25">
        <f>C60*D60</f>
        <v>110.1</v>
      </c>
      <c r="F60" s="26">
        <f>SUM(E58:E60)</f>
        <v>367.80000000000007</v>
      </c>
      <c r="G60" s="21">
        <f t="shared" si="0"/>
        <v>422.97</v>
      </c>
      <c r="I60" s="27"/>
      <c r="J60" s="29"/>
      <c r="K60" s="27"/>
    </row>
    <row r="61" spans="1:11" s="19" customFormat="1" ht="15.75">
      <c r="A61" s="13" t="s">
        <v>51</v>
      </c>
      <c r="B61" s="14" t="s">
        <v>30</v>
      </c>
      <c r="C61" s="15">
        <v>0.6</v>
      </c>
      <c r="D61" s="15">
        <v>127.2</v>
      </c>
      <c r="E61" s="16">
        <f>C61*D61</f>
        <v>76.32</v>
      </c>
      <c r="F61" s="17"/>
      <c r="G61" s="21">
        <f t="shared" si="0"/>
        <v>0</v>
      </c>
      <c r="I61" s="21"/>
      <c r="J61" s="18"/>
      <c r="K61" s="21"/>
    </row>
    <row r="62" spans="1:11" s="19" customFormat="1" ht="15.75">
      <c r="A62" s="13" t="s">
        <v>51</v>
      </c>
      <c r="B62" s="20" t="s">
        <v>49</v>
      </c>
      <c r="C62" s="15">
        <v>0.5</v>
      </c>
      <c r="D62" s="15">
        <v>83.8</v>
      </c>
      <c r="E62" s="16">
        <f>C62*D62</f>
        <v>41.9</v>
      </c>
      <c r="F62" s="17">
        <f>SUM(E61:E62)</f>
        <v>118.22</v>
      </c>
      <c r="G62" s="21">
        <f t="shared" si="0"/>
        <v>135.95299999999997</v>
      </c>
      <c r="I62" s="21"/>
      <c r="J62" s="18"/>
      <c r="K62" s="21"/>
    </row>
    <row r="63" spans="1:11" s="38" customFormat="1" ht="15.75">
      <c r="A63" s="32" t="s">
        <v>5</v>
      </c>
      <c r="B63" s="33" t="s">
        <v>27</v>
      </c>
      <c r="C63" s="34">
        <v>1</v>
      </c>
      <c r="D63" s="34">
        <v>157</v>
      </c>
      <c r="E63" s="35">
        <f>C63*D63</f>
        <v>157</v>
      </c>
      <c r="F63" s="36"/>
      <c r="G63" s="21">
        <f t="shared" si="0"/>
        <v>0</v>
      </c>
      <c r="I63" s="37"/>
      <c r="J63" s="39"/>
      <c r="K63" s="37"/>
    </row>
    <row r="64" spans="1:11" s="38" customFormat="1" ht="15.75">
      <c r="A64" s="32" t="s">
        <v>5</v>
      </c>
      <c r="B64" s="33" t="s">
        <v>43</v>
      </c>
      <c r="C64" s="34">
        <v>1</v>
      </c>
      <c r="D64" s="34">
        <v>66.9</v>
      </c>
      <c r="E64" s="35">
        <f>C64*D64</f>
        <v>66.9</v>
      </c>
      <c r="F64" s="36"/>
      <c r="G64" s="21">
        <f t="shared" si="0"/>
        <v>0</v>
      </c>
      <c r="I64" s="37"/>
      <c r="J64" s="39"/>
      <c r="K64" s="37"/>
    </row>
    <row r="65" spans="1:11" s="38" customFormat="1" ht="15.75">
      <c r="A65" s="32" t="s">
        <v>5</v>
      </c>
      <c r="B65" s="40" t="s">
        <v>46</v>
      </c>
      <c r="C65" s="34">
        <v>1</v>
      </c>
      <c r="D65" s="34">
        <v>110.1</v>
      </c>
      <c r="E65" s="35">
        <f>C65*D65</f>
        <v>110.1</v>
      </c>
      <c r="F65" s="36"/>
      <c r="G65" s="21">
        <f t="shared" si="0"/>
        <v>0</v>
      </c>
      <c r="I65" s="37"/>
      <c r="J65" s="39"/>
      <c r="K65" s="37"/>
    </row>
    <row r="66" spans="1:11" s="38" customFormat="1" ht="15.75">
      <c r="A66" s="32" t="s">
        <v>5</v>
      </c>
      <c r="B66" s="40" t="s">
        <v>54</v>
      </c>
      <c r="C66" s="34">
        <v>1</v>
      </c>
      <c r="D66" s="34">
        <v>112.9</v>
      </c>
      <c r="E66" s="35">
        <f>C66*D66</f>
        <v>112.9</v>
      </c>
      <c r="F66" s="36"/>
      <c r="G66" s="21">
        <f t="shared" si="0"/>
        <v>0</v>
      </c>
      <c r="I66" s="37"/>
      <c r="J66" s="39"/>
      <c r="K66" s="37"/>
    </row>
    <row r="67" spans="1:11" s="38" customFormat="1" ht="15.75">
      <c r="A67" s="32" t="s">
        <v>5</v>
      </c>
      <c r="B67" s="40" t="s">
        <v>55</v>
      </c>
      <c r="C67" s="34">
        <v>0.9</v>
      </c>
      <c r="D67" s="34">
        <v>145.5</v>
      </c>
      <c r="E67" s="35">
        <f>C67*D67</f>
        <v>130.95000000000002</v>
      </c>
      <c r="F67" s="36"/>
      <c r="G67" s="21">
        <f t="shared" si="0"/>
        <v>0</v>
      </c>
      <c r="I67" s="37"/>
      <c r="J67" s="39"/>
      <c r="K67" s="37"/>
    </row>
    <row r="68" spans="1:11" s="38" customFormat="1" ht="15.75">
      <c r="A68" s="32" t="s">
        <v>5</v>
      </c>
      <c r="B68" s="40" t="s">
        <v>57</v>
      </c>
      <c r="C68" s="34">
        <v>6</v>
      </c>
      <c r="D68" s="34">
        <v>20</v>
      </c>
      <c r="E68" s="35">
        <f>C68*D68</f>
        <v>120</v>
      </c>
      <c r="F68" s="36">
        <f>SUM(E63:E68)</f>
        <v>697.85</v>
      </c>
      <c r="G68" s="21">
        <f t="shared" si="0"/>
        <v>802.5274999999999</v>
      </c>
      <c r="I68" s="37"/>
      <c r="J68" s="39"/>
      <c r="K68" s="37"/>
    </row>
    <row r="69" spans="1:11" s="19" customFormat="1" ht="15.75">
      <c r="A69" s="13" t="s">
        <v>31</v>
      </c>
      <c r="B69" s="14" t="s">
        <v>30</v>
      </c>
      <c r="C69" s="15">
        <v>0.5</v>
      </c>
      <c r="D69" s="15">
        <v>127.2</v>
      </c>
      <c r="E69" s="16">
        <f>C69*D69</f>
        <v>63.6</v>
      </c>
      <c r="F69" s="17"/>
      <c r="G69" s="21">
        <f t="shared" si="0"/>
        <v>0</v>
      </c>
      <c r="I69" s="21"/>
      <c r="J69" s="18"/>
      <c r="K69" s="21"/>
    </row>
    <row r="70" spans="1:11" s="19" customFormat="1" ht="15.75">
      <c r="A70" s="13" t="s">
        <v>31</v>
      </c>
      <c r="B70" s="20" t="s">
        <v>34</v>
      </c>
      <c r="C70" s="15">
        <v>0.5</v>
      </c>
      <c r="D70" s="15">
        <v>108.1</v>
      </c>
      <c r="E70" s="16">
        <f>C70*D70</f>
        <v>54.05</v>
      </c>
      <c r="F70" s="17"/>
      <c r="G70" s="21">
        <f t="shared" si="0"/>
        <v>0</v>
      </c>
      <c r="I70" s="21"/>
      <c r="J70" s="18"/>
      <c r="K70" s="21"/>
    </row>
    <row r="71" spans="1:11" s="19" customFormat="1" ht="15.75">
      <c r="A71" s="13" t="s">
        <v>31</v>
      </c>
      <c r="B71" s="14" t="s">
        <v>37</v>
      </c>
      <c r="C71" s="15">
        <v>1</v>
      </c>
      <c r="D71" s="15">
        <v>126.3</v>
      </c>
      <c r="E71" s="16">
        <f>C71*D71</f>
        <v>126.3</v>
      </c>
      <c r="F71" s="17"/>
      <c r="G71" s="21">
        <f t="shared" si="0"/>
        <v>0</v>
      </c>
      <c r="I71" s="21"/>
      <c r="J71" s="18"/>
      <c r="K71" s="21"/>
    </row>
    <row r="72" spans="1:11" s="19" customFormat="1" ht="15.75">
      <c r="A72" s="13" t="s">
        <v>31</v>
      </c>
      <c r="B72" s="14" t="s">
        <v>43</v>
      </c>
      <c r="C72" s="15">
        <v>1</v>
      </c>
      <c r="D72" s="15">
        <v>66.9</v>
      </c>
      <c r="E72" s="16">
        <f>C72*D72</f>
        <v>66.9</v>
      </c>
      <c r="F72" s="17"/>
      <c r="G72" s="21">
        <f t="shared" si="0"/>
        <v>0</v>
      </c>
      <c r="I72" s="21"/>
      <c r="J72" s="18"/>
      <c r="K72" s="21"/>
    </row>
    <row r="73" spans="1:11" s="19" customFormat="1" ht="15.75">
      <c r="A73" s="13" t="s">
        <v>31</v>
      </c>
      <c r="B73" s="20" t="s">
        <v>46</v>
      </c>
      <c r="C73" s="15">
        <v>1</v>
      </c>
      <c r="D73" s="15">
        <v>110.1</v>
      </c>
      <c r="E73" s="16">
        <f>C73*D73</f>
        <v>110.1</v>
      </c>
      <c r="F73" s="17"/>
      <c r="G73" s="21">
        <f aca="true" t="shared" si="1" ref="G73:G104">(F73)*(1+15%)</f>
        <v>0</v>
      </c>
      <c r="I73" s="21"/>
      <c r="J73" s="18"/>
      <c r="K73" s="21"/>
    </row>
    <row r="74" spans="1:11" s="19" customFormat="1" ht="15.75">
      <c r="A74" s="13" t="s">
        <v>31</v>
      </c>
      <c r="B74" s="20" t="s">
        <v>55</v>
      </c>
      <c r="C74" s="15">
        <v>0.9</v>
      </c>
      <c r="D74" s="15">
        <v>145.5</v>
      </c>
      <c r="E74" s="16">
        <f>C74*D74</f>
        <v>130.95000000000002</v>
      </c>
      <c r="F74" s="17">
        <f>SUM(E69:E74)</f>
        <v>551.9000000000001</v>
      </c>
      <c r="G74" s="21">
        <f t="shared" si="1"/>
        <v>634.6850000000001</v>
      </c>
      <c r="I74" s="21"/>
      <c r="J74" s="18"/>
      <c r="K74" s="21"/>
    </row>
    <row r="75" spans="1:11" s="38" customFormat="1" ht="15.75">
      <c r="A75" s="32" t="s">
        <v>7</v>
      </c>
      <c r="B75" s="33" t="s">
        <v>27</v>
      </c>
      <c r="C75" s="34">
        <v>1</v>
      </c>
      <c r="D75" s="34">
        <v>157</v>
      </c>
      <c r="E75" s="35">
        <f>C75*D75</f>
        <v>157</v>
      </c>
      <c r="F75" s="36"/>
      <c r="G75" s="21">
        <f t="shared" si="1"/>
        <v>0</v>
      </c>
      <c r="I75" s="37"/>
      <c r="J75" s="39"/>
      <c r="K75" s="37"/>
    </row>
    <row r="76" spans="1:11" s="38" customFormat="1" ht="15.75">
      <c r="A76" s="32" t="s">
        <v>7</v>
      </c>
      <c r="B76" s="40" t="s">
        <v>29</v>
      </c>
      <c r="C76" s="34">
        <v>1</v>
      </c>
      <c r="D76" s="34">
        <v>102.2</v>
      </c>
      <c r="E76" s="35">
        <f>C76*D76</f>
        <v>102.2</v>
      </c>
      <c r="F76" s="36"/>
      <c r="G76" s="21">
        <f t="shared" si="1"/>
        <v>0</v>
      </c>
      <c r="I76" s="37"/>
      <c r="J76" s="39"/>
      <c r="K76" s="37"/>
    </row>
    <row r="77" spans="1:11" s="38" customFormat="1" ht="15.75">
      <c r="A77" s="32" t="s">
        <v>7</v>
      </c>
      <c r="B77" s="40" t="s">
        <v>40</v>
      </c>
      <c r="C77" s="34">
        <v>2</v>
      </c>
      <c r="D77" s="34">
        <v>125.5</v>
      </c>
      <c r="E77" s="35">
        <f>C77*D77</f>
        <v>251</v>
      </c>
      <c r="F77" s="36"/>
      <c r="G77" s="21">
        <f t="shared" si="1"/>
        <v>0</v>
      </c>
      <c r="I77" s="37"/>
      <c r="J77" s="39"/>
      <c r="K77" s="37"/>
    </row>
    <row r="78" spans="1:11" s="38" customFormat="1" ht="15.75">
      <c r="A78" s="32" t="s">
        <v>7</v>
      </c>
      <c r="B78" s="33" t="s">
        <v>43</v>
      </c>
      <c r="C78" s="34">
        <v>1.5</v>
      </c>
      <c r="D78" s="34">
        <v>66.9</v>
      </c>
      <c r="E78" s="35">
        <f>C78*D78</f>
        <v>100.35000000000001</v>
      </c>
      <c r="F78" s="36"/>
      <c r="G78" s="21">
        <f t="shared" si="1"/>
        <v>0</v>
      </c>
      <c r="I78" s="37"/>
      <c r="J78" s="39"/>
      <c r="K78" s="37"/>
    </row>
    <row r="79" spans="1:11" s="38" customFormat="1" ht="15.75">
      <c r="A79" s="32" t="s">
        <v>7</v>
      </c>
      <c r="B79" s="40" t="s">
        <v>53</v>
      </c>
      <c r="C79" s="34">
        <v>1.8</v>
      </c>
      <c r="D79" s="34">
        <v>150</v>
      </c>
      <c r="E79" s="35">
        <f>C79*D79</f>
        <v>270</v>
      </c>
      <c r="F79" s="36">
        <f>SUM(E75:E79)</f>
        <v>880.55</v>
      </c>
      <c r="G79" s="21">
        <f t="shared" si="1"/>
        <v>1012.6324999999998</v>
      </c>
      <c r="I79" s="37"/>
      <c r="J79" s="39"/>
      <c r="K79" s="37"/>
    </row>
    <row r="80" spans="1:11" s="19" customFormat="1" ht="15.75">
      <c r="A80" s="13" t="s">
        <v>10</v>
      </c>
      <c r="B80" s="14" t="s">
        <v>27</v>
      </c>
      <c r="C80" s="15">
        <v>0.5</v>
      </c>
      <c r="D80" s="15">
        <v>157</v>
      </c>
      <c r="E80" s="16">
        <f>C80*D80</f>
        <v>78.5</v>
      </c>
      <c r="F80" s="17"/>
      <c r="G80" s="21">
        <f t="shared" si="1"/>
        <v>0</v>
      </c>
      <c r="I80" s="21"/>
      <c r="J80" s="18"/>
      <c r="K80" s="21"/>
    </row>
    <row r="81" spans="1:11" s="19" customFormat="1" ht="15.75">
      <c r="A81" s="13" t="s">
        <v>10</v>
      </c>
      <c r="B81" s="14" t="s">
        <v>30</v>
      </c>
      <c r="C81" s="15">
        <v>1.5</v>
      </c>
      <c r="D81" s="15">
        <v>127.2</v>
      </c>
      <c r="E81" s="16">
        <f>C81*D81</f>
        <v>190.8</v>
      </c>
      <c r="F81" s="17"/>
      <c r="G81" s="21">
        <f t="shared" si="1"/>
        <v>0</v>
      </c>
      <c r="I81" s="21"/>
      <c r="J81" s="18"/>
      <c r="K81" s="21"/>
    </row>
    <row r="82" spans="1:11" s="19" customFormat="1" ht="15.75">
      <c r="A82" s="13" t="s">
        <v>10</v>
      </c>
      <c r="B82" s="20" t="s">
        <v>53</v>
      </c>
      <c r="C82" s="15">
        <v>0.8</v>
      </c>
      <c r="D82" s="15">
        <v>150</v>
      </c>
      <c r="E82" s="16">
        <f>C82*D82</f>
        <v>120</v>
      </c>
      <c r="F82" s="17">
        <f>SUM(E80:E82)</f>
        <v>389.3</v>
      </c>
      <c r="G82" s="21">
        <f t="shared" si="1"/>
        <v>447.695</v>
      </c>
      <c r="I82" s="21"/>
      <c r="J82" s="18"/>
      <c r="K82" s="21"/>
    </row>
    <row r="83" spans="1:11" s="28" customFormat="1" ht="15.75">
      <c r="A83" s="22" t="s">
        <v>56</v>
      </c>
      <c r="B83" s="30" t="s">
        <v>44</v>
      </c>
      <c r="C83" s="24">
        <v>1</v>
      </c>
      <c r="D83" s="24">
        <v>191.3</v>
      </c>
      <c r="E83" s="25">
        <f>C83*D83</f>
        <v>191.3</v>
      </c>
      <c r="F83" s="26"/>
      <c r="G83" s="21">
        <f t="shared" si="1"/>
        <v>0</v>
      </c>
      <c r="I83" s="27"/>
      <c r="J83" s="29"/>
      <c r="K83" s="27"/>
    </row>
    <row r="84" spans="1:11" s="28" customFormat="1" ht="15.75">
      <c r="A84" s="22" t="s">
        <v>56</v>
      </c>
      <c r="B84" s="30" t="s">
        <v>55</v>
      </c>
      <c r="C84" s="24">
        <v>1</v>
      </c>
      <c r="D84" s="24">
        <v>145.5</v>
      </c>
      <c r="E84" s="25">
        <f>C84*D84</f>
        <v>145.5</v>
      </c>
      <c r="F84" s="26">
        <f>SUM(E83:E84)</f>
        <v>336.8</v>
      </c>
      <c r="G84" s="21">
        <f t="shared" si="1"/>
        <v>387.32</v>
      </c>
      <c r="I84" s="27"/>
      <c r="J84" s="29"/>
      <c r="K84" s="27"/>
    </row>
    <row r="85" spans="1:11" s="19" customFormat="1" ht="15.75">
      <c r="A85" s="13" t="s">
        <v>19</v>
      </c>
      <c r="B85" s="20" t="s">
        <v>36</v>
      </c>
      <c r="C85" s="15">
        <v>1</v>
      </c>
      <c r="D85" s="15">
        <v>126.4</v>
      </c>
      <c r="E85" s="16">
        <f>C85*D85</f>
        <v>126.4</v>
      </c>
      <c r="F85" s="17"/>
      <c r="G85" s="21">
        <f t="shared" si="1"/>
        <v>0</v>
      </c>
      <c r="I85" s="21"/>
      <c r="J85" s="18"/>
      <c r="K85" s="21"/>
    </row>
    <row r="86" spans="1:11" s="19" customFormat="1" ht="15.75">
      <c r="A86" s="13" t="s">
        <v>19</v>
      </c>
      <c r="B86" s="20" t="s">
        <v>40</v>
      </c>
      <c r="C86" s="15">
        <v>0.5</v>
      </c>
      <c r="D86" s="15">
        <v>125.5</v>
      </c>
      <c r="E86" s="16">
        <f>C86*D86</f>
        <v>62.75</v>
      </c>
      <c r="F86" s="17"/>
      <c r="G86" s="21">
        <f t="shared" si="1"/>
        <v>0</v>
      </c>
      <c r="I86" s="21"/>
      <c r="J86" s="18"/>
      <c r="K86" s="21"/>
    </row>
    <row r="87" spans="1:11" s="19" customFormat="1" ht="15.75">
      <c r="A87" s="13" t="s">
        <v>19</v>
      </c>
      <c r="B87" s="14" t="s">
        <v>43</v>
      </c>
      <c r="C87" s="15">
        <v>1</v>
      </c>
      <c r="D87" s="15">
        <v>66.9</v>
      </c>
      <c r="E87" s="16">
        <f>C87*D87</f>
        <v>66.9</v>
      </c>
      <c r="F87" s="17"/>
      <c r="G87" s="21">
        <f t="shared" si="1"/>
        <v>0</v>
      </c>
      <c r="I87" s="21"/>
      <c r="J87" s="18"/>
      <c r="K87" s="21"/>
    </row>
    <row r="88" spans="1:11" s="19" customFormat="1" ht="15.75">
      <c r="A88" s="13" t="s">
        <v>19</v>
      </c>
      <c r="B88" s="20" t="s">
        <v>46</v>
      </c>
      <c r="C88" s="15">
        <v>1</v>
      </c>
      <c r="D88" s="15">
        <v>110.1</v>
      </c>
      <c r="E88" s="16">
        <f>C88*D88</f>
        <v>110.1</v>
      </c>
      <c r="F88" s="17">
        <f>SUM(E85:E88)</f>
        <v>366.15</v>
      </c>
      <c r="G88" s="21">
        <f t="shared" si="1"/>
        <v>421.07249999999993</v>
      </c>
      <c r="I88" s="21"/>
      <c r="J88" s="18"/>
      <c r="K88" s="21"/>
    </row>
    <row r="89" spans="1:11" s="38" customFormat="1" ht="15.75">
      <c r="A89" s="32" t="s">
        <v>17</v>
      </c>
      <c r="B89" s="33" t="s">
        <v>27</v>
      </c>
      <c r="C89" s="34">
        <v>1</v>
      </c>
      <c r="D89" s="34">
        <v>157</v>
      </c>
      <c r="E89" s="35">
        <f>C89*D89</f>
        <v>157</v>
      </c>
      <c r="F89" s="36"/>
      <c r="G89" s="21">
        <f t="shared" si="1"/>
        <v>0</v>
      </c>
      <c r="I89" s="37"/>
      <c r="J89" s="39"/>
      <c r="K89" s="37"/>
    </row>
    <row r="90" spans="1:11" s="38" customFormat="1" ht="15.75">
      <c r="A90" s="32" t="s">
        <v>17</v>
      </c>
      <c r="B90" s="40" t="s">
        <v>29</v>
      </c>
      <c r="C90" s="34">
        <v>1</v>
      </c>
      <c r="D90" s="34">
        <v>102.2</v>
      </c>
      <c r="E90" s="35">
        <f>C90*D90</f>
        <v>102.2</v>
      </c>
      <c r="F90" s="36"/>
      <c r="G90" s="21">
        <f t="shared" si="1"/>
        <v>0</v>
      </c>
      <c r="I90" s="37"/>
      <c r="J90" s="39"/>
      <c r="K90" s="37"/>
    </row>
    <row r="91" spans="1:11" s="38" customFormat="1" ht="15.75">
      <c r="A91" s="32" t="s">
        <v>17</v>
      </c>
      <c r="B91" s="40" t="s">
        <v>46</v>
      </c>
      <c r="C91" s="34">
        <v>2</v>
      </c>
      <c r="D91" s="34">
        <v>110.1</v>
      </c>
      <c r="E91" s="35">
        <f>C91*D91</f>
        <v>220.2</v>
      </c>
      <c r="F91" s="36"/>
      <c r="G91" s="21">
        <f t="shared" si="1"/>
        <v>0</v>
      </c>
      <c r="I91" s="37"/>
      <c r="J91" s="39"/>
      <c r="K91" s="37"/>
    </row>
    <row r="92" spans="1:11" s="38" customFormat="1" ht="15.75">
      <c r="A92" s="32" t="s">
        <v>17</v>
      </c>
      <c r="B92" s="40" t="s">
        <v>48</v>
      </c>
      <c r="C92" s="34">
        <v>0</v>
      </c>
      <c r="D92" s="34">
        <v>103.8</v>
      </c>
      <c r="E92" s="35">
        <f>C92*D92</f>
        <v>0</v>
      </c>
      <c r="F92" s="36"/>
      <c r="G92" s="21">
        <f t="shared" si="1"/>
        <v>0</v>
      </c>
      <c r="I92" s="37"/>
      <c r="J92" s="39"/>
      <c r="K92" s="37"/>
    </row>
    <row r="93" spans="1:11" s="38" customFormat="1" ht="16.5" customHeight="1">
      <c r="A93" s="32" t="s">
        <v>17</v>
      </c>
      <c r="B93" s="40" t="s">
        <v>53</v>
      </c>
      <c r="C93" s="34">
        <v>1</v>
      </c>
      <c r="D93" s="34">
        <v>150</v>
      </c>
      <c r="E93" s="35">
        <f>C93*D93</f>
        <v>150</v>
      </c>
      <c r="F93" s="36">
        <f>SUM(E89:E93)</f>
        <v>629.4</v>
      </c>
      <c r="G93" s="21">
        <f t="shared" si="1"/>
        <v>723.81</v>
      </c>
      <c r="I93" s="37"/>
      <c r="J93" s="39"/>
      <c r="K93" s="37"/>
    </row>
    <row r="94" spans="1:11" s="19" customFormat="1" ht="15.75">
      <c r="A94" s="13" t="s">
        <v>12</v>
      </c>
      <c r="B94" s="20" t="s">
        <v>34</v>
      </c>
      <c r="C94" s="15">
        <v>0.8</v>
      </c>
      <c r="D94" s="15">
        <v>108.1</v>
      </c>
      <c r="E94" s="16">
        <f>C94*D94</f>
        <v>86.48</v>
      </c>
      <c r="F94" s="17"/>
      <c r="G94" s="21">
        <f t="shared" si="1"/>
        <v>0</v>
      </c>
      <c r="I94" s="21"/>
      <c r="J94" s="18"/>
      <c r="K94" s="21"/>
    </row>
    <row r="95" spans="1:11" s="19" customFormat="1" ht="15.75">
      <c r="A95" s="13" t="s">
        <v>12</v>
      </c>
      <c r="B95" s="20" t="s">
        <v>46</v>
      </c>
      <c r="C95" s="15">
        <v>2</v>
      </c>
      <c r="D95" s="15">
        <v>110.1</v>
      </c>
      <c r="E95" s="16">
        <f>C95*D95</f>
        <v>220.2</v>
      </c>
      <c r="F95" s="17"/>
      <c r="G95" s="21">
        <f t="shared" si="1"/>
        <v>0</v>
      </c>
      <c r="I95" s="21"/>
      <c r="J95" s="18"/>
      <c r="K95" s="21"/>
    </row>
    <row r="96" spans="1:11" s="19" customFormat="1" ht="15.75">
      <c r="A96" s="13" t="s">
        <v>12</v>
      </c>
      <c r="B96" s="20" t="s">
        <v>53</v>
      </c>
      <c r="C96" s="15">
        <v>0.5</v>
      </c>
      <c r="D96" s="15">
        <v>150</v>
      </c>
      <c r="E96" s="16">
        <f>C96*D96</f>
        <v>75</v>
      </c>
      <c r="F96" s="17"/>
      <c r="G96" s="21">
        <f t="shared" si="1"/>
        <v>0</v>
      </c>
      <c r="I96" s="21"/>
      <c r="J96" s="18"/>
      <c r="K96" s="21"/>
    </row>
    <row r="97" spans="1:11" s="19" customFormat="1" ht="15.75">
      <c r="A97" s="13" t="s">
        <v>12</v>
      </c>
      <c r="B97" s="20" t="s">
        <v>54</v>
      </c>
      <c r="C97" s="15">
        <v>0.5</v>
      </c>
      <c r="D97" s="15">
        <v>112.9</v>
      </c>
      <c r="E97" s="16">
        <f>C97*D97</f>
        <v>56.45</v>
      </c>
      <c r="F97" s="17">
        <f>SUM(E94:E97)</f>
        <v>438.13</v>
      </c>
      <c r="G97" s="21">
        <f t="shared" si="1"/>
        <v>503.8495</v>
      </c>
      <c r="I97" s="21"/>
      <c r="J97" s="18"/>
      <c r="K97" s="21"/>
    </row>
    <row r="98" spans="1:11" s="28" customFormat="1" ht="15.75">
      <c r="A98" s="22" t="s">
        <v>33</v>
      </c>
      <c r="B98" s="23" t="s">
        <v>27</v>
      </c>
      <c r="C98" s="24">
        <v>0.5</v>
      </c>
      <c r="D98" s="24">
        <v>157</v>
      </c>
      <c r="E98" s="25">
        <f>C98*D98</f>
        <v>78.5</v>
      </c>
      <c r="F98" s="26">
        <v>78.5</v>
      </c>
      <c r="G98" s="21">
        <f t="shared" si="1"/>
        <v>90.27499999999999</v>
      </c>
      <c r="I98" s="29"/>
      <c r="J98" s="29"/>
      <c r="K98" s="29"/>
    </row>
    <row r="99" spans="1:11" s="28" customFormat="1" ht="15.75">
      <c r="A99" s="22" t="s">
        <v>33</v>
      </c>
      <c r="B99" s="30" t="s">
        <v>36</v>
      </c>
      <c r="C99" s="24">
        <v>0.5</v>
      </c>
      <c r="D99" s="24">
        <v>126.4</v>
      </c>
      <c r="E99" s="25">
        <f>C99*D99</f>
        <v>63.2</v>
      </c>
      <c r="F99" s="26">
        <v>63.2</v>
      </c>
      <c r="G99" s="21">
        <f t="shared" si="1"/>
        <v>72.67999999999999</v>
      </c>
      <c r="I99" s="29"/>
      <c r="J99" s="29"/>
      <c r="K99" s="29"/>
    </row>
    <row r="100" spans="1:11" s="19" customFormat="1" ht="15.75">
      <c r="A100" s="13" t="s">
        <v>14</v>
      </c>
      <c r="B100" s="20" t="s">
        <v>29</v>
      </c>
      <c r="C100" s="15">
        <v>0.5</v>
      </c>
      <c r="D100" s="15">
        <v>102.2</v>
      </c>
      <c r="E100" s="16">
        <f>C100*D100</f>
        <v>51.1</v>
      </c>
      <c r="F100" s="17"/>
      <c r="G100" s="21">
        <f t="shared" si="1"/>
        <v>0</v>
      </c>
      <c r="I100" s="18"/>
      <c r="J100" s="18"/>
      <c r="K100" s="18"/>
    </row>
    <row r="101" spans="1:11" s="19" customFormat="1" ht="15.75">
      <c r="A101" s="13" t="s">
        <v>14</v>
      </c>
      <c r="B101" s="14" t="s">
        <v>37</v>
      </c>
      <c r="C101" s="15">
        <v>1.9</v>
      </c>
      <c r="D101" s="15">
        <v>126.3</v>
      </c>
      <c r="E101" s="16">
        <f>C101*D101</f>
        <v>239.96999999999997</v>
      </c>
      <c r="F101" s="17"/>
      <c r="G101" s="21">
        <f t="shared" si="1"/>
        <v>0</v>
      </c>
      <c r="I101" s="18"/>
      <c r="J101" s="18"/>
      <c r="K101" s="18"/>
    </row>
    <row r="102" spans="1:11" s="19" customFormat="1" ht="15.75">
      <c r="A102" s="13" t="s">
        <v>14</v>
      </c>
      <c r="B102" s="20" t="s">
        <v>53</v>
      </c>
      <c r="C102" s="15">
        <v>1.8</v>
      </c>
      <c r="D102" s="15">
        <v>150</v>
      </c>
      <c r="E102" s="16">
        <f>C102*D102</f>
        <v>270</v>
      </c>
      <c r="F102" s="17"/>
      <c r="G102" s="21">
        <f t="shared" si="1"/>
        <v>0</v>
      </c>
      <c r="I102" s="18"/>
      <c r="J102" s="18"/>
      <c r="K102" s="18"/>
    </row>
    <row r="103" spans="1:11" s="19" customFormat="1" ht="15.75">
      <c r="A103" s="13" t="s">
        <v>14</v>
      </c>
      <c r="B103" s="20" t="s">
        <v>55</v>
      </c>
      <c r="C103" s="15">
        <v>1.8</v>
      </c>
      <c r="D103" s="15">
        <v>145.5</v>
      </c>
      <c r="E103" s="16">
        <f>C103*D103</f>
        <v>261.90000000000003</v>
      </c>
      <c r="F103" s="17">
        <f>SUM(E100:E103)</f>
        <v>822.97</v>
      </c>
      <c r="G103" s="21">
        <f t="shared" si="1"/>
        <v>946.4155</v>
      </c>
      <c r="I103" s="18"/>
      <c r="J103" s="18"/>
      <c r="K103" s="18"/>
    </row>
    <row r="104" spans="1:11" s="38" customFormat="1" ht="15.75">
      <c r="A104" s="32" t="s">
        <v>11</v>
      </c>
      <c r="B104" s="33" t="s">
        <v>30</v>
      </c>
      <c r="C104" s="34">
        <v>0.5</v>
      </c>
      <c r="D104" s="34">
        <v>127.2</v>
      </c>
      <c r="E104" s="35">
        <f>C104*D104</f>
        <v>63.6</v>
      </c>
      <c r="F104" s="36">
        <v>63.6</v>
      </c>
      <c r="G104" s="21">
        <f t="shared" si="1"/>
        <v>73.14</v>
      </c>
      <c r="I104" s="39"/>
      <c r="J104" s="39"/>
      <c r="K104" s="39"/>
    </row>
    <row r="106" spans="5:7" ht="15.75">
      <c r="E106" s="1">
        <f>SUM(E2:E105)</f>
        <v>13461.36</v>
      </c>
      <c r="F106" s="3">
        <f>SUM(F8:F105)</f>
        <v>13461.359999999997</v>
      </c>
      <c r="G106" s="9">
        <f>SUM(G8:G105)</f>
        <v>15480.563999999997</v>
      </c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2013-06-17T12:12:33Z</cp:lastPrinted>
  <dcterms:created xsi:type="dcterms:W3CDTF">1996-10-08T23:32:33Z</dcterms:created>
  <dcterms:modified xsi:type="dcterms:W3CDTF">2013-07-04T09:52:21Z</dcterms:modified>
  <cp:category/>
  <cp:version/>
  <cp:contentType/>
  <cp:contentStatus/>
</cp:coreProperties>
</file>