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<sst xmlns="http://schemas.openxmlformats.org/spreadsheetml/2006/main" count="195" uniqueCount="64">
  <si>
    <t>ник</t>
  </si>
  <si>
    <t>наименование</t>
  </si>
  <si>
    <t>вес</t>
  </si>
  <si>
    <t>цена</t>
  </si>
  <si>
    <t>Инесик</t>
  </si>
  <si>
    <t>Котенки</t>
  </si>
  <si>
    <t>Selesta</t>
  </si>
  <si>
    <t>Ashlen</t>
  </si>
  <si>
    <t>Мария05</t>
  </si>
  <si>
    <t>всего</t>
  </si>
  <si>
    <t>сдано</t>
  </si>
  <si>
    <t>DiJane</t>
  </si>
  <si>
    <t>долг</t>
  </si>
  <si>
    <t>Герань</t>
  </si>
  <si>
    <t>Гордая Богиня</t>
  </si>
  <si>
    <t>с орг</t>
  </si>
  <si>
    <t>платим</t>
  </si>
  <si>
    <t>ПРИСТРОЙ</t>
  </si>
  <si>
    <t>Akwamarina</t>
  </si>
  <si>
    <t>Пряник с маком</t>
  </si>
  <si>
    <t>Леди Анна</t>
  </si>
  <si>
    <t>Leluh</t>
  </si>
  <si>
    <t>egoistka2</t>
  </si>
  <si>
    <t>Амадэй сахарное</t>
  </si>
  <si>
    <t>Ashlen*</t>
  </si>
  <si>
    <t>Сладкая косичка</t>
  </si>
  <si>
    <t>med2490</t>
  </si>
  <si>
    <t>Mashystik</t>
  </si>
  <si>
    <t>kozochka)))</t>
  </si>
  <si>
    <t>Сдобные рулетики мак</t>
  </si>
  <si>
    <t>Ирина Шипунова</t>
  </si>
  <si>
    <t>Симфония</t>
  </si>
  <si>
    <t>Аннетта</t>
  </si>
  <si>
    <t>Рейкьявик</t>
  </si>
  <si>
    <t>Зеленая Лягушка</t>
  </si>
  <si>
    <t>Хоттабыч</t>
  </si>
  <si>
    <t>Ларико</t>
  </si>
  <si>
    <t>Творожное</t>
  </si>
  <si>
    <t>Сказочные черепашки с желе</t>
  </si>
  <si>
    <t>MaрINA</t>
  </si>
  <si>
    <t>Флориана</t>
  </si>
  <si>
    <t>Барнаульская ромашка</t>
  </si>
  <si>
    <t>Татьяна Шенк</t>
  </si>
  <si>
    <t>Амадэй в шок</t>
  </si>
  <si>
    <t>МарINA</t>
  </si>
  <si>
    <t>лейла со сгущ</t>
  </si>
  <si>
    <t>nkapriz</t>
  </si>
  <si>
    <t>любимая лапочка</t>
  </si>
  <si>
    <t>цветной микс</t>
  </si>
  <si>
    <t>Данди</t>
  </si>
  <si>
    <t>Наташа ННф</t>
  </si>
  <si>
    <t>медвежья лапка</t>
  </si>
  <si>
    <t>Датское</t>
  </si>
  <si>
    <t>Страна чудес</t>
  </si>
  <si>
    <t>Пушистики</t>
  </si>
  <si>
    <t>"Мишки Яки со слив.нач."</t>
  </si>
  <si>
    <t>Доро Яки с фукт.нач.  Абрикос</t>
  </si>
  <si>
    <t>бисквитное небо</t>
  </si>
  <si>
    <t>бисквитное небо с шок.</t>
  </si>
  <si>
    <t>Кекс с черемухой</t>
  </si>
  <si>
    <t>мадагаскар</t>
  </si>
  <si>
    <t>ирис школьный</t>
  </si>
  <si>
    <t>тедди шок</t>
  </si>
  <si>
    <t>Радуга любви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</si>
</sst>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4" sqref="A1:IV16384"/>
    </sheetView>
  </sheetViews>
  <sheetFormatPr defaultColWidth="9.140625" defaultRowHeight="12.75"/>
  <cols>
    <col min="1" max="1" width="22.140625" style="4" customWidth="1"/>
    <col min="2" max="2" width="45.421875" style="3" customWidth="1"/>
    <col min="3" max="3" width="8.28125" style="3" customWidth="1"/>
    <col min="4" max="16384" width="15.7109375" style="3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="85" zoomScaleNormal="85" workbookViewId="0" topLeftCell="A64">
      <selection activeCell="G98" sqref="G98"/>
    </sheetView>
  </sheetViews>
  <sheetFormatPr defaultColWidth="9.140625" defaultRowHeight="12.75"/>
  <cols>
    <col min="1" max="1" width="33.140625" style="7" customWidth="1"/>
    <col min="2" max="2" width="61.57421875" style="2" customWidth="1"/>
    <col min="3" max="5" width="9.140625" style="6" customWidth="1"/>
    <col min="6" max="6" width="11.7109375" style="5" customWidth="1"/>
    <col min="7" max="7" width="12.8515625" style="5" customWidth="1"/>
    <col min="8" max="8" width="15.28125" style="5" customWidth="1"/>
    <col min="9" max="9" width="17.00390625" style="5" customWidth="1"/>
    <col min="10" max="11" width="9.140625" style="5" customWidth="1"/>
    <col min="12" max="16384" width="9.140625" style="1" customWidth="1"/>
  </cols>
  <sheetData>
    <row r="1" spans="1:11" s="11" customFormat="1" ht="20.25">
      <c r="A1" s="8" t="s">
        <v>0</v>
      </c>
      <c r="B1" s="9" t="s">
        <v>1</v>
      </c>
      <c r="C1" s="10" t="s">
        <v>2</v>
      </c>
      <c r="D1" s="10" t="s">
        <v>3</v>
      </c>
      <c r="E1" s="10" t="s">
        <v>9</v>
      </c>
      <c r="F1" s="10" t="s">
        <v>15</v>
      </c>
      <c r="G1" s="10" t="s">
        <v>16</v>
      </c>
      <c r="H1" s="10" t="s">
        <v>10</v>
      </c>
      <c r="I1" s="10" t="s">
        <v>12</v>
      </c>
      <c r="J1" s="10"/>
      <c r="K1" s="10"/>
    </row>
    <row r="2" spans="1:11" s="22" customFormat="1" ht="20.25">
      <c r="A2" s="17" t="s">
        <v>18</v>
      </c>
      <c r="B2" s="18" t="s">
        <v>19</v>
      </c>
      <c r="C2" s="19">
        <v>1</v>
      </c>
      <c r="D2" s="19">
        <v>104.2</v>
      </c>
      <c r="E2" s="19">
        <f>C2*D2</f>
        <v>104.2</v>
      </c>
      <c r="F2" s="20">
        <f>(E2)*(1+15%)</f>
        <v>119.83</v>
      </c>
      <c r="G2" s="21"/>
      <c r="H2" s="20"/>
      <c r="I2" s="21"/>
      <c r="J2" s="20"/>
      <c r="K2" s="21"/>
    </row>
    <row r="3" spans="1:11" s="22" customFormat="1" ht="20.25">
      <c r="A3" s="17" t="s">
        <v>18</v>
      </c>
      <c r="B3" s="18" t="s">
        <v>38</v>
      </c>
      <c r="C3" s="19">
        <v>1.8</v>
      </c>
      <c r="D3" s="19">
        <v>104.1</v>
      </c>
      <c r="E3" s="19">
        <f>C3*D3</f>
        <v>187.38</v>
      </c>
      <c r="F3" s="20">
        <f aca="true" t="shared" si="0" ref="F3:F66">(E3)*(1+15%)</f>
        <v>215.48699999999997</v>
      </c>
      <c r="G3" s="21">
        <f>SUM(F2:F3)</f>
        <v>335.31699999999995</v>
      </c>
      <c r="H3" s="20"/>
      <c r="I3" s="21"/>
      <c r="J3" s="20"/>
      <c r="K3" s="21"/>
    </row>
    <row r="4" spans="1:11" ht="20.25">
      <c r="A4" s="7" t="s">
        <v>7</v>
      </c>
      <c r="B4" s="2" t="s">
        <v>43</v>
      </c>
      <c r="C4" s="6">
        <v>0.5</v>
      </c>
      <c r="D4" s="6">
        <v>97.6</v>
      </c>
      <c r="E4" s="6">
        <f>C4*D4</f>
        <v>48.8</v>
      </c>
      <c r="F4" s="20">
        <f t="shared" si="0"/>
        <v>56.11999999999999</v>
      </c>
      <c r="G4" s="12"/>
      <c r="I4" s="12"/>
      <c r="K4" s="12"/>
    </row>
    <row r="5" spans="1:11" ht="20.25">
      <c r="A5" s="7" t="s">
        <v>7</v>
      </c>
      <c r="B5" s="2" t="s">
        <v>53</v>
      </c>
      <c r="C5" s="6">
        <v>0.9</v>
      </c>
      <c r="D5" s="6">
        <v>98.7</v>
      </c>
      <c r="E5" s="6">
        <f>C5*D5</f>
        <v>88.83</v>
      </c>
      <c r="F5" s="20">
        <f t="shared" si="0"/>
        <v>102.15449999999998</v>
      </c>
      <c r="G5" s="12"/>
      <c r="I5" s="12"/>
      <c r="K5" s="12"/>
    </row>
    <row r="6" spans="1:11" ht="20.25">
      <c r="A6" s="7" t="s">
        <v>7</v>
      </c>
      <c r="B6" s="2" t="s">
        <v>55</v>
      </c>
      <c r="C6" s="6">
        <v>0.3</v>
      </c>
      <c r="D6" s="6">
        <v>171.6</v>
      </c>
      <c r="E6" s="6">
        <f>C6*D6</f>
        <v>51.48</v>
      </c>
      <c r="F6" s="20">
        <f t="shared" si="0"/>
        <v>59.20199999999999</v>
      </c>
      <c r="G6" s="12"/>
      <c r="I6" s="12"/>
      <c r="K6" s="12"/>
    </row>
    <row r="7" spans="1:11" ht="20.25">
      <c r="A7" s="7" t="s">
        <v>7</v>
      </c>
      <c r="B7" s="14" t="s">
        <v>56</v>
      </c>
      <c r="C7" s="6">
        <v>0.3</v>
      </c>
      <c r="D7" s="6">
        <v>148.9</v>
      </c>
      <c r="E7" s="6">
        <f>C7*D7</f>
        <v>44.67</v>
      </c>
      <c r="F7" s="20">
        <f t="shared" si="0"/>
        <v>51.3705</v>
      </c>
      <c r="G7" s="12"/>
      <c r="I7" s="12"/>
      <c r="K7" s="12"/>
    </row>
    <row r="8" spans="1:11" ht="20.25">
      <c r="A8" s="7" t="s">
        <v>7</v>
      </c>
      <c r="B8" s="2" t="s">
        <v>59</v>
      </c>
      <c r="C8" s="6">
        <v>0.8</v>
      </c>
      <c r="D8" s="6">
        <v>150</v>
      </c>
      <c r="E8" s="6">
        <f>C8*D8</f>
        <v>120</v>
      </c>
      <c r="F8" s="20">
        <f t="shared" si="0"/>
        <v>138</v>
      </c>
      <c r="G8" s="12"/>
      <c r="I8" s="12"/>
      <c r="K8" s="12"/>
    </row>
    <row r="9" spans="1:11" ht="20.25">
      <c r="A9" s="7" t="s">
        <v>7</v>
      </c>
      <c r="B9" s="16" t="s">
        <v>61</v>
      </c>
      <c r="C9" s="6">
        <v>0.5</v>
      </c>
      <c r="D9" s="6">
        <v>119.6</v>
      </c>
      <c r="E9" s="6">
        <f>C9*D9</f>
        <v>59.8</v>
      </c>
      <c r="F9" s="20">
        <f t="shared" si="0"/>
        <v>68.77</v>
      </c>
      <c r="G9" s="12">
        <f>SUM(F4:F9)</f>
        <v>475.61699999999996</v>
      </c>
      <c r="I9" s="12"/>
      <c r="K9" s="12"/>
    </row>
    <row r="10" spans="1:11" s="22" customFormat="1" ht="20.25">
      <c r="A10" s="17" t="s">
        <v>24</v>
      </c>
      <c r="B10" s="18" t="s">
        <v>23</v>
      </c>
      <c r="C10" s="19">
        <v>2</v>
      </c>
      <c r="D10" s="19">
        <v>74.1</v>
      </c>
      <c r="E10" s="19">
        <f>C10*D10</f>
        <v>148.2</v>
      </c>
      <c r="F10" s="20">
        <f t="shared" si="0"/>
        <v>170.42999999999998</v>
      </c>
      <c r="G10" s="21"/>
      <c r="H10" s="20"/>
      <c r="I10" s="21"/>
      <c r="J10" s="20"/>
      <c r="K10" s="21"/>
    </row>
    <row r="11" spans="1:11" s="22" customFormat="1" ht="20.25">
      <c r="A11" s="17" t="s">
        <v>24</v>
      </c>
      <c r="B11" s="18" t="s">
        <v>31</v>
      </c>
      <c r="C11" s="19">
        <v>1.4</v>
      </c>
      <c r="D11" s="19">
        <v>127.2</v>
      </c>
      <c r="E11" s="19">
        <f>C11*D11</f>
        <v>178.07999999999998</v>
      </c>
      <c r="F11" s="20">
        <f t="shared" si="0"/>
        <v>204.79199999999997</v>
      </c>
      <c r="G11" s="21"/>
      <c r="H11" s="20"/>
      <c r="I11" s="21"/>
      <c r="J11" s="20"/>
      <c r="K11" s="21"/>
    </row>
    <row r="12" spans="1:11" s="22" customFormat="1" ht="20.25">
      <c r="A12" s="17" t="s">
        <v>24</v>
      </c>
      <c r="B12" s="18" t="s">
        <v>35</v>
      </c>
      <c r="C12" s="19">
        <v>1.8</v>
      </c>
      <c r="D12" s="19">
        <v>108.1</v>
      </c>
      <c r="E12" s="19">
        <f>C12*D12</f>
        <v>194.57999999999998</v>
      </c>
      <c r="F12" s="20">
        <f t="shared" si="0"/>
        <v>223.76699999999997</v>
      </c>
      <c r="G12" s="21"/>
      <c r="H12" s="20"/>
      <c r="I12" s="21"/>
      <c r="J12" s="20"/>
      <c r="K12" s="21"/>
    </row>
    <row r="13" spans="1:11" s="22" customFormat="1" ht="20.25">
      <c r="A13" s="17" t="s">
        <v>24</v>
      </c>
      <c r="B13" s="18" t="s">
        <v>38</v>
      </c>
      <c r="C13" s="19">
        <v>1.8</v>
      </c>
      <c r="D13" s="19">
        <v>104.1</v>
      </c>
      <c r="E13" s="19">
        <f>C13*D13</f>
        <v>187.38</v>
      </c>
      <c r="F13" s="20">
        <f t="shared" si="0"/>
        <v>215.48699999999997</v>
      </c>
      <c r="G13" s="21"/>
      <c r="H13" s="20"/>
      <c r="I13" s="21"/>
      <c r="J13" s="20"/>
      <c r="K13" s="21"/>
    </row>
    <row r="14" spans="1:11" s="22" customFormat="1" ht="20.25">
      <c r="A14" s="17" t="s">
        <v>24</v>
      </c>
      <c r="B14" s="18" t="s">
        <v>53</v>
      </c>
      <c r="C14" s="19">
        <v>1.8</v>
      </c>
      <c r="D14" s="19">
        <v>98.7</v>
      </c>
      <c r="E14" s="19">
        <f>C14*D14</f>
        <v>177.66</v>
      </c>
      <c r="F14" s="20">
        <f t="shared" si="0"/>
        <v>204.30899999999997</v>
      </c>
      <c r="G14" s="21"/>
      <c r="H14" s="20"/>
      <c r="I14" s="21"/>
      <c r="J14" s="20"/>
      <c r="K14" s="21"/>
    </row>
    <row r="15" spans="1:11" s="22" customFormat="1" ht="20.25">
      <c r="A15" s="17" t="s">
        <v>24</v>
      </c>
      <c r="B15" s="23" t="s">
        <v>56</v>
      </c>
      <c r="C15" s="19">
        <v>1</v>
      </c>
      <c r="D15" s="19">
        <v>148.9</v>
      </c>
      <c r="E15" s="19">
        <f>C15*D15</f>
        <v>148.9</v>
      </c>
      <c r="F15" s="20">
        <f t="shared" si="0"/>
        <v>171.23499999999999</v>
      </c>
      <c r="G15" s="21"/>
      <c r="H15" s="20"/>
      <c r="I15" s="21"/>
      <c r="J15" s="20"/>
      <c r="K15" s="21"/>
    </row>
    <row r="16" spans="1:11" s="22" customFormat="1" ht="20.25">
      <c r="A16" s="17" t="s">
        <v>24</v>
      </c>
      <c r="B16" s="23" t="s">
        <v>57</v>
      </c>
      <c r="C16" s="19">
        <v>1.5</v>
      </c>
      <c r="D16" s="19">
        <v>170.4</v>
      </c>
      <c r="E16" s="19">
        <f>C16*D16</f>
        <v>255.60000000000002</v>
      </c>
      <c r="F16" s="20">
        <f t="shared" si="0"/>
        <v>293.94</v>
      </c>
      <c r="G16" s="21"/>
      <c r="H16" s="20"/>
      <c r="I16" s="21"/>
      <c r="J16" s="20"/>
      <c r="K16" s="21"/>
    </row>
    <row r="17" spans="1:11" s="22" customFormat="1" ht="20.25">
      <c r="A17" s="17" t="s">
        <v>24</v>
      </c>
      <c r="B17" s="18" t="s">
        <v>58</v>
      </c>
      <c r="C17" s="19">
        <v>1.5</v>
      </c>
      <c r="D17" s="19">
        <v>171</v>
      </c>
      <c r="E17" s="19">
        <f>C17*D17</f>
        <v>256.5</v>
      </c>
      <c r="F17" s="20">
        <f t="shared" si="0"/>
        <v>294.97499999999997</v>
      </c>
      <c r="G17" s="21">
        <f>SUM(F10:F17)</f>
        <v>1778.9349999999997</v>
      </c>
      <c r="H17" s="20"/>
      <c r="I17" s="21"/>
      <c r="J17" s="20"/>
      <c r="K17" s="21"/>
    </row>
    <row r="18" spans="1:11" ht="20.25">
      <c r="A18" s="7" t="s">
        <v>11</v>
      </c>
      <c r="B18" s="2" t="s">
        <v>38</v>
      </c>
      <c r="C18" s="6">
        <v>1.8</v>
      </c>
      <c r="D18" s="6">
        <v>104.1</v>
      </c>
      <c r="E18" s="6">
        <f>C18*D18</f>
        <v>187.38</v>
      </c>
      <c r="F18" s="20">
        <f t="shared" si="0"/>
        <v>215.48699999999997</v>
      </c>
      <c r="G18" s="12"/>
      <c r="I18" s="12"/>
      <c r="K18" s="12"/>
    </row>
    <row r="19" spans="1:11" ht="20.25">
      <c r="A19" s="7" t="s">
        <v>11</v>
      </c>
      <c r="B19" s="2" t="s">
        <v>53</v>
      </c>
      <c r="C19" s="6">
        <v>0.9</v>
      </c>
      <c r="D19" s="6">
        <v>98.7</v>
      </c>
      <c r="E19" s="6">
        <f>C19*D19</f>
        <v>88.83</v>
      </c>
      <c r="F19" s="20">
        <f t="shared" si="0"/>
        <v>102.15449999999998</v>
      </c>
      <c r="G19" s="12">
        <f>SUM(F18:F19)</f>
        <v>317.64149999999995</v>
      </c>
      <c r="I19" s="12"/>
      <c r="K19" s="12"/>
    </row>
    <row r="20" spans="1:11" s="22" customFormat="1" ht="20.25">
      <c r="A20" s="17" t="s">
        <v>22</v>
      </c>
      <c r="B20" s="18" t="s">
        <v>38</v>
      </c>
      <c r="C20" s="19">
        <v>0.5</v>
      </c>
      <c r="D20" s="19">
        <v>104.1</v>
      </c>
      <c r="E20" s="19">
        <f>C20*D20</f>
        <v>52.05</v>
      </c>
      <c r="F20" s="20">
        <f t="shared" si="0"/>
        <v>59.857499999999995</v>
      </c>
      <c r="G20" s="21"/>
      <c r="H20" s="20"/>
      <c r="I20" s="21"/>
      <c r="J20" s="20"/>
      <c r="K20" s="21"/>
    </row>
    <row r="21" spans="1:11" s="22" customFormat="1" ht="20.25">
      <c r="A21" s="17" t="s">
        <v>22</v>
      </c>
      <c r="B21" s="18" t="s">
        <v>51</v>
      </c>
      <c r="C21" s="19">
        <v>0.5</v>
      </c>
      <c r="D21" s="19">
        <v>125.5</v>
      </c>
      <c r="E21" s="19">
        <f>C21*D21</f>
        <v>62.75</v>
      </c>
      <c r="F21" s="20">
        <f t="shared" si="0"/>
        <v>72.1625</v>
      </c>
      <c r="G21" s="21"/>
      <c r="H21" s="20"/>
      <c r="I21" s="21"/>
      <c r="J21" s="20"/>
      <c r="K21" s="21"/>
    </row>
    <row r="22" spans="1:11" s="22" customFormat="1" ht="20.25">
      <c r="A22" s="17" t="s">
        <v>22</v>
      </c>
      <c r="B22" s="23" t="s">
        <v>56</v>
      </c>
      <c r="C22" s="19">
        <v>0.5</v>
      </c>
      <c r="D22" s="19">
        <v>148.9</v>
      </c>
      <c r="E22" s="19">
        <f>C22*D22</f>
        <v>74.45</v>
      </c>
      <c r="F22" s="20">
        <f t="shared" si="0"/>
        <v>85.61749999999999</v>
      </c>
      <c r="G22" s="21">
        <f>SUM(F20:F22)</f>
        <v>217.6375</v>
      </c>
      <c r="H22" s="20"/>
      <c r="I22" s="21"/>
      <c r="J22" s="20"/>
      <c r="K22" s="21"/>
    </row>
    <row r="23" spans="1:11" ht="20.25">
      <c r="A23" s="7" t="s">
        <v>28</v>
      </c>
      <c r="B23" s="2" t="s">
        <v>29</v>
      </c>
      <c r="C23" s="6">
        <v>2</v>
      </c>
      <c r="D23" s="6">
        <v>160.4</v>
      </c>
      <c r="E23" s="6">
        <f>C23*D23</f>
        <v>320.8</v>
      </c>
      <c r="F23" s="20">
        <f t="shared" si="0"/>
        <v>368.91999999999996</v>
      </c>
      <c r="G23" s="12"/>
      <c r="I23" s="12"/>
      <c r="K23" s="12"/>
    </row>
    <row r="24" spans="1:11" ht="20.25">
      <c r="A24" s="7" t="s">
        <v>28</v>
      </c>
      <c r="B24" s="2" t="s">
        <v>55</v>
      </c>
      <c r="C24" s="6">
        <v>1</v>
      </c>
      <c r="D24" s="6">
        <v>171.6</v>
      </c>
      <c r="E24" s="6">
        <f>C24*D24</f>
        <v>171.6</v>
      </c>
      <c r="F24" s="20">
        <f t="shared" si="0"/>
        <v>197.33999999999997</v>
      </c>
      <c r="G24" s="12">
        <f>SUM(F23:F24)</f>
        <v>566.26</v>
      </c>
      <c r="I24" s="12"/>
      <c r="K24" s="12"/>
    </row>
    <row r="25" spans="1:11" s="22" customFormat="1" ht="20.25">
      <c r="A25" s="17" t="s">
        <v>21</v>
      </c>
      <c r="B25" s="24" t="s">
        <v>62</v>
      </c>
      <c r="C25" s="19">
        <v>2</v>
      </c>
      <c r="D25" s="19">
        <v>44</v>
      </c>
      <c r="E25" s="19">
        <f>C25*D25</f>
        <v>88</v>
      </c>
      <c r="F25" s="20">
        <f t="shared" si="0"/>
        <v>101.19999999999999</v>
      </c>
      <c r="G25" s="21">
        <v>101</v>
      </c>
      <c r="H25" s="20"/>
      <c r="I25" s="21"/>
      <c r="J25" s="20"/>
      <c r="K25" s="21"/>
    </row>
    <row r="26" spans="1:11" ht="20.25">
      <c r="A26" s="7" t="s">
        <v>27</v>
      </c>
      <c r="B26" s="2" t="s">
        <v>25</v>
      </c>
      <c r="C26" s="6">
        <v>0.5</v>
      </c>
      <c r="D26" s="6">
        <v>114.4</v>
      </c>
      <c r="E26" s="6">
        <f>C26*D26</f>
        <v>57.2</v>
      </c>
      <c r="F26" s="20">
        <f t="shared" si="0"/>
        <v>65.78</v>
      </c>
      <c r="G26" s="12"/>
      <c r="I26" s="12"/>
      <c r="K26" s="12"/>
    </row>
    <row r="27" spans="1:11" ht="20.25">
      <c r="A27" s="7" t="s">
        <v>27</v>
      </c>
      <c r="B27" s="2" t="s">
        <v>37</v>
      </c>
      <c r="C27" s="6">
        <v>0.5</v>
      </c>
      <c r="D27" s="6">
        <v>113.7</v>
      </c>
      <c r="E27" s="6">
        <f>C27*D27</f>
        <v>56.85</v>
      </c>
      <c r="F27" s="20">
        <f t="shared" si="0"/>
        <v>65.3775</v>
      </c>
      <c r="G27" s="12"/>
      <c r="I27" s="12"/>
      <c r="K27" s="12"/>
    </row>
    <row r="28" spans="1:11" ht="20.25">
      <c r="A28" s="7" t="s">
        <v>27</v>
      </c>
      <c r="B28" s="2" t="s">
        <v>38</v>
      </c>
      <c r="C28" s="6">
        <v>0.5</v>
      </c>
      <c r="D28" s="6">
        <v>104.1</v>
      </c>
      <c r="E28" s="6">
        <f>C28*D28</f>
        <v>52.05</v>
      </c>
      <c r="F28" s="20">
        <f t="shared" si="0"/>
        <v>59.857499999999995</v>
      </c>
      <c r="G28" s="12">
        <f>SUM(F26:F28)</f>
        <v>191.015</v>
      </c>
      <c r="I28" s="12"/>
      <c r="K28" s="12"/>
    </row>
    <row r="29" spans="1:11" s="22" customFormat="1" ht="20.25">
      <c r="A29" s="17" t="s">
        <v>39</v>
      </c>
      <c r="B29" s="18" t="s">
        <v>38</v>
      </c>
      <c r="C29" s="19">
        <v>0.5</v>
      </c>
      <c r="D29" s="19">
        <v>104.1</v>
      </c>
      <c r="E29" s="19">
        <f>C29*D29</f>
        <v>52.05</v>
      </c>
      <c r="F29" s="20">
        <f t="shared" si="0"/>
        <v>59.857499999999995</v>
      </c>
      <c r="G29" s="21">
        <v>60</v>
      </c>
      <c r="H29" s="20"/>
      <c r="I29" s="21"/>
      <c r="J29" s="20"/>
      <c r="K29" s="21"/>
    </row>
    <row r="30" spans="1:11" ht="20.25">
      <c r="A30" s="7" t="s">
        <v>26</v>
      </c>
      <c r="B30" s="2" t="s">
        <v>25</v>
      </c>
      <c r="C30" s="6">
        <v>1</v>
      </c>
      <c r="D30" s="6">
        <v>114.4</v>
      </c>
      <c r="E30" s="6">
        <f>C30*D30</f>
        <v>114.4</v>
      </c>
      <c r="F30" s="20">
        <f t="shared" si="0"/>
        <v>131.56</v>
      </c>
      <c r="G30" s="12"/>
      <c r="I30" s="12"/>
      <c r="K30" s="12"/>
    </row>
    <row r="31" spans="1:11" ht="20.25">
      <c r="A31" s="7" t="s">
        <v>26</v>
      </c>
      <c r="B31" s="2" t="s">
        <v>35</v>
      </c>
      <c r="C31" s="6">
        <v>1.8</v>
      </c>
      <c r="D31" s="6">
        <v>108.1</v>
      </c>
      <c r="E31" s="6">
        <f>C31*D31</f>
        <v>194.57999999999998</v>
      </c>
      <c r="F31" s="20">
        <f t="shared" si="0"/>
        <v>223.76699999999997</v>
      </c>
      <c r="G31" s="12"/>
      <c r="I31" s="12"/>
      <c r="K31" s="12"/>
    </row>
    <row r="32" spans="1:11" ht="20.25">
      <c r="A32" s="7" t="s">
        <v>26</v>
      </c>
      <c r="B32" s="2" t="s">
        <v>38</v>
      </c>
      <c r="C32" s="6">
        <v>1</v>
      </c>
      <c r="D32" s="6">
        <v>104.1</v>
      </c>
      <c r="E32" s="6">
        <f>C32*D32</f>
        <v>104.1</v>
      </c>
      <c r="F32" s="20">
        <f t="shared" si="0"/>
        <v>119.71499999999999</v>
      </c>
      <c r="G32" s="12"/>
      <c r="I32" s="12"/>
      <c r="K32" s="12"/>
    </row>
    <row r="33" spans="1:11" ht="20.25">
      <c r="A33" s="7" t="s">
        <v>26</v>
      </c>
      <c r="B33" s="2" t="s">
        <v>51</v>
      </c>
      <c r="C33" s="6">
        <v>0.5</v>
      </c>
      <c r="D33" s="6">
        <v>125.5</v>
      </c>
      <c r="E33" s="6">
        <f>C33*D33</f>
        <v>62.75</v>
      </c>
      <c r="F33" s="20">
        <f t="shared" si="0"/>
        <v>72.1625</v>
      </c>
      <c r="G33" s="12">
        <f>SUM(F30:F33)</f>
        <v>547.2044999999999</v>
      </c>
      <c r="I33" s="12"/>
      <c r="K33" s="12"/>
    </row>
    <row r="34" spans="1:11" s="22" customFormat="1" ht="20.25">
      <c r="A34" s="17" t="s">
        <v>46</v>
      </c>
      <c r="B34" s="18" t="s">
        <v>45</v>
      </c>
      <c r="C34" s="19">
        <v>1</v>
      </c>
      <c r="D34" s="19">
        <v>164.5</v>
      </c>
      <c r="E34" s="19">
        <f>C34*D34</f>
        <v>164.5</v>
      </c>
      <c r="F34" s="20">
        <f t="shared" si="0"/>
        <v>189.17499999999998</v>
      </c>
      <c r="G34" s="21">
        <v>189</v>
      </c>
      <c r="H34" s="20"/>
      <c r="I34" s="21"/>
      <c r="J34" s="20"/>
      <c r="K34" s="21"/>
    </row>
    <row r="35" spans="1:11" ht="20.25">
      <c r="A35" s="7" t="s">
        <v>6</v>
      </c>
      <c r="B35" s="2" t="s">
        <v>19</v>
      </c>
      <c r="C35" s="6">
        <v>0.5</v>
      </c>
      <c r="D35" s="6">
        <v>104.2</v>
      </c>
      <c r="E35" s="6">
        <f>C35*D35</f>
        <v>52.1</v>
      </c>
      <c r="F35" s="20">
        <f t="shared" si="0"/>
        <v>59.915</v>
      </c>
      <c r="G35" s="12"/>
      <c r="I35" s="12"/>
      <c r="K35" s="12"/>
    </row>
    <row r="36" spans="1:11" ht="20.25">
      <c r="A36" s="7" t="s">
        <v>6</v>
      </c>
      <c r="B36" s="2" t="s">
        <v>31</v>
      </c>
      <c r="C36" s="6">
        <v>2</v>
      </c>
      <c r="D36" s="6">
        <v>127.2</v>
      </c>
      <c r="E36" s="6">
        <f>C36*D36</f>
        <v>254.4</v>
      </c>
      <c r="F36" s="20">
        <f t="shared" si="0"/>
        <v>292.56</v>
      </c>
      <c r="G36" s="12"/>
      <c r="I36" s="12"/>
      <c r="K36" s="12"/>
    </row>
    <row r="37" spans="1:11" ht="20.25">
      <c r="A37" s="7" t="s">
        <v>6</v>
      </c>
      <c r="B37" s="2" t="s">
        <v>38</v>
      </c>
      <c r="C37" s="6">
        <v>1.8</v>
      </c>
      <c r="D37" s="6">
        <v>104.1</v>
      </c>
      <c r="E37" s="6">
        <f>C37*D37</f>
        <v>187.38</v>
      </c>
      <c r="F37" s="20">
        <f t="shared" si="0"/>
        <v>215.48699999999997</v>
      </c>
      <c r="G37" s="12"/>
      <c r="I37" s="12"/>
      <c r="K37" s="12"/>
    </row>
    <row r="38" spans="1:11" ht="20.25">
      <c r="A38" s="7" t="s">
        <v>6</v>
      </c>
      <c r="B38" s="2" t="s">
        <v>47</v>
      </c>
      <c r="C38" s="6">
        <v>0.5</v>
      </c>
      <c r="D38" s="6">
        <v>192.4</v>
      </c>
      <c r="E38" s="6">
        <f>C38*D38</f>
        <v>96.2</v>
      </c>
      <c r="F38" s="20">
        <f t="shared" si="0"/>
        <v>110.63</v>
      </c>
      <c r="G38" s="12"/>
      <c r="I38" s="12"/>
      <c r="K38" s="12"/>
    </row>
    <row r="39" spans="1:11" ht="20.25">
      <c r="A39" s="7" t="s">
        <v>6</v>
      </c>
      <c r="B39" s="2" t="s">
        <v>51</v>
      </c>
      <c r="C39" s="6">
        <v>0.5</v>
      </c>
      <c r="D39" s="6">
        <v>125.5</v>
      </c>
      <c r="E39" s="6">
        <f>C39*D39</f>
        <v>62.75</v>
      </c>
      <c r="F39" s="20">
        <f t="shared" si="0"/>
        <v>72.1625</v>
      </c>
      <c r="G39" s="12"/>
      <c r="I39" s="12"/>
      <c r="K39" s="12"/>
    </row>
    <row r="40" spans="1:11" ht="20.25">
      <c r="A40" s="7" t="s">
        <v>6</v>
      </c>
      <c r="B40" s="2" t="s">
        <v>60</v>
      </c>
      <c r="C40" s="6">
        <v>1</v>
      </c>
      <c r="D40" s="6">
        <v>112.9</v>
      </c>
      <c r="E40" s="6">
        <f>C40*D40</f>
        <v>112.9</v>
      </c>
      <c r="F40" s="20">
        <f t="shared" si="0"/>
        <v>129.835</v>
      </c>
      <c r="G40" s="12">
        <f>SUM(F35:F40)</f>
        <v>880.5895</v>
      </c>
      <c r="I40" s="12"/>
      <c r="K40" s="12"/>
    </row>
    <row r="41" spans="1:11" s="22" customFormat="1" ht="20.25">
      <c r="A41" s="17" t="s">
        <v>32</v>
      </c>
      <c r="B41" s="18" t="s">
        <v>31</v>
      </c>
      <c r="C41" s="19">
        <v>0.5</v>
      </c>
      <c r="D41" s="19">
        <v>127.2</v>
      </c>
      <c r="E41" s="19">
        <f>C41*D41</f>
        <v>63.6</v>
      </c>
      <c r="F41" s="20">
        <f t="shared" si="0"/>
        <v>73.14</v>
      </c>
      <c r="G41" s="21"/>
      <c r="H41" s="20"/>
      <c r="I41" s="21"/>
      <c r="J41" s="20"/>
      <c r="K41" s="20"/>
    </row>
    <row r="42" spans="1:11" s="22" customFormat="1" ht="20.25">
      <c r="A42" s="17" t="s">
        <v>32</v>
      </c>
      <c r="B42" s="18" t="s">
        <v>51</v>
      </c>
      <c r="C42" s="19">
        <v>0.5</v>
      </c>
      <c r="D42" s="19">
        <v>125.5</v>
      </c>
      <c r="E42" s="19">
        <f>C42*D42</f>
        <v>62.75</v>
      </c>
      <c r="F42" s="20">
        <f t="shared" si="0"/>
        <v>72.1625</v>
      </c>
      <c r="G42" s="21">
        <f>SUM(F41:F42)</f>
        <v>145.3025</v>
      </c>
      <c r="H42" s="20"/>
      <c r="I42" s="21"/>
      <c r="J42" s="20"/>
      <c r="K42" s="21"/>
    </row>
    <row r="43" spans="1:11" ht="20.25">
      <c r="A43" s="7" t="s">
        <v>41</v>
      </c>
      <c r="B43" s="2" t="s">
        <v>38</v>
      </c>
      <c r="C43" s="6">
        <v>1.8</v>
      </c>
      <c r="D43" s="6">
        <v>104.1</v>
      </c>
      <c r="E43" s="6">
        <f>C43*D43</f>
        <v>187.38</v>
      </c>
      <c r="F43" s="20">
        <f t="shared" si="0"/>
        <v>215.48699999999997</v>
      </c>
      <c r="G43" s="12">
        <v>215.5</v>
      </c>
      <c r="I43" s="12"/>
      <c r="K43" s="12"/>
    </row>
    <row r="44" spans="1:11" s="22" customFormat="1" ht="20.25">
      <c r="A44" s="17" t="s">
        <v>13</v>
      </c>
      <c r="B44" s="18" t="s">
        <v>19</v>
      </c>
      <c r="C44" s="19">
        <v>0.2</v>
      </c>
      <c r="D44" s="19">
        <v>104.2</v>
      </c>
      <c r="E44" s="19">
        <f>C44*D44</f>
        <v>20.840000000000003</v>
      </c>
      <c r="F44" s="20">
        <f t="shared" si="0"/>
        <v>23.966</v>
      </c>
      <c r="G44" s="21"/>
      <c r="H44" s="20"/>
      <c r="I44" s="21"/>
      <c r="J44" s="20"/>
      <c r="K44" s="21"/>
    </row>
    <row r="45" spans="1:11" s="22" customFormat="1" ht="20.25">
      <c r="A45" s="17" t="s">
        <v>13</v>
      </c>
      <c r="B45" s="18" t="s">
        <v>31</v>
      </c>
      <c r="C45" s="19">
        <v>0.5</v>
      </c>
      <c r="D45" s="19">
        <v>127.2</v>
      </c>
      <c r="E45" s="19">
        <f>C45*D45</f>
        <v>63.6</v>
      </c>
      <c r="F45" s="20">
        <f t="shared" si="0"/>
        <v>73.14</v>
      </c>
      <c r="G45" s="21"/>
      <c r="H45" s="20"/>
      <c r="I45" s="21"/>
      <c r="J45" s="20"/>
      <c r="K45" s="21"/>
    </row>
    <row r="46" spans="1:11" s="22" customFormat="1" ht="20.25">
      <c r="A46" s="17" t="s">
        <v>13</v>
      </c>
      <c r="B46" s="18" t="s">
        <v>55</v>
      </c>
      <c r="C46" s="19">
        <v>1</v>
      </c>
      <c r="D46" s="19">
        <v>171.6</v>
      </c>
      <c r="E46" s="19">
        <f>C46*D46</f>
        <v>171.6</v>
      </c>
      <c r="F46" s="20">
        <f t="shared" si="0"/>
        <v>197.33999999999997</v>
      </c>
      <c r="G46" s="21"/>
      <c r="H46" s="20"/>
      <c r="I46" s="21"/>
      <c r="J46" s="20"/>
      <c r="K46" s="21"/>
    </row>
    <row r="47" spans="1:11" s="22" customFormat="1" ht="20.25">
      <c r="A47" s="17" t="s">
        <v>13</v>
      </c>
      <c r="B47" s="23" t="s">
        <v>56</v>
      </c>
      <c r="C47" s="19">
        <v>0.5</v>
      </c>
      <c r="D47" s="19">
        <v>148.9</v>
      </c>
      <c r="E47" s="19">
        <f>C47*D47</f>
        <v>74.45</v>
      </c>
      <c r="F47" s="20">
        <f t="shared" si="0"/>
        <v>85.61749999999999</v>
      </c>
      <c r="G47" s="21">
        <f>SUM(F44:F47)</f>
        <v>380.0635</v>
      </c>
      <c r="H47" s="20"/>
      <c r="I47" s="21"/>
      <c r="J47" s="20"/>
      <c r="K47" s="21"/>
    </row>
    <row r="48" spans="1:11" ht="20.25">
      <c r="A48" s="7" t="s">
        <v>14</v>
      </c>
      <c r="B48" s="2" t="s">
        <v>31</v>
      </c>
      <c r="C48" s="6">
        <v>0.5</v>
      </c>
      <c r="D48" s="6">
        <v>127.2</v>
      </c>
      <c r="E48" s="6">
        <f>C48*D48</f>
        <v>63.6</v>
      </c>
      <c r="F48" s="20">
        <f t="shared" si="0"/>
        <v>73.14</v>
      </c>
      <c r="G48" s="12"/>
      <c r="I48" s="12"/>
      <c r="K48" s="12"/>
    </row>
    <row r="49" spans="1:11" ht="20.25">
      <c r="A49" s="7" t="s">
        <v>14</v>
      </c>
      <c r="B49" s="2" t="s">
        <v>49</v>
      </c>
      <c r="C49" s="6">
        <v>0.5</v>
      </c>
      <c r="D49" s="6">
        <v>133.7</v>
      </c>
      <c r="E49" s="6">
        <f>C49*D49</f>
        <v>66.85</v>
      </c>
      <c r="F49" s="20">
        <f t="shared" si="0"/>
        <v>76.87749999999998</v>
      </c>
      <c r="G49" s="12"/>
      <c r="I49" s="12"/>
      <c r="K49" s="12"/>
    </row>
    <row r="50" spans="1:11" ht="20.25">
      <c r="A50" s="7" t="s">
        <v>14</v>
      </c>
      <c r="B50" s="2" t="s">
        <v>60</v>
      </c>
      <c r="C50" s="6">
        <v>0.5</v>
      </c>
      <c r="D50" s="6">
        <v>112.9</v>
      </c>
      <c r="E50" s="6">
        <f>C50*D50</f>
        <v>56.45</v>
      </c>
      <c r="F50" s="20">
        <f t="shared" si="0"/>
        <v>64.9175</v>
      </c>
      <c r="G50" s="12">
        <f>SUM(F48:F50)</f>
        <v>214.935</v>
      </c>
      <c r="I50" s="12"/>
      <c r="K50" s="12"/>
    </row>
    <row r="51" spans="1:11" s="22" customFormat="1" ht="20.25">
      <c r="A51" s="17" t="s">
        <v>34</v>
      </c>
      <c r="B51" s="18" t="s">
        <v>31</v>
      </c>
      <c r="C51" s="19">
        <v>1</v>
      </c>
      <c r="D51" s="19">
        <v>127.2</v>
      </c>
      <c r="E51" s="19">
        <f>C51*D51</f>
        <v>127.2</v>
      </c>
      <c r="F51" s="20">
        <f t="shared" si="0"/>
        <v>146.28</v>
      </c>
      <c r="G51" s="21"/>
      <c r="H51" s="20"/>
      <c r="I51" s="21"/>
      <c r="J51" s="20"/>
      <c r="K51" s="21"/>
    </row>
    <row r="52" spans="1:11" s="22" customFormat="1" ht="20.25">
      <c r="A52" s="17" t="s">
        <v>34</v>
      </c>
      <c r="B52" s="18" t="s">
        <v>53</v>
      </c>
      <c r="C52" s="19">
        <v>0.9</v>
      </c>
      <c r="D52" s="19">
        <v>98.7</v>
      </c>
      <c r="E52" s="19">
        <f>C52*D52</f>
        <v>88.83</v>
      </c>
      <c r="F52" s="20">
        <f t="shared" si="0"/>
        <v>102.15449999999998</v>
      </c>
      <c r="G52" s="21">
        <f>SUM(F51:F52)</f>
        <v>248.43449999999999</v>
      </c>
      <c r="H52" s="20"/>
      <c r="I52" s="21"/>
      <c r="J52" s="20"/>
      <c r="K52" s="21"/>
    </row>
    <row r="53" spans="1:11" ht="20.25">
      <c r="A53" s="7" t="s">
        <v>4</v>
      </c>
      <c r="B53" s="2" t="s">
        <v>31</v>
      </c>
      <c r="C53" s="6">
        <v>1</v>
      </c>
      <c r="D53" s="6">
        <v>127.2</v>
      </c>
      <c r="E53" s="6">
        <f>C53*D53</f>
        <v>127.2</v>
      </c>
      <c r="F53" s="20">
        <f t="shared" si="0"/>
        <v>146.28</v>
      </c>
      <c r="G53" s="12"/>
      <c r="I53" s="12"/>
      <c r="K53" s="12"/>
    </row>
    <row r="54" spans="1:11" ht="20.25">
      <c r="A54" s="7" t="s">
        <v>4</v>
      </c>
      <c r="B54" s="2" t="s">
        <v>37</v>
      </c>
      <c r="C54" s="6">
        <v>1.3</v>
      </c>
      <c r="D54" s="6">
        <v>113.7</v>
      </c>
      <c r="E54" s="6">
        <f>C54*D54</f>
        <v>147.81</v>
      </c>
      <c r="F54" s="20">
        <f t="shared" si="0"/>
        <v>169.98149999999998</v>
      </c>
      <c r="G54" s="12"/>
      <c r="I54" s="12"/>
      <c r="K54" s="12"/>
    </row>
    <row r="55" spans="1:11" ht="20.25">
      <c r="A55" s="7" t="s">
        <v>4</v>
      </c>
      <c r="B55" s="2" t="s">
        <v>45</v>
      </c>
      <c r="C55" s="6">
        <v>0.5</v>
      </c>
      <c r="D55" s="6">
        <v>164.5</v>
      </c>
      <c r="E55" s="6">
        <f>C55*D55</f>
        <v>82.25</v>
      </c>
      <c r="F55" s="20">
        <f t="shared" si="0"/>
        <v>94.58749999999999</v>
      </c>
      <c r="G55" s="12"/>
      <c r="I55" s="12"/>
      <c r="K55" s="12"/>
    </row>
    <row r="56" spans="1:11" ht="20.25">
      <c r="A56" s="7" t="s">
        <v>4</v>
      </c>
      <c r="B56" s="2" t="s">
        <v>52</v>
      </c>
      <c r="C56" s="6">
        <v>2</v>
      </c>
      <c r="D56" s="6">
        <v>110.1</v>
      </c>
      <c r="E56" s="6">
        <f>C56*D56</f>
        <v>220.2</v>
      </c>
      <c r="F56" s="20">
        <f t="shared" si="0"/>
        <v>253.22999999999996</v>
      </c>
      <c r="G56" s="12"/>
      <c r="I56" s="12"/>
      <c r="K56" s="12"/>
    </row>
    <row r="57" spans="1:11" ht="20.25">
      <c r="A57" s="7" t="s">
        <v>4</v>
      </c>
      <c r="B57" s="2" t="s">
        <v>53</v>
      </c>
      <c r="C57" s="6">
        <v>0.9</v>
      </c>
      <c r="D57" s="6">
        <v>98.7</v>
      </c>
      <c r="E57" s="6">
        <f>C57*D57</f>
        <v>88.83</v>
      </c>
      <c r="F57" s="20">
        <f t="shared" si="0"/>
        <v>102.15449999999998</v>
      </c>
      <c r="G57" s="12"/>
      <c r="I57" s="12"/>
      <c r="K57" s="12"/>
    </row>
    <row r="58" spans="1:11" ht="20.25">
      <c r="A58" s="7" t="s">
        <v>4</v>
      </c>
      <c r="B58" s="2" t="s">
        <v>60</v>
      </c>
      <c r="C58" s="6">
        <v>0.5</v>
      </c>
      <c r="D58" s="6">
        <v>112.9</v>
      </c>
      <c r="E58" s="6">
        <f>C58*D58</f>
        <v>56.45</v>
      </c>
      <c r="F58" s="20">
        <f t="shared" si="0"/>
        <v>64.9175</v>
      </c>
      <c r="G58" s="12"/>
      <c r="I58" s="12"/>
      <c r="K58" s="12"/>
    </row>
    <row r="59" spans="1:11" ht="20.25">
      <c r="A59" s="7" t="s">
        <v>4</v>
      </c>
      <c r="B59" s="2" t="s">
        <v>61</v>
      </c>
      <c r="C59" s="6">
        <v>2</v>
      </c>
      <c r="D59" s="6">
        <v>119.6</v>
      </c>
      <c r="E59" s="6">
        <f>C59*D59</f>
        <v>239.2</v>
      </c>
      <c r="F59" s="20">
        <f t="shared" si="0"/>
        <v>275.08</v>
      </c>
      <c r="G59" s="12">
        <f>SUM(F53:F59)</f>
        <v>1106.231</v>
      </c>
      <c r="I59" s="12"/>
      <c r="K59" s="12"/>
    </row>
    <row r="60" spans="1:11" s="22" customFormat="1" ht="20.25">
      <c r="A60" s="17" t="s">
        <v>30</v>
      </c>
      <c r="B60" s="18" t="s">
        <v>19</v>
      </c>
      <c r="C60" s="19">
        <v>0.5</v>
      </c>
      <c r="D60" s="19">
        <v>104.2</v>
      </c>
      <c r="E60" s="19">
        <f>C60*D60</f>
        <v>52.1</v>
      </c>
      <c r="F60" s="20">
        <f t="shared" si="0"/>
        <v>59.915</v>
      </c>
      <c r="G60" s="21"/>
      <c r="H60" s="20"/>
      <c r="I60" s="21"/>
      <c r="J60" s="20"/>
      <c r="K60" s="21"/>
    </row>
    <row r="61" spans="1:11" s="22" customFormat="1" ht="20.25">
      <c r="A61" s="17" t="s">
        <v>30</v>
      </c>
      <c r="B61" s="18" t="s">
        <v>47</v>
      </c>
      <c r="C61" s="19">
        <v>1</v>
      </c>
      <c r="D61" s="19">
        <v>192.4</v>
      </c>
      <c r="E61" s="19">
        <f>C61*D61</f>
        <v>192.4</v>
      </c>
      <c r="F61" s="20">
        <f t="shared" si="0"/>
        <v>221.26</v>
      </c>
      <c r="G61" s="21"/>
      <c r="H61" s="20"/>
      <c r="I61" s="21"/>
      <c r="J61" s="20"/>
      <c r="K61" s="21"/>
    </row>
    <row r="62" spans="1:11" s="22" customFormat="1" ht="20.25">
      <c r="A62" s="17" t="s">
        <v>30</v>
      </c>
      <c r="B62" s="18" t="s">
        <v>59</v>
      </c>
      <c r="C62" s="19">
        <v>1</v>
      </c>
      <c r="D62" s="19">
        <v>150</v>
      </c>
      <c r="E62" s="19">
        <f>C62*D62</f>
        <v>150</v>
      </c>
      <c r="F62" s="20">
        <f t="shared" si="0"/>
        <v>172.5</v>
      </c>
      <c r="G62" s="21">
        <f>SUM(F60:F62)</f>
        <v>453.675</v>
      </c>
      <c r="H62" s="20"/>
      <c r="I62" s="21"/>
      <c r="J62" s="20"/>
      <c r="K62" s="21"/>
    </row>
    <row r="63" spans="1:11" ht="20.25">
      <c r="A63" s="7" t="s">
        <v>5</v>
      </c>
      <c r="B63" s="2" t="s">
        <v>38</v>
      </c>
      <c r="C63" s="6">
        <v>1.8</v>
      </c>
      <c r="D63" s="6">
        <v>104.1</v>
      </c>
      <c r="E63" s="6">
        <f>C63*D63</f>
        <v>187.38</v>
      </c>
      <c r="F63" s="20">
        <f t="shared" si="0"/>
        <v>215.48699999999997</v>
      </c>
      <c r="G63" s="12"/>
      <c r="I63" s="12"/>
      <c r="K63" s="12"/>
    </row>
    <row r="64" spans="1:11" ht="20.25">
      <c r="A64" s="7" t="s">
        <v>5</v>
      </c>
      <c r="B64" s="2" t="s">
        <v>53</v>
      </c>
      <c r="C64" s="6">
        <v>0.9</v>
      </c>
      <c r="D64" s="6">
        <v>98.7</v>
      </c>
      <c r="E64" s="6">
        <f>C64*D64</f>
        <v>88.83</v>
      </c>
      <c r="F64" s="20">
        <f t="shared" si="0"/>
        <v>102.15449999999998</v>
      </c>
      <c r="G64" s="12">
        <f>SUM(F63:F64)</f>
        <v>317.64149999999995</v>
      </c>
      <c r="I64" s="12"/>
      <c r="K64" s="12"/>
    </row>
    <row r="65" spans="1:11" s="22" customFormat="1" ht="20.25">
      <c r="A65" s="17" t="s">
        <v>36</v>
      </c>
      <c r="B65" s="18" t="s">
        <v>35</v>
      </c>
      <c r="C65" s="19">
        <v>1.8</v>
      </c>
      <c r="D65" s="19">
        <v>108.1</v>
      </c>
      <c r="E65" s="19">
        <f>C65*D65</f>
        <v>194.57999999999998</v>
      </c>
      <c r="F65" s="20">
        <f t="shared" si="0"/>
        <v>223.76699999999997</v>
      </c>
      <c r="G65" s="21"/>
      <c r="H65" s="20"/>
      <c r="I65" s="21"/>
      <c r="J65" s="20"/>
      <c r="K65" s="21"/>
    </row>
    <row r="66" spans="1:11" s="22" customFormat="1" ht="20.25">
      <c r="A66" s="17" t="s">
        <v>36</v>
      </c>
      <c r="B66" s="18" t="s">
        <v>45</v>
      </c>
      <c r="C66" s="19">
        <v>0.2</v>
      </c>
      <c r="D66" s="19">
        <v>164.5</v>
      </c>
      <c r="E66" s="19">
        <f>C66*D66</f>
        <v>32.9</v>
      </c>
      <c r="F66" s="20">
        <f t="shared" si="0"/>
        <v>37.834999999999994</v>
      </c>
      <c r="G66" s="21"/>
      <c r="H66" s="20"/>
      <c r="I66" s="21"/>
      <c r="J66" s="20"/>
      <c r="K66" s="21"/>
    </row>
    <row r="67" spans="1:11" s="22" customFormat="1" ht="20.25">
      <c r="A67" s="17" t="s">
        <v>36</v>
      </c>
      <c r="B67" s="18" t="s">
        <v>55</v>
      </c>
      <c r="C67" s="19">
        <v>2.3</v>
      </c>
      <c r="D67" s="19">
        <v>171.6</v>
      </c>
      <c r="E67" s="19">
        <f>C67*D67</f>
        <v>394.67999999999995</v>
      </c>
      <c r="F67" s="20">
        <f aca="true" t="shared" si="1" ref="F67:F94">(E67)*(1+15%)</f>
        <v>453.8819999999999</v>
      </c>
      <c r="G67" s="21"/>
      <c r="H67" s="20"/>
      <c r="I67" s="21"/>
      <c r="J67" s="20"/>
      <c r="K67" s="21"/>
    </row>
    <row r="68" spans="1:11" s="22" customFormat="1" ht="20.25">
      <c r="A68" s="17" t="s">
        <v>36</v>
      </c>
      <c r="B68" s="25" t="s">
        <v>61</v>
      </c>
      <c r="C68" s="19">
        <v>1</v>
      </c>
      <c r="D68" s="19">
        <v>119.6</v>
      </c>
      <c r="E68" s="19">
        <f>C68*D68</f>
        <v>119.6</v>
      </c>
      <c r="F68" s="20">
        <f t="shared" si="1"/>
        <v>137.54</v>
      </c>
      <c r="G68" s="21">
        <f>SUM(F65:F68)</f>
        <v>853.0239999999999</v>
      </c>
      <c r="H68" s="20"/>
      <c r="I68" s="21"/>
      <c r="J68" s="20"/>
      <c r="K68" s="21"/>
    </row>
    <row r="69" spans="1:11" ht="20.25">
      <c r="A69" s="7" t="s">
        <v>20</v>
      </c>
      <c r="B69" s="2" t="s">
        <v>58</v>
      </c>
      <c r="C69" s="6">
        <v>1.5</v>
      </c>
      <c r="D69" s="6">
        <v>171</v>
      </c>
      <c r="E69" s="6">
        <f>C69*D69</f>
        <v>256.5</v>
      </c>
      <c r="F69" s="20">
        <f t="shared" si="1"/>
        <v>294.97499999999997</v>
      </c>
      <c r="G69" s="12">
        <v>295</v>
      </c>
      <c r="I69" s="12"/>
      <c r="K69" s="12"/>
    </row>
    <row r="70" spans="1:11" s="22" customFormat="1" ht="20.25">
      <c r="A70" s="17" t="s">
        <v>44</v>
      </c>
      <c r="B70" s="18" t="s">
        <v>43</v>
      </c>
      <c r="C70" s="19">
        <v>0.5</v>
      </c>
      <c r="D70" s="19">
        <v>97.6</v>
      </c>
      <c r="E70" s="19">
        <f>C70*D70</f>
        <v>48.8</v>
      </c>
      <c r="F70" s="20">
        <f t="shared" si="1"/>
        <v>56.11999999999999</v>
      </c>
      <c r="G70" s="21">
        <v>56</v>
      </c>
      <c r="H70" s="20"/>
      <c r="I70" s="21"/>
      <c r="J70" s="20"/>
      <c r="K70" s="21"/>
    </row>
    <row r="71" spans="1:11" ht="20.25">
      <c r="A71" s="7" t="s">
        <v>8</v>
      </c>
      <c r="B71" s="2" t="s">
        <v>23</v>
      </c>
      <c r="C71" s="6">
        <v>1</v>
      </c>
      <c r="D71" s="6">
        <v>74.1</v>
      </c>
      <c r="E71" s="6">
        <f>C71*D71</f>
        <v>74.1</v>
      </c>
      <c r="F71" s="20">
        <f t="shared" si="1"/>
        <v>85.21499999999999</v>
      </c>
      <c r="G71" s="12"/>
      <c r="I71" s="12"/>
      <c r="K71" s="12"/>
    </row>
    <row r="72" spans="1:11" ht="20.25">
      <c r="A72" s="7" t="s">
        <v>8</v>
      </c>
      <c r="B72" s="2" t="s">
        <v>38</v>
      </c>
      <c r="C72" s="6">
        <v>1.8</v>
      </c>
      <c r="D72" s="6">
        <v>104.1</v>
      </c>
      <c r="E72" s="6">
        <f>C72*D72</f>
        <v>187.38</v>
      </c>
      <c r="F72" s="20">
        <f t="shared" si="1"/>
        <v>215.48699999999997</v>
      </c>
      <c r="G72" s="12"/>
      <c r="I72" s="12"/>
      <c r="K72" s="12"/>
    </row>
    <row r="73" spans="1:11" ht="20.25">
      <c r="A73" s="7" t="s">
        <v>8</v>
      </c>
      <c r="B73" s="2" t="s">
        <v>43</v>
      </c>
      <c r="C73" s="6">
        <v>1</v>
      </c>
      <c r="D73" s="6">
        <v>97.6</v>
      </c>
      <c r="E73" s="6">
        <f>C73*D73</f>
        <v>97.6</v>
      </c>
      <c r="F73" s="20">
        <f t="shared" si="1"/>
        <v>112.23999999999998</v>
      </c>
      <c r="G73" s="12"/>
      <c r="I73" s="12"/>
      <c r="K73" s="12"/>
    </row>
    <row r="74" spans="1:11" ht="20.25">
      <c r="A74" s="7" t="s">
        <v>8</v>
      </c>
      <c r="B74" s="2" t="s">
        <v>49</v>
      </c>
      <c r="C74" s="6">
        <v>0.5</v>
      </c>
      <c r="D74" s="6">
        <v>133.7</v>
      </c>
      <c r="E74" s="6">
        <f>C74*D74</f>
        <v>66.85</v>
      </c>
      <c r="F74" s="20">
        <f t="shared" si="1"/>
        <v>76.87749999999998</v>
      </c>
      <c r="G74" s="12"/>
      <c r="I74" s="12"/>
      <c r="K74" s="12"/>
    </row>
    <row r="75" spans="1:11" ht="20.25">
      <c r="A75" s="7" t="s">
        <v>8</v>
      </c>
      <c r="B75" s="2" t="s">
        <v>51</v>
      </c>
      <c r="C75" s="6">
        <v>2</v>
      </c>
      <c r="D75" s="6">
        <v>125.5</v>
      </c>
      <c r="E75" s="6">
        <f>C75*D75</f>
        <v>251</v>
      </c>
      <c r="F75" s="20">
        <f t="shared" si="1"/>
        <v>288.65</v>
      </c>
      <c r="G75" s="12"/>
      <c r="I75" s="12"/>
      <c r="K75" s="12"/>
    </row>
    <row r="76" spans="1:11" ht="20.25">
      <c r="A76" s="7" t="s">
        <v>8</v>
      </c>
      <c r="B76" s="14" t="s">
        <v>54</v>
      </c>
      <c r="C76" s="6">
        <v>0.9</v>
      </c>
      <c r="D76" s="6">
        <v>106.1</v>
      </c>
      <c r="E76" s="6">
        <f>C76*D76</f>
        <v>95.49</v>
      </c>
      <c r="F76" s="20">
        <f t="shared" si="1"/>
        <v>109.81349999999999</v>
      </c>
      <c r="G76" s="12">
        <f>SUM(F71:F76)</f>
        <v>888.2829999999999</v>
      </c>
      <c r="I76" s="12"/>
      <c r="K76" s="12"/>
    </row>
    <row r="77" spans="1:11" s="22" customFormat="1" ht="20.25">
      <c r="A77" s="17" t="s">
        <v>50</v>
      </c>
      <c r="B77" s="18" t="s">
        <v>49</v>
      </c>
      <c r="C77" s="19">
        <v>2</v>
      </c>
      <c r="D77" s="19">
        <v>133.7</v>
      </c>
      <c r="E77" s="19">
        <f>C77*D77</f>
        <v>267.4</v>
      </c>
      <c r="F77" s="20">
        <f t="shared" si="1"/>
        <v>307.50999999999993</v>
      </c>
      <c r="G77" s="21"/>
      <c r="H77" s="20"/>
      <c r="I77" s="21"/>
      <c r="J77" s="20"/>
      <c r="K77" s="21"/>
    </row>
    <row r="78" spans="1:11" s="22" customFormat="1" ht="20.25">
      <c r="A78" s="17" t="s">
        <v>50</v>
      </c>
      <c r="B78" s="18" t="s">
        <v>51</v>
      </c>
      <c r="C78" s="19">
        <v>2</v>
      </c>
      <c r="D78" s="19">
        <v>125.5</v>
      </c>
      <c r="E78" s="19">
        <f>C78*D78</f>
        <v>251</v>
      </c>
      <c r="F78" s="20">
        <f t="shared" si="1"/>
        <v>288.65</v>
      </c>
      <c r="G78" s="21"/>
      <c r="H78" s="20"/>
      <c r="I78" s="21"/>
      <c r="J78" s="20"/>
      <c r="K78" s="21"/>
    </row>
    <row r="79" spans="1:11" s="22" customFormat="1" ht="20.25">
      <c r="A79" s="17" t="s">
        <v>50</v>
      </c>
      <c r="B79" s="18" t="s">
        <v>53</v>
      </c>
      <c r="C79" s="19">
        <v>0.9</v>
      </c>
      <c r="D79" s="19">
        <v>98.7</v>
      </c>
      <c r="E79" s="19">
        <f>C79*D79</f>
        <v>88.83</v>
      </c>
      <c r="F79" s="20">
        <f t="shared" si="1"/>
        <v>102.15449999999998</v>
      </c>
      <c r="G79" s="21">
        <f>SUM(F77:F79)</f>
        <v>698.3144999999998</v>
      </c>
      <c r="H79" s="20"/>
      <c r="I79" s="21"/>
      <c r="J79" s="20"/>
      <c r="K79" s="21"/>
    </row>
    <row r="80" spans="1:11" ht="22.5" customHeight="1">
      <c r="A80" s="7" t="s">
        <v>17</v>
      </c>
      <c r="B80" s="2" t="s">
        <v>25</v>
      </c>
      <c r="C80" s="6">
        <v>0.5</v>
      </c>
      <c r="D80" s="6">
        <v>114.4</v>
      </c>
      <c r="E80" s="6">
        <f>C80*D80</f>
        <v>57.2</v>
      </c>
      <c r="F80" s="20">
        <f t="shared" si="1"/>
        <v>65.78</v>
      </c>
      <c r="G80" s="12"/>
      <c r="I80" s="12"/>
      <c r="K80" s="12"/>
    </row>
    <row r="81" spans="1:11" ht="20.25">
      <c r="A81" s="7" t="s">
        <v>17</v>
      </c>
      <c r="B81" s="2" t="s">
        <v>31</v>
      </c>
      <c r="C81" s="6">
        <v>0.5</v>
      </c>
      <c r="D81" s="6">
        <v>127.2</v>
      </c>
      <c r="E81" s="6">
        <f>C81*D81</f>
        <v>63.6</v>
      </c>
      <c r="F81" s="20">
        <f t="shared" si="1"/>
        <v>73.14</v>
      </c>
      <c r="G81" s="12"/>
      <c r="I81" s="12"/>
      <c r="K81" s="12"/>
    </row>
    <row r="82" spans="1:11" ht="20.25">
      <c r="A82" s="7" t="s">
        <v>17</v>
      </c>
      <c r="B82" s="2" t="s">
        <v>38</v>
      </c>
      <c r="C82" s="6">
        <v>0.6</v>
      </c>
      <c r="D82" s="6">
        <v>104.1</v>
      </c>
      <c r="E82" s="6">
        <f>C82*D82</f>
        <v>62.459999999999994</v>
      </c>
      <c r="F82" s="20">
        <f t="shared" si="1"/>
        <v>71.829</v>
      </c>
      <c r="G82" s="12"/>
      <c r="I82" s="12"/>
      <c r="K82" s="12"/>
    </row>
    <row r="83" spans="1:11" ht="20.25">
      <c r="A83" s="7" t="s">
        <v>17</v>
      </c>
      <c r="B83" s="2" t="s">
        <v>43</v>
      </c>
      <c r="C83" s="6">
        <v>1</v>
      </c>
      <c r="D83" s="6">
        <v>97.6</v>
      </c>
      <c r="E83" s="6">
        <f>C83*D83</f>
        <v>97.6</v>
      </c>
      <c r="F83" s="20">
        <f t="shared" si="1"/>
        <v>112.23999999999998</v>
      </c>
      <c r="G83" s="12"/>
      <c r="I83" s="12"/>
      <c r="K83" s="12"/>
    </row>
    <row r="84" spans="1:11" ht="20.25">
      <c r="A84" s="7" t="s">
        <v>17</v>
      </c>
      <c r="B84" s="2" t="s">
        <v>47</v>
      </c>
      <c r="C84" s="6">
        <v>0.5</v>
      </c>
      <c r="D84" s="6">
        <v>192.4</v>
      </c>
      <c r="E84" s="6">
        <f>C84*D84</f>
        <v>96.2</v>
      </c>
      <c r="F84" s="20">
        <f t="shared" si="1"/>
        <v>110.63</v>
      </c>
      <c r="G84" s="12">
        <f>SUM(F80:F84)</f>
        <v>433.619</v>
      </c>
      <c r="I84" s="12"/>
      <c r="K84" s="12"/>
    </row>
    <row r="85" spans="1:11" s="22" customFormat="1" ht="20.25">
      <c r="A85" s="17" t="s">
        <v>33</v>
      </c>
      <c r="B85" s="18" t="s">
        <v>31</v>
      </c>
      <c r="C85" s="19">
        <v>1</v>
      </c>
      <c r="D85" s="19">
        <v>127.2</v>
      </c>
      <c r="E85" s="19">
        <f>C85*D85</f>
        <v>127.2</v>
      </c>
      <c r="F85" s="20">
        <f t="shared" si="1"/>
        <v>146.28</v>
      </c>
      <c r="G85" s="21"/>
      <c r="H85" s="20"/>
      <c r="I85" s="21"/>
      <c r="J85" s="20"/>
      <c r="K85" s="20"/>
    </row>
    <row r="86" spans="1:11" s="22" customFormat="1" ht="20.25">
      <c r="A86" s="17" t="s">
        <v>33</v>
      </c>
      <c r="B86" s="18" t="s">
        <v>47</v>
      </c>
      <c r="C86" s="19">
        <v>2</v>
      </c>
      <c r="D86" s="19">
        <v>192.4</v>
      </c>
      <c r="E86" s="19">
        <f>C86*D86</f>
        <v>384.8</v>
      </c>
      <c r="F86" s="20">
        <f t="shared" si="1"/>
        <v>442.52</v>
      </c>
      <c r="G86" s="21"/>
      <c r="H86" s="20"/>
      <c r="I86" s="21"/>
      <c r="J86" s="20"/>
      <c r="K86" s="20"/>
    </row>
    <row r="87" spans="1:11" s="22" customFormat="1" ht="20.25">
      <c r="A87" s="17" t="s">
        <v>33</v>
      </c>
      <c r="B87" s="18" t="s">
        <v>49</v>
      </c>
      <c r="C87" s="19">
        <v>1</v>
      </c>
      <c r="D87" s="19">
        <v>133.7</v>
      </c>
      <c r="E87" s="19">
        <f>C87*D87</f>
        <v>133.7</v>
      </c>
      <c r="F87" s="20">
        <f t="shared" si="1"/>
        <v>153.75499999999997</v>
      </c>
      <c r="G87" s="21"/>
      <c r="H87" s="20"/>
      <c r="I87" s="21"/>
      <c r="J87" s="20"/>
      <c r="K87" s="20"/>
    </row>
    <row r="88" spans="1:11" s="22" customFormat="1" ht="20.25">
      <c r="A88" s="17" t="s">
        <v>33</v>
      </c>
      <c r="B88" s="18" t="s">
        <v>51</v>
      </c>
      <c r="C88" s="19">
        <v>1</v>
      </c>
      <c r="D88" s="19">
        <v>125.5</v>
      </c>
      <c r="E88" s="19">
        <f>C88*D88</f>
        <v>125.5</v>
      </c>
      <c r="F88" s="20">
        <f t="shared" si="1"/>
        <v>144.325</v>
      </c>
      <c r="G88" s="21"/>
      <c r="H88" s="20"/>
      <c r="I88" s="21"/>
      <c r="J88" s="20"/>
      <c r="K88" s="20"/>
    </row>
    <row r="89" spans="1:11" s="22" customFormat="1" ht="20.25">
      <c r="A89" s="17" t="s">
        <v>33</v>
      </c>
      <c r="B89" s="24" t="s">
        <v>63</v>
      </c>
      <c r="C89" s="19">
        <v>1.7</v>
      </c>
      <c r="D89" s="19">
        <v>156.9</v>
      </c>
      <c r="E89" s="19">
        <f>C89*D89</f>
        <v>266.73</v>
      </c>
      <c r="F89" s="20">
        <f t="shared" si="1"/>
        <v>306.7395</v>
      </c>
      <c r="G89" s="21">
        <f>SUM(F85:F89)</f>
        <v>1193.6194999999998</v>
      </c>
      <c r="H89" s="20"/>
      <c r="I89" s="21"/>
      <c r="J89" s="20"/>
      <c r="K89" s="20"/>
    </row>
    <row r="90" spans="1:9" ht="20.25">
      <c r="A90" s="7" t="s">
        <v>42</v>
      </c>
      <c r="B90" s="2" t="s">
        <v>38</v>
      </c>
      <c r="C90" s="6">
        <v>1.8</v>
      </c>
      <c r="D90" s="6">
        <v>104.1</v>
      </c>
      <c r="E90" s="6">
        <f>C90*D90</f>
        <v>187.38</v>
      </c>
      <c r="F90" s="20">
        <f t="shared" si="1"/>
        <v>215.48699999999997</v>
      </c>
      <c r="G90" s="12"/>
      <c r="I90" s="12"/>
    </row>
    <row r="91" spans="1:9" ht="20.25">
      <c r="A91" s="7" t="s">
        <v>42</v>
      </c>
      <c r="B91" s="14" t="s">
        <v>48</v>
      </c>
      <c r="C91" s="6">
        <v>2.5</v>
      </c>
      <c r="D91" s="6">
        <v>126.4</v>
      </c>
      <c r="E91" s="6">
        <f>C91*D91</f>
        <v>316</v>
      </c>
      <c r="F91" s="20">
        <f t="shared" si="1"/>
        <v>363.4</v>
      </c>
      <c r="G91" s="12"/>
      <c r="I91" s="12"/>
    </row>
    <row r="92" spans="1:9" ht="20.25">
      <c r="A92" s="7" t="s">
        <v>42</v>
      </c>
      <c r="B92" s="2" t="s">
        <v>53</v>
      </c>
      <c r="C92" s="6">
        <v>0.9</v>
      </c>
      <c r="D92" s="6">
        <v>98.7</v>
      </c>
      <c r="E92" s="6">
        <f>C92*D92</f>
        <v>88.83</v>
      </c>
      <c r="F92" s="20">
        <f t="shared" si="1"/>
        <v>102.15449999999998</v>
      </c>
      <c r="G92" s="12">
        <f>SUM(F90:F92)</f>
        <v>681.0414999999999</v>
      </c>
      <c r="I92" s="12"/>
    </row>
    <row r="93" spans="1:11" s="22" customFormat="1" ht="20.25">
      <c r="A93" s="17" t="s">
        <v>40</v>
      </c>
      <c r="B93" s="18" t="s">
        <v>38</v>
      </c>
      <c r="C93" s="19">
        <v>0.5</v>
      </c>
      <c r="D93" s="19">
        <v>104.1</v>
      </c>
      <c r="E93" s="19">
        <f>C93*D93</f>
        <v>52.05</v>
      </c>
      <c r="F93" s="20">
        <f t="shared" si="1"/>
        <v>59.857499999999995</v>
      </c>
      <c r="G93" s="21"/>
      <c r="H93" s="20"/>
      <c r="I93" s="21"/>
      <c r="J93" s="20"/>
      <c r="K93" s="20"/>
    </row>
    <row r="94" spans="1:11" s="22" customFormat="1" ht="20.25">
      <c r="A94" s="17" t="s">
        <v>40</v>
      </c>
      <c r="B94" s="18" t="s">
        <v>51</v>
      </c>
      <c r="C94" s="19">
        <v>1</v>
      </c>
      <c r="D94" s="19">
        <v>125.5</v>
      </c>
      <c r="E94" s="19">
        <f>C94*D94</f>
        <v>125.5</v>
      </c>
      <c r="F94" s="20">
        <f t="shared" si="1"/>
        <v>144.325</v>
      </c>
      <c r="G94" s="21">
        <f>SUM(F93:F94)</f>
        <v>204.18249999999998</v>
      </c>
      <c r="H94" s="20"/>
      <c r="I94" s="21"/>
      <c r="J94" s="20"/>
      <c r="K94" s="20"/>
    </row>
    <row r="95" spans="2:9" ht="20.25">
      <c r="B95" s="14"/>
      <c r="E95" s="6">
        <f aca="true" t="shared" si="2" ref="E95:E117">C95*D95</f>
        <v>0</v>
      </c>
      <c r="I95" s="12"/>
    </row>
    <row r="96" spans="2:9" ht="20.25">
      <c r="B96" s="13"/>
      <c r="E96" s="6">
        <f t="shared" si="2"/>
        <v>0</v>
      </c>
      <c r="I96" s="12"/>
    </row>
    <row r="97" spans="2:9" ht="20.25">
      <c r="B97" s="13"/>
      <c r="E97" s="6">
        <f>C97*D97+SUM(E2:E96)</f>
        <v>12213.39</v>
      </c>
      <c r="F97" s="5">
        <f>SUM(F2:F94)</f>
        <v>14045.3985</v>
      </c>
      <c r="G97" s="12">
        <f>SUM(G3:G94)</f>
        <v>14045.084</v>
      </c>
      <c r="I97" s="12"/>
    </row>
    <row r="98" spans="5:9" ht="20.25">
      <c r="E98" s="6">
        <f t="shared" si="2"/>
        <v>0</v>
      </c>
      <c r="G98" s="12"/>
      <c r="I98" s="12"/>
    </row>
    <row r="99" spans="2:9" ht="20.25">
      <c r="B99" s="14"/>
      <c r="E99" s="6">
        <f t="shared" si="2"/>
        <v>0</v>
      </c>
      <c r="I99" s="12"/>
    </row>
    <row r="100" spans="2:9" ht="20.25">
      <c r="B100" s="15"/>
      <c r="E100" s="6">
        <f t="shared" si="2"/>
        <v>0</v>
      </c>
      <c r="I100" s="12"/>
    </row>
    <row r="101" spans="5:9" ht="20.25">
      <c r="E101" s="6">
        <f t="shared" si="2"/>
        <v>0</v>
      </c>
      <c r="G101" s="12"/>
      <c r="I101" s="12"/>
    </row>
    <row r="102" spans="5:9" ht="20.25">
      <c r="E102" s="6">
        <f t="shared" si="2"/>
        <v>0</v>
      </c>
      <c r="G102" s="12"/>
      <c r="I102" s="12"/>
    </row>
    <row r="103" spans="5:9" ht="20.25">
      <c r="E103" s="6">
        <f t="shared" si="2"/>
        <v>0</v>
      </c>
      <c r="G103" s="12"/>
      <c r="I103" s="12"/>
    </row>
    <row r="104" spans="5:9" ht="20.25">
      <c r="E104" s="6">
        <f t="shared" si="2"/>
        <v>0</v>
      </c>
      <c r="I104" s="12"/>
    </row>
    <row r="105" spans="2:9" ht="20.25">
      <c r="B105" s="14"/>
      <c r="E105" s="6">
        <f t="shared" si="2"/>
        <v>0</v>
      </c>
      <c r="I105" s="12"/>
    </row>
    <row r="106" spans="5:9" ht="20.25">
      <c r="E106" s="6">
        <f t="shared" si="2"/>
        <v>0</v>
      </c>
      <c r="I106" s="12"/>
    </row>
    <row r="107" spans="2:9" ht="20.25">
      <c r="B107" s="13"/>
      <c r="E107" s="6">
        <f t="shared" si="2"/>
        <v>0</v>
      </c>
      <c r="G107" s="12"/>
      <c r="I107" s="12"/>
    </row>
    <row r="108" spans="5:9" ht="20.25">
      <c r="E108" s="6">
        <f t="shared" si="2"/>
        <v>0</v>
      </c>
      <c r="I108" s="12"/>
    </row>
    <row r="109" spans="2:9" ht="20.25">
      <c r="B109" s="14"/>
      <c r="E109" s="6">
        <f t="shared" si="2"/>
        <v>0</v>
      </c>
      <c r="I109" s="12"/>
    </row>
    <row r="110" spans="2:9" ht="20.25">
      <c r="B110" s="14"/>
      <c r="E110" s="6">
        <f t="shared" si="2"/>
        <v>0</v>
      </c>
      <c r="G110" s="12"/>
      <c r="I110" s="12"/>
    </row>
    <row r="111" spans="5:9" ht="20.25">
      <c r="E111" s="6">
        <f t="shared" si="2"/>
        <v>0</v>
      </c>
      <c r="I111" s="12"/>
    </row>
    <row r="112" spans="5:9" ht="20.25">
      <c r="E112" s="6">
        <f t="shared" si="2"/>
        <v>0</v>
      </c>
      <c r="I112" s="12"/>
    </row>
    <row r="113" spans="5:9" ht="20.25">
      <c r="E113" s="6">
        <f t="shared" si="2"/>
        <v>0</v>
      </c>
      <c r="I113" s="12"/>
    </row>
    <row r="114" spans="2:9" ht="20.25">
      <c r="B114" s="14"/>
      <c r="E114" s="6">
        <f t="shared" si="2"/>
        <v>0</v>
      </c>
      <c r="G114" s="12"/>
      <c r="I114" s="12"/>
    </row>
    <row r="115" spans="5:9" ht="20.25">
      <c r="E115" s="6">
        <f t="shared" si="2"/>
        <v>0</v>
      </c>
      <c r="I115" s="12"/>
    </row>
    <row r="116" ht="20.25">
      <c r="E116" s="6">
        <f t="shared" si="2"/>
        <v>0</v>
      </c>
    </row>
    <row r="117" ht="20.25">
      <c r="E117" s="6">
        <f t="shared" si="2"/>
        <v>0</v>
      </c>
    </row>
    <row r="118" ht="20.25">
      <c r="E118" s="6">
        <f aca="true" t="shared" si="3" ref="E118:E181">C118*D118</f>
        <v>0</v>
      </c>
    </row>
    <row r="119" ht="20.25">
      <c r="E119" s="6">
        <f t="shared" si="3"/>
        <v>0</v>
      </c>
    </row>
    <row r="120" ht="20.25">
      <c r="E120" s="6">
        <f t="shared" si="3"/>
        <v>0</v>
      </c>
    </row>
    <row r="121" ht="20.25">
      <c r="E121" s="6">
        <f t="shared" si="3"/>
        <v>0</v>
      </c>
    </row>
    <row r="122" ht="20.25">
      <c r="E122" s="6">
        <f t="shared" si="3"/>
        <v>0</v>
      </c>
    </row>
    <row r="123" ht="20.25">
      <c r="E123" s="6">
        <f t="shared" si="3"/>
        <v>0</v>
      </c>
    </row>
    <row r="124" ht="20.25">
      <c r="E124" s="6">
        <f t="shared" si="3"/>
        <v>0</v>
      </c>
    </row>
    <row r="125" ht="20.25">
      <c r="E125" s="6">
        <f t="shared" si="3"/>
        <v>0</v>
      </c>
    </row>
    <row r="126" ht="20.25">
      <c r="E126" s="6">
        <f t="shared" si="3"/>
        <v>0</v>
      </c>
    </row>
    <row r="127" ht="20.25">
      <c r="E127" s="6">
        <f t="shared" si="3"/>
        <v>0</v>
      </c>
    </row>
    <row r="128" ht="20.25">
      <c r="E128" s="6">
        <f t="shared" si="3"/>
        <v>0</v>
      </c>
    </row>
    <row r="129" ht="20.25">
      <c r="E129" s="6">
        <f t="shared" si="3"/>
        <v>0</v>
      </c>
    </row>
    <row r="130" ht="20.25">
      <c r="E130" s="6">
        <f t="shared" si="3"/>
        <v>0</v>
      </c>
    </row>
    <row r="131" ht="20.25">
      <c r="E131" s="6">
        <f t="shared" si="3"/>
        <v>0</v>
      </c>
    </row>
    <row r="132" ht="20.25">
      <c r="E132" s="6">
        <f t="shared" si="3"/>
        <v>0</v>
      </c>
    </row>
    <row r="133" ht="20.25">
      <c r="E133" s="6">
        <f t="shared" si="3"/>
        <v>0</v>
      </c>
    </row>
    <row r="134" ht="20.25">
      <c r="E134" s="6">
        <f t="shared" si="3"/>
        <v>0</v>
      </c>
    </row>
    <row r="135" ht="20.25">
      <c r="E135" s="6">
        <f t="shared" si="3"/>
        <v>0</v>
      </c>
    </row>
    <row r="136" ht="20.25">
      <c r="E136" s="6">
        <f t="shared" si="3"/>
        <v>0</v>
      </c>
    </row>
    <row r="137" ht="20.25">
      <c r="E137" s="6">
        <f t="shared" si="3"/>
        <v>0</v>
      </c>
    </row>
    <row r="138" ht="20.25">
      <c r="E138" s="6">
        <f t="shared" si="3"/>
        <v>0</v>
      </c>
    </row>
    <row r="139" ht="20.25">
      <c r="E139" s="6">
        <f t="shared" si="3"/>
        <v>0</v>
      </c>
    </row>
    <row r="140" ht="20.25">
      <c r="E140" s="6">
        <f t="shared" si="3"/>
        <v>0</v>
      </c>
    </row>
    <row r="141" ht="20.25">
      <c r="E141" s="6">
        <f t="shared" si="3"/>
        <v>0</v>
      </c>
    </row>
    <row r="142" ht="20.25">
      <c r="E142" s="6">
        <f t="shared" si="3"/>
        <v>0</v>
      </c>
    </row>
    <row r="143" ht="20.25">
      <c r="E143" s="6">
        <f t="shared" si="3"/>
        <v>0</v>
      </c>
    </row>
    <row r="144" ht="20.25">
      <c r="E144" s="6">
        <f t="shared" si="3"/>
        <v>0</v>
      </c>
    </row>
    <row r="145" ht="20.25">
      <c r="E145" s="6">
        <f t="shared" si="3"/>
        <v>0</v>
      </c>
    </row>
    <row r="146" ht="20.25">
      <c r="E146" s="6">
        <f t="shared" si="3"/>
        <v>0</v>
      </c>
    </row>
    <row r="147" ht="20.25">
      <c r="E147" s="6">
        <f t="shared" si="3"/>
        <v>0</v>
      </c>
    </row>
    <row r="148" ht="20.25">
      <c r="E148" s="6">
        <f t="shared" si="3"/>
        <v>0</v>
      </c>
    </row>
    <row r="149" ht="20.25">
      <c r="E149" s="6">
        <f t="shared" si="3"/>
        <v>0</v>
      </c>
    </row>
    <row r="150" ht="20.25">
      <c r="E150" s="6">
        <f t="shared" si="3"/>
        <v>0</v>
      </c>
    </row>
    <row r="151" ht="20.25">
      <c r="E151" s="6">
        <f t="shared" si="3"/>
        <v>0</v>
      </c>
    </row>
    <row r="152" ht="20.25">
      <c r="E152" s="6">
        <f t="shared" si="3"/>
        <v>0</v>
      </c>
    </row>
    <row r="153" ht="20.25">
      <c r="E153" s="6">
        <f t="shared" si="3"/>
        <v>0</v>
      </c>
    </row>
    <row r="154" ht="20.25">
      <c r="E154" s="6">
        <f t="shared" si="3"/>
        <v>0</v>
      </c>
    </row>
    <row r="155" ht="20.25">
      <c r="E155" s="6">
        <f t="shared" si="3"/>
        <v>0</v>
      </c>
    </row>
    <row r="156" ht="20.25">
      <c r="E156" s="6">
        <f t="shared" si="3"/>
        <v>0</v>
      </c>
    </row>
    <row r="157" ht="20.25">
      <c r="E157" s="6">
        <f t="shared" si="3"/>
        <v>0</v>
      </c>
    </row>
    <row r="158" ht="20.25">
      <c r="E158" s="6">
        <f t="shared" si="3"/>
        <v>0</v>
      </c>
    </row>
    <row r="159" ht="20.25">
      <c r="E159" s="6">
        <f t="shared" si="3"/>
        <v>0</v>
      </c>
    </row>
    <row r="160" ht="20.25">
      <c r="E160" s="6">
        <f t="shared" si="3"/>
        <v>0</v>
      </c>
    </row>
    <row r="161" ht="20.25">
      <c r="E161" s="6">
        <f t="shared" si="3"/>
        <v>0</v>
      </c>
    </row>
    <row r="162" ht="20.25">
      <c r="E162" s="6">
        <f t="shared" si="3"/>
        <v>0</v>
      </c>
    </row>
    <row r="163" ht="20.25">
      <c r="E163" s="6">
        <f t="shared" si="3"/>
        <v>0</v>
      </c>
    </row>
    <row r="164" ht="20.25">
      <c r="E164" s="6">
        <f t="shared" si="3"/>
        <v>0</v>
      </c>
    </row>
    <row r="165" ht="20.25">
      <c r="E165" s="6">
        <f t="shared" si="3"/>
        <v>0</v>
      </c>
    </row>
    <row r="166" ht="20.25">
      <c r="E166" s="6">
        <f t="shared" si="3"/>
        <v>0</v>
      </c>
    </row>
    <row r="167" ht="20.25">
      <c r="E167" s="6">
        <f t="shared" si="3"/>
        <v>0</v>
      </c>
    </row>
    <row r="168" ht="20.25">
      <c r="E168" s="6">
        <f t="shared" si="3"/>
        <v>0</v>
      </c>
    </row>
    <row r="169" ht="20.25">
      <c r="E169" s="6">
        <f t="shared" si="3"/>
        <v>0</v>
      </c>
    </row>
    <row r="170" ht="20.25">
      <c r="E170" s="6">
        <f t="shared" si="3"/>
        <v>0</v>
      </c>
    </row>
    <row r="171" ht="20.25">
      <c r="E171" s="6">
        <f t="shared" si="3"/>
        <v>0</v>
      </c>
    </row>
    <row r="172" ht="20.25">
      <c r="E172" s="6">
        <f t="shared" si="3"/>
        <v>0</v>
      </c>
    </row>
    <row r="173" ht="20.25">
      <c r="E173" s="6">
        <f t="shared" si="3"/>
        <v>0</v>
      </c>
    </row>
    <row r="174" ht="20.25">
      <c r="E174" s="6">
        <f t="shared" si="3"/>
        <v>0</v>
      </c>
    </row>
    <row r="175" ht="20.25">
      <c r="E175" s="6">
        <f t="shared" si="3"/>
        <v>0</v>
      </c>
    </row>
    <row r="176" ht="20.25">
      <c r="E176" s="6">
        <f t="shared" si="3"/>
        <v>0</v>
      </c>
    </row>
    <row r="177" ht="20.25">
      <c r="E177" s="6">
        <f t="shared" si="3"/>
        <v>0</v>
      </c>
    </row>
    <row r="178" ht="20.25">
      <c r="E178" s="6">
        <f t="shared" si="3"/>
        <v>0</v>
      </c>
    </row>
    <row r="179" ht="20.25">
      <c r="E179" s="6">
        <f t="shared" si="3"/>
        <v>0</v>
      </c>
    </row>
    <row r="180" ht="20.25">
      <c r="E180" s="6">
        <f t="shared" si="3"/>
        <v>0</v>
      </c>
    </row>
    <row r="181" ht="20.25">
      <c r="E181" s="6">
        <f t="shared" si="3"/>
        <v>0</v>
      </c>
    </row>
    <row r="182" ht="20.25">
      <c r="E182" s="6">
        <f aca="true" t="shared" si="4" ref="E182:E226">C182*D182</f>
        <v>0</v>
      </c>
    </row>
    <row r="183" ht="20.25">
      <c r="E183" s="6">
        <f t="shared" si="4"/>
        <v>0</v>
      </c>
    </row>
    <row r="184" ht="20.25">
      <c r="E184" s="6">
        <f t="shared" si="4"/>
        <v>0</v>
      </c>
    </row>
    <row r="185" ht="20.25">
      <c r="E185" s="6">
        <f t="shared" si="4"/>
        <v>0</v>
      </c>
    </row>
    <row r="186" ht="20.25">
      <c r="E186" s="6">
        <f t="shared" si="4"/>
        <v>0</v>
      </c>
    </row>
    <row r="187" ht="20.25">
      <c r="E187" s="6">
        <f t="shared" si="4"/>
        <v>0</v>
      </c>
    </row>
    <row r="188" ht="20.25">
      <c r="E188" s="6">
        <f t="shared" si="4"/>
        <v>0</v>
      </c>
    </row>
    <row r="189" ht="20.25">
      <c r="E189" s="6">
        <f t="shared" si="4"/>
        <v>0</v>
      </c>
    </row>
    <row r="190" ht="20.25">
      <c r="E190" s="6">
        <f t="shared" si="4"/>
        <v>0</v>
      </c>
    </row>
    <row r="191" ht="20.25">
      <c r="E191" s="6">
        <f t="shared" si="4"/>
        <v>0</v>
      </c>
    </row>
    <row r="192" ht="20.25">
      <c r="E192" s="6">
        <f t="shared" si="4"/>
        <v>0</v>
      </c>
    </row>
    <row r="193" ht="20.25">
      <c r="E193" s="6">
        <f t="shared" si="4"/>
        <v>0</v>
      </c>
    </row>
    <row r="194" ht="20.25">
      <c r="E194" s="6">
        <f t="shared" si="4"/>
        <v>0</v>
      </c>
    </row>
    <row r="195" ht="20.25">
      <c r="E195" s="6">
        <f t="shared" si="4"/>
        <v>0</v>
      </c>
    </row>
    <row r="196" ht="20.25">
      <c r="E196" s="6">
        <f t="shared" si="4"/>
        <v>0</v>
      </c>
    </row>
    <row r="197" ht="20.25">
      <c r="E197" s="6">
        <f t="shared" si="4"/>
        <v>0</v>
      </c>
    </row>
    <row r="198" ht="20.25">
      <c r="E198" s="6">
        <f t="shared" si="4"/>
        <v>0</v>
      </c>
    </row>
    <row r="199" ht="20.25">
      <c r="E199" s="6">
        <f t="shared" si="4"/>
        <v>0</v>
      </c>
    </row>
    <row r="200" ht="20.25">
      <c r="E200" s="6">
        <f t="shared" si="4"/>
        <v>0</v>
      </c>
    </row>
    <row r="201" ht="20.25">
      <c r="E201" s="6">
        <f t="shared" si="4"/>
        <v>0</v>
      </c>
    </row>
    <row r="202" ht="20.25">
      <c r="E202" s="6">
        <f t="shared" si="4"/>
        <v>0</v>
      </c>
    </row>
    <row r="203" ht="20.25">
      <c r="E203" s="6">
        <f t="shared" si="4"/>
        <v>0</v>
      </c>
    </row>
    <row r="204" ht="20.25">
      <c r="E204" s="6">
        <f t="shared" si="4"/>
        <v>0</v>
      </c>
    </row>
    <row r="205" ht="20.25">
      <c r="E205" s="6">
        <f t="shared" si="4"/>
        <v>0</v>
      </c>
    </row>
    <row r="206" ht="20.25">
      <c r="E206" s="6">
        <f t="shared" si="4"/>
        <v>0</v>
      </c>
    </row>
    <row r="207" ht="20.25">
      <c r="E207" s="6">
        <f t="shared" si="4"/>
        <v>0</v>
      </c>
    </row>
    <row r="208" ht="20.25">
      <c r="E208" s="6">
        <f t="shared" si="4"/>
        <v>0</v>
      </c>
    </row>
    <row r="209" ht="20.25">
      <c r="E209" s="6">
        <f t="shared" si="4"/>
        <v>0</v>
      </c>
    </row>
    <row r="210" ht="20.25">
      <c r="E210" s="6">
        <f t="shared" si="4"/>
        <v>0</v>
      </c>
    </row>
    <row r="211" ht="20.25">
      <c r="E211" s="6">
        <f t="shared" si="4"/>
        <v>0</v>
      </c>
    </row>
    <row r="212" ht="20.25">
      <c r="E212" s="6">
        <f t="shared" si="4"/>
        <v>0</v>
      </c>
    </row>
    <row r="213" ht="20.25">
      <c r="E213" s="6">
        <f t="shared" si="4"/>
        <v>0</v>
      </c>
    </row>
    <row r="214" ht="20.25">
      <c r="E214" s="6">
        <f t="shared" si="4"/>
        <v>0</v>
      </c>
    </row>
    <row r="215" ht="20.25">
      <c r="E215" s="6">
        <f t="shared" si="4"/>
        <v>0</v>
      </c>
    </row>
    <row r="216" ht="20.25">
      <c r="E216" s="6">
        <f t="shared" si="4"/>
        <v>0</v>
      </c>
    </row>
    <row r="217" ht="20.25">
      <c r="E217" s="6">
        <f t="shared" si="4"/>
        <v>0</v>
      </c>
    </row>
    <row r="218" ht="20.25">
      <c r="E218" s="6">
        <f t="shared" si="4"/>
        <v>0</v>
      </c>
    </row>
    <row r="219" ht="20.25">
      <c r="E219" s="6">
        <f t="shared" si="4"/>
        <v>0</v>
      </c>
    </row>
    <row r="220" ht="20.25">
      <c r="E220" s="6">
        <f t="shared" si="4"/>
        <v>0</v>
      </c>
    </row>
    <row r="221" ht="20.25">
      <c r="E221" s="6">
        <f t="shared" si="4"/>
        <v>0</v>
      </c>
    </row>
    <row r="222" ht="20.25">
      <c r="E222" s="6">
        <f t="shared" si="4"/>
        <v>0</v>
      </c>
    </row>
    <row r="223" ht="20.25">
      <c r="E223" s="6">
        <f t="shared" si="4"/>
        <v>0</v>
      </c>
    </row>
    <row r="224" ht="20.25">
      <c r="E224" s="6">
        <f t="shared" si="4"/>
        <v>0</v>
      </c>
    </row>
    <row r="225" ht="20.25">
      <c r="E225" s="6">
        <f t="shared" si="4"/>
        <v>0</v>
      </c>
    </row>
    <row r="226" ht="20.25">
      <c r="E226" s="6">
        <f t="shared" si="4"/>
        <v>0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2013-08-01T10:39:43Z</cp:lastPrinted>
  <dcterms:created xsi:type="dcterms:W3CDTF">1996-10-08T23:32:33Z</dcterms:created>
  <dcterms:modified xsi:type="dcterms:W3CDTF">2013-08-12T09:19:26Z</dcterms:modified>
  <cp:category/>
  <cp:version/>
  <cp:contentType/>
  <cp:contentStatus/>
</cp:coreProperties>
</file>