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<sst xmlns="http://schemas.openxmlformats.org/spreadsheetml/2006/main" count="263" uniqueCount="149">
  <si>
    <t>НИК</t>
  </si>
  <si>
    <t>НАИМЕНОВАНИЕ</t>
  </si>
  <si>
    <t>кол-во</t>
  </si>
  <si>
    <t>цена</t>
  </si>
  <si>
    <t>«Мыло натуральное МИНДАЛЬНОЕ»</t>
  </si>
  <si>
    <t>«Мыло натуральное ЛАВАНДА»</t>
  </si>
  <si>
    <t>«Мыло натуральное ПОЛЫНЬ ТАВРИЧЕСКАЯ»</t>
  </si>
  <si>
    <t>«Мыло натуральное РОЗМАРИН»</t>
  </si>
  <si>
    <t>«Мыло натуральное КОРИЦА И ЛИМОН»</t>
  </si>
  <si>
    <t>«Мыло натуральное ОВСЯНЫЕ ХЛОПЬЯ И ВАНИЛЬ»</t>
  </si>
  <si>
    <t>Аульчанка</t>
  </si>
  <si>
    <t>АульчанкаП</t>
  </si>
  <si>
    <t>Карандаш капиллярный «BEAUTY TRIUMPH» натуральный удалитель кутикулы с маслом лимона и витаминами. ХИТ ПРОДАЖ!</t>
  </si>
  <si>
    <t>Пилка хрустальная 2-х сторонняя  9.0 см. "Триумф Красоты"</t>
  </si>
  <si>
    <t>всего</t>
  </si>
  <si>
    <t>КатьЁнок</t>
  </si>
  <si>
    <t>Лучезара</t>
  </si>
  <si>
    <t>"Кристалл-ДеоНат" чистый, цельный, "Travel Stick", 40 гр. </t>
  </si>
  <si>
    <t>Гидролат, 50 мл флакон-спрей ЛАВАНДЫ 84,38 руб. 1шт </t>
  </si>
  <si>
    <t>Маска для лица, 50 мл/65 гр , 50 мл/65 гр МУЛЬТИ ФРЕШ 101,25 руб. 1шт </t>
  </si>
  <si>
    <t>Средство для снятия макияжа, 50 мл ШЕЙК ИЛАНГ-ИЛАНГ 95,63 руб. 1шт </t>
  </si>
  <si>
    <t>Растительно-минеральная смесь для ванн/для ног, 150 гр КОКТЕЙЛЬ ВАНИЛЬНАЯ ЛАВАНДА 61,88 руб. 1шт </t>
  </si>
  <si>
    <t>Бальзам для губ Пухлые губки 000000169 баночка 10 75р. </t>
  </si>
  <si>
    <t>«Мыло натуральное ЕЖЕВИКА» 73 1шт</t>
  </si>
  <si>
    <t>лёлик-болик</t>
  </si>
  <si>
    <t>КОШАТНИЦА63</t>
  </si>
  <si>
    <t>Пилка хрустальная 2-х сторонняя 9.0 см. "Триумф Красоты" </t>
  </si>
  <si>
    <t>Карандаш капиллярный «BEAUTY TRIUMPH» натуральный удалитель кутикулы с маслом лимона и витаминами. ХИТ ПРОДАЖ! </t>
  </si>
  <si>
    <t>Крем-сыворотка для лица, 50 мл ЛИФТИНГ-ЭФФЕКТ </t>
  </si>
  <si>
    <t>Закрепитель - быстрая сушка лака 16 мл. </t>
  </si>
  <si>
    <t>Утолщитель ногтевой пластины "Богема" 16 мл. </t>
  </si>
  <si>
    <t>Быстрый укрепитель ногтей "Богема" с бриллиантовой пудрой 6мл. 66.00 </t>
  </si>
  <si>
    <t>Укрепитель ногтей "Крепкие ногти" Богема" 6 мл. 66.00 </t>
  </si>
  <si>
    <t>Утолщитель ногтевой пластины "Богема" 6 мл. 66.00 </t>
  </si>
  <si>
    <t>"Кристалл-ДеоНат" чистый, 60 гр. ХИТ ПРОДАЖ! 166.00</t>
  </si>
  <si>
    <t>НаSTя</t>
  </si>
  <si>
    <t>Натуральный шампунь «ФРАНЖИПАНИ» 260 мл 328,50</t>
  </si>
  <si>
    <t>D@rya</t>
  </si>
  <si>
    <t>«Мыло натуральное РОЗА» - 2 шт </t>
  </si>
  <si>
    <t>«Мыло натуральное ЛАВАНДА» </t>
  </si>
  <si>
    <t>«Мыло натуральное ПРОПОЛИС» </t>
  </si>
  <si>
    <t>lady.elena</t>
  </si>
  <si>
    <t>Терка педикюрная лазерная-1шт</t>
  </si>
  <si>
    <t>просто Анна</t>
  </si>
  <si>
    <t>Маска для лица БЛЭК ФРЕШ - 1 шт. 101,25 руб. </t>
  </si>
  <si>
    <t>GRETTEL</t>
  </si>
  <si>
    <t>Масло-бальзам для волос ФОРМУЛА №1- 1шт. -78,75 руб.</t>
  </si>
  <si>
    <t>Масло-бальзам для волос ФОРМУЛА №2- 1 шт. 78,75 руб. </t>
  </si>
  <si>
    <t>Маска для лица ВИТАМИННЫЙ ФРЕШ - 1шт. - 101,25 руб. </t>
  </si>
  <si>
    <t>«Мыло натуральное МОЖЖЕВЕЛЬНИК» 73 </t>
  </si>
  <si>
    <t>«Мыло натуральное КАЛЕНДУЛА» 73</t>
  </si>
  <si>
    <t>Selesta</t>
  </si>
  <si>
    <t>Очищающие крем-плитки для душа, баночка 90г. Виноградная омолаживающая 110,00</t>
  </si>
  <si>
    <t>«Мыло натуральное АБРИКОС» </t>
  </si>
  <si>
    <t>«Мыло натуральное КОРИЦА И ЛИМОН» </t>
  </si>
  <si>
    <t>Твердое масло для рук, баночка 30г. Виноградное омолаживающее (с пчелиным воском) НОВИНКА </t>
  </si>
  <si>
    <t>Натуральный гель для душа «ФРАНЖИПАНИ» 260 мл 328,50 руб. </t>
  </si>
  <si>
    <t> "Эликсир для кутикул 6 мл, средство для удаления кутикулы".</t>
  </si>
  <si>
    <t>Эликсир д/кутикул - удалитель кутикул "Богема" мини 6 мл. -1 шт</t>
  </si>
  <si>
    <t>Lussy</t>
  </si>
  <si>
    <t>ПЕНКА ШОКОЛАД-МАНДАРИН 135.00 руб. 1 шт </t>
  </si>
  <si>
    <t>МУСС БЕЛЫЙ ВИНОГРАД 146.25 руб. 1 шт </t>
  </si>
  <si>
    <t>МУСС ШОКОЛАДНЫЙ 146.25 руб. 2 шт </t>
  </si>
  <si>
    <t>Терка педикюрная лазерная 180.0 1 шт</t>
  </si>
  <si>
    <t>Тамоёжка</t>
  </si>
  <si>
    <t>Альгинатная маска для лица, 150 мл/50 гр АНТИВОЗРАСТНАЯ 146,25 руб. </t>
  </si>
  <si>
    <t>ШЕЙК АПЕЛЬСИН 95,63 руб.</t>
  </si>
  <si>
    <t>tat-rus</t>
  </si>
  <si>
    <t>Пилка хрустальная 2-х сторонняя  9.0 см. "Триумф Красоты"   48,50 2 штуки </t>
  </si>
  <si>
    <t>Olivya</t>
  </si>
  <si>
    <t xml:space="preserve">"Кристалл-ДеоНат" с соком Алое, 60 гр. ХИТ ПРОДАЖ! </t>
  </si>
  <si>
    <t xml:space="preserve">Крем-пилинг для умывания, 140 гр. МЯТНАЯ НУГА </t>
  </si>
  <si>
    <t xml:space="preserve">Крем для век, 30 мл. СУФЛЕ ДЕЛИКАТНОЕ </t>
  </si>
  <si>
    <t xml:space="preserve">Бальзам-блеск для губ, 10 мл.ПОМАДКА КЛУБНИЧНАЯ </t>
  </si>
  <si>
    <t xml:space="preserve">Пилка 2-х сторонняя "Блеск для ваших ногтей "Богема" </t>
  </si>
  <si>
    <t xml:space="preserve">Терка педикюрная лазерная </t>
  </si>
  <si>
    <t>Крем-молочко для рук, 150 мл -3 шт. </t>
  </si>
  <si>
    <t>«Мыло натуральное ШАЛФЕЙНОЕ»</t>
  </si>
  <si>
    <t>Олянка</t>
  </si>
  <si>
    <t>Анлея</t>
  </si>
  <si>
    <t>Натуральный шампунь «ЛЕМОНГРАСС» 260 мл - 1 шт. </t>
  </si>
  <si>
    <t>Натуральный шампунь «МАНДАРИН» 260 мл - 1 шт.</t>
  </si>
  <si>
    <t>Терка педикюрная лазерная-2шт </t>
  </si>
  <si>
    <t>Пилка хрустальная 2-х сторонняя 9.0 см. "Триумф Красоты"-4шт-47,05 </t>
  </si>
  <si>
    <t>ПАЙ ФРЕШ 101,25</t>
  </si>
  <si>
    <t>Olil</t>
  </si>
  <si>
    <t>Мыло натуральное КОРИЦА И ЛИМОН»   70 </t>
  </si>
  <si>
    <t>Мыло натуральное ШОКОЛАД»   70 </t>
  </si>
  <si>
    <t>Мыло натуральное ЗЕЛЕНЫЙ ЧАЙ»   70 </t>
  </si>
  <si>
    <t>БОТОКС-ЭФФЕКТ 157,50 руб. - 1 шт. </t>
  </si>
  <si>
    <t>КОЛЛАГЕНОВАЯ 157,50 руб. - 1 шт. </t>
  </si>
  <si>
    <t>ДЛЯ КОЖИ ВОКРУГ ГЛАЗ 146,25 руб. - 1 шт. </t>
  </si>
  <si>
    <t>Гидролат ДАМАССКОЙ РОЗЫ 84,38 руб. - 1 шт.</t>
  </si>
  <si>
    <t>«Мыло натуральное МОЖЖЕВЕЛЬНИК» </t>
  </si>
  <si>
    <t>«Мыло натуральное ЧАБРЕЦ» </t>
  </si>
  <si>
    <t>«Мыло натуральное ЕЖЕВИКА»</t>
  </si>
  <si>
    <t>Карандаш капиллярный «BEAUTY TRIUMPH» натуральный удалитель кутикулы с маслом лимона и витаминами. ХИТ ПРОДАЖ! 98 р. - 1 шт. </t>
  </si>
  <si>
    <t>Твердое масло для ног Легкие ножки 90 р. - 1 шт. </t>
  </si>
  <si>
    <t>Растительно-минеральная смесь для ванн/для ног, 150 гр КОКТЕЙЛЬ ВАНИЛЬНАЯ ЛАВАНДА 61,88 руб. - 1 шт. </t>
  </si>
  <si>
    <t>Быстр.укреп.цветной "Розовый" с брилл.пудрой 6мл. 66,00- 1 шт. </t>
  </si>
  <si>
    <t>Утолщитель ногтевой пластины "Богема" 6 мл. 66,00 - 1 шт. </t>
  </si>
  <si>
    <t>Бальзамы для губ, 10 мл Вишневый поцелуй 75р.. - 1 шт. </t>
  </si>
  <si>
    <t>Твердое масло для рук Виноградное омолаживающее 90 руб. - 1 шт. </t>
  </si>
  <si>
    <t>«Мыло натуральное ЛАВАНДА» 73 - 1 шт. </t>
  </si>
  <si>
    <t>Гидролат, 50 мл флакон-спрей ДАМАССКОЙ РОЗЫ 84,38 руб. - 1 шт. </t>
  </si>
  <si>
    <t>Эликсир д/кутикул - удалитель кутикул "Богема" мини 6 мл. </t>
  </si>
  <si>
    <t>мими81</t>
  </si>
  <si>
    <t>Пилка 2-х сторонняя "Блеск для ваших ногтей "Богема" 38,25 - 1 шт.</t>
  </si>
  <si>
    <t>Мыло натуральное лаванда </t>
  </si>
  <si>
    <t>Мыло натуральное цитрусовое </t>
  </si>
  <si>
    <t>Мыло натуральное грейпфрут</t>
  </si>
  <si>
    <t>Карандаш капиллярный «BEAUTY TRIUMPH» натуральный удалитель кутикулы с маслом лимона и витаминами. ХИТ ПРОДАЖ!-3шт </t>
  </si>
  <si>
    <t>Бальзам детский «Телохранитель» для отпугивания и устранения последствий укусов насекомых СКИДКА!! 13% 80,00-1шт </t>
  </si>
  <si>
    <t>Массажные крем-плитки для тела Ванильно-сливочный десерт-1шт </t>
  </si>
  <si>
    <t>OLGA1983</t>
  </si>
  <si>
    <t>Терка педикюрная лазерная - 2 шт. </t>
  </si>
  <si>
    <t>Закрепитель лака бриллиантовый 16 мл. - 1 шт </t>
  </si>
  <si>
    <t>Пилка хрустальная 2-х сторонняя 9.0 см. "Триумф Красоты" - 3 шт.</t>
  </si>
  <si>
    <t>Тасюля</t>
  </si>
  <si>
    <t>Крем-скраб для тела ЩЕРБЕТ БАЛИЙСКИЙ   140,63 руб.    </t>
  </si>
  <si>
    <t>Екатерина№86</t>
  </si>
  <si>
    <t>Крем-скраб для тела ЩЕРБЕТ МАРАКАНСКИЙ   140,63 руб. </t>
  </si>
  <si>
    <t>Твердое масло для рук, баночка 30г Виноградное омолаживающее (с пчелиным воском)  НОВИНКА   70,00 </t>
  </si>
  <si>
    <t>Крем-пилинг для умывания, 140г СЛИВОЧНАЯ НУГА   112,50 руб. </t>
  </si>
  <si>
    <t> Крем-пилинг для умывания,140г  ШОКОЛАДНАЯ НУГА   112,50 руб. </t>
  </si>
  <si>
    <t>Соляные бурлящие бомб.для ман. И пед. "Легкие ножки" (с эфирными маслами лимона, чайного дерева и мяты)000000596 маффин   50   30 </t>
  </si>
  <si>
    <t>Соляные бурлящие бомб.для ман. И пед.  Лимонная свежесть (с эфирным маслом лимона)   000000595   маффин   50   30 </t>
  </si>
  <si>
    <t>"Эликсир для кутикул 6 мл, средство для удаления кутикулы".</t>
  </si>
  <si>
    <t>Терка педикюрная лазерная-1шт </t>
  </si>
  <si>
    <t>Пилка хрустальная 2-х сторонняя 9.0 см. "Триумф Красоты"-1шт </t>
  </si>
  <si>
    <t>Пилка хрустальная 2-х сторонняя 9.0 см. цветная "Триумф Красоты"-1шт </t>
  </si>
  <si>
    <t>Карандаш капиллярный «BEAUTY TRIUMPH» натуральный удалитель кутикулы с маслом лимона и витаминами. ХИТ ПРОДАЖ!-1шт</t>
  </si>
  <si>
    <t>mama_na5</t>
  </si>
  <si>
    <t>Альгинатная маска для лица, 150 мл/50 гр АНТИВОЗРАСТНАЯ 146,25 руб. омолажива</t>
  </si>
  <si>
    <t>Ilonchik</t>
  </si>
  <si>
    <t>seahel</t>
  </si>
  <si>
    <t>ПРИСТРОЙ</t>
  </si>
  <si>
    <t>Мыло натуральное грейпфрут/цитрус</t>
  </si>
  <si>
    <t>Ashlen</t>
  </si>
  <si>
    <t>мыло цитрусовое</t>
  </si>
  <si>
    <t>«Мыло натуральное ОВСЯНЫЕ ХЛОПЬЯ И ВАНИЛЬ»/////ЧАБРЕЦ</t>
  </si>
  <si>
    <t>Натуральный шампунь «ФРАНЖИПАНИ» 260 мл 328,50  лемонграсс</t>
  </si>
  <si>
    <t>мыло чабрец</t>
  </si>
  <si>
    <t>мыло зеленый чай</t>
  </si>
  <si>
    <t>альгинатная маска для лица омолаживающая с подтягив.эффектом</t>
  </si>
  <si>
    <t>альгинатная маска для лица моделирующая эспрессо</t>
  </si>
  <si>
    <t>и не будет альгинатов</t>
  </si>
  <si>
    <t>итог</t>
  </si>
  <si>
    <t>С ОРГ%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</si>
</sst>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1" xfId="15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38244&amp;postdays=0&amp;postorder=asc&amp;start=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zoomScale="175" zoomScaleNormal="175" workbookViewId="0" topLeftCell="A1">
      <selection activeCell="A89" sqref="A89"/>
    </sheetView>
  </sheetViews>
  <sheetFormatPr defaultColWidth="9.140625" defaultRowHeight="12.75"/>
  <cols>
    <col min="1" max="1" width="89.421875" style="2" customWidth="1"/>
    <col min="2" max="16384" width="6.7109375" style="2" customWidth="1"/>
  </cols>
  <sheetData>
    <row r="1" spans="1:2" ht="12.75">
      <c r="A1" s="5" t="s">
        <v>124</v>
      </c>
      <c r="B1" s="2">
        <v>1</v>
      </c>
    </row>
    <row r="2" spans="1:2" ht="12.75">
      <c r="A2" s="5" t="s">
        <v>70</v>
      </c>
      <c r="B2" s="2">
        <v>1</v>
      </c>
    </row>
    <row r="3" spans="1:2" ht="12.75">
      <c r="A3" s="5" t="s">
        <v>34</v>
      </c>
      <c r="B3" s="2">
        <v>1</v>
      </c>
    </row>
    <row r="4" spans="1:2" ht="12.75">
      <c r="A4" s="5" t="s">
        <v>17</v>
      </c>
      <c r="B4" s="2">
        <v>1</v>
      </c>
    </row>
    <row r="5" spans="1:2" ht="12.75">
      <c r="A5" s="5" t="s">
        <v>127</v>
      </c>
      <c r="B5" s="2">
        <v>1</v>
      </c>
    </row>
    <row r="6" spans="1:2" ht="12.75">
      <c r="A6" s="5" t="s">
        <v>53</v>
      </c>
      <c r="B6" s="2">
        <v>1</v>
      </c>
    </row>
    <row r="7" spans="1:2" ht="12.75">
      <c r="A7" s="5" t="s">
        <v>53</v>
      </c>
      <c r="B7" s="2">
        <v>1</v>
      </c>
    </row>
    <row r="8" spans="1:2" ht="12.75">
      <c r="A8" s="5" t="s">
        <v>95</v>
      </c>
      <c r="B8" s="2">
        <v>1</v>
      </c>
    </row>
    <row r="9" spans="1:2" ht="12.75">
      <c r="A9" s="5" t="s">
        <v>23</v>
      </c>
      <c r="B9" s="2">
        <v>1</v>
      </c>
    </row>
    <row r="10" spans="1:2" ht="12.75">
      <c r="A10" s="5" t="s">
        <v>50</v>
      </c>
      <c r="B10" s="2">
        <v>1</v>
      </c>
    </row>
    <row r="11" spans="1:2" ht="12.75">
      <c r="A11" s="5" t="s">
        <v>8</v>
      </c>
      <c r="B11" s="2">
        <v>1</v>
      </c>
    </row>
    <row r="12" spans="1:2" ht="12.75">
      <c r="A12" s="5" t="s">
        <v>54</v>
      </c>
      <c r="B12" s="2">
        <v>1</v>
      </c>
    </row>
    <row r="13" spans="1:2" ht="12.75">
      <c r="A13" s="5" t="s">
        <v>5</v>
      </c>
      <c r="B13" s="2">
        <v>1</v>
      </c>
    </row>
    <row r="14" spans="1:2" ht="12.75">
      <c r="A14" s="5" t="s">
        <v>103</v>
      </c>
      <c r="B14" s="2">
        <v>1</v>
      </c>
    </row>
    <row r="15" spans="1:2" ht="12.75">
      <c r="A15" s="5" t="s">
        <v>39</v>
      </c>
      <c r="B15" s="2">
        <v>1</v>
      </c>
    </row>
    <row r="16" spans="1:2" ht="12.75">
      <c r="A16" s="5" t="s">
        <v>39</v>
      </c>
      <c r="B16" s="2">
        <v>1</v>
      </c>
    </row>
    <row r="17" spans="1:2" ht="12.75">
      <c r="A17" s="5" t="s">
        <v>4</v>
      </c>
      <c r="B17" s="2">
        <v>1</v>
      </c>
    </row>
    <row r="18" spans="1:2" ht="12.75">
      <c r="A18" s="5" t="s">
        <v>4</v>
      </c>
      <c r="B18" s="2">
        <v>1</v>
      </c>
    </row>
    <row r="19" spans="1:2" ht="12.75">
      <c r="A19" s="5" t="s">
        <v>49</v>
      </c>
      <c r="B19" s="2">
        <v>1</v>
      </c>
    </row>
    <row r="20" spans="1:2" ht="12.75">
      <c r="A20" s="5" t="s">
        <v>93</v>
      </c>
      <c r="B20" s="2">
        <v>1</v>
      </c>
    </row>
    <row r="21" spans="1:2" ht="12.75">
      <c r="A21" s="5" t="s">
        <v>9</v>
      </c>
      <c r="B21" s="2">
        <v>1</v>
      </c>
    </row>
    <row r="22" spans="1:2" ht="12.75">
      <c r="A22" s="5" t="s">
        <v>6</v>
      </c>
      <c r="B22" s="2">
        <v>1</v>
      </c>
    </row>
    <row r="23" spans="1:2" ht="12.75">
      <c r="A23" s="5" t="s">
        <v>40</v>
      </c>
      <c r="B23" s="2">
        <v>1</v>
      </c>
    </row>
    <row r="24" spans="1:2" ht="12.75">
      <c r="A24" s="5" t="s">
        <v>38</v>
      </c>
      <c r="B24" s="2">
        <v>2</v>
      </c>
    </row>
    <row r="25" spans="1:2" ht="12.75">
      <c r="A25" s="5" t="s">
        <v>7</v>
      </c>
      <c r="B25" s="2">
        <v>1</v>
      </c>
    </row>
    <row r="26" spans="1:2" ht="12.75">
      <c r="A26" s="5" t="s">
        <v>94</v>
      </c>
      <c r="B26" s="2">
        <v>1</v>
      </c>
    </row>
    <row r="27" spans="1:2" ht="12.75">
      <c r="A27" s="5" t="s">
        <v>77</v>
      </c>
      <c r="B27" s="2">
        <v>1</v>
      </c>
    </row>
    <row r="28" spans="1:2" ht="12.75">
      <c r="A28" s="5" t="s">
        <v>65</v>
      </c>
      <c r="B28" s="2">
        <v>1</v>
      </c>
    </row>
    <row r="29" spans="1:2" ht="12.75">
      <c r="A29" s="5" t="s">
        <v>112</v>
      </c>
      <c r="B29" s="2">
        <v>1</v>
      </c>
    </row>
    <row r="30" spans="1:2" ht="12.75">
      <c r="A30" s="5" t="s">
        <v>22</v>
      </c>
      <c r="B30" s="2">
        <v>1</v>
      </c>
    </row>
    <row r="31" spans="1:2" ht="12.75">
      <c r="A31" s="5" t="s">
        <v>73</v>
      </c>
      <c r="B31" s="2">
        <v>1</v>
      </c>
    </row>
    <row r="32" spans="1:2" ht="12.75">
      <c r="A32" s="5" t="s">
        <v>101</v>
      </c>
      <c r="B32" s="2">
        <v>1</v>
      </c>
    </row>
    <row r="33" spans="1:2" ht="12.75">
      <c r="A33" s="5" t="s">
        <v>89</v>
      </c>
      <c r="B33" s="2">
        <v>1</v>
      </c>
    </row>
    <row r="34" spans="1:2" ht="12.75">
      <c r="A34" s="5" t="s">
        <v>99</v>
      </c>
      <c r="B34" s="2">
        <v>1</v>
      </c>
    </row>
    <row r="35" spans="1:2" ht="12.75">
      <c r="A35" s="5" t="s">
        <v>31</v>
      </c>
      <c r="B35" s="2">
        <v>1</v>
      </c>
    </row>
    <row r="36" spans="1:2" ht="12.75">
      <c r="A36" s="5" t="s">
        <v>92</v>
      </c>
      <c r="B36" s="2">
        <v>1</v>
      </c>
    </row>
    <row r="37" spans="1:2" ht="12.75">
      <c r="A37" s="5" t="s">
        <v>104</v>
      </c>
      <c r="B37" s="2">
        <v>1</v>
      </c>
    </row>
    <row r="38" spans="1:2" ht="12.75">
      <c r="A38" s="5" t="s">
        <v>18</v>
      </c>
      <c r="B38" s="2">
        <v>1</v>
      </c>
    </row>
    <row r="39" spans="1:2" ht="12.75">
      <c r="A39" s="5" t="s">
        <v>91</v>
      </c>
      <c r="B39" s="2">
        <v>1</v>
      </c>
    </row>
    <row r="40" spans="1:2" ht="12.75">
      <c r="A40" s="5" t="s">
        <v>29</v>
      </c>
      <c r="B40" s="2">
        <v>1</v>
      </c>
    </row>
    <row r="41" spans="1:2" ht="12.75">
      <c r="A41" s="5" t="s">
        <v>116</v>
      </c>
      <c r="B41" s="2">
        <v>1</v>
      </c>
    </row>
    <row r="42" spans="1:2" ht="12.75">
      <c r="A42" s="5" t="s">
        <v>12</v>
      </c>
      <c r="B42" s="2">
        <v>1</v>
      </c>
    </row>
    <row r="43" spans="1:2" ht="12.75">
      <c r="A43" s="5" t="s">
        <v>12</v>
      </c>
      <c r="B43" s="2">
        <v>1</v>
      </c>
    </row>
    <row r="44" spans="1:2" ht="12.75">
      <c r="A44" s="5" t="s">
        <v>12</v>
      </c>
      <c r="B44" s="2">
        <v>2</v>
      </c>
    </row>
    <row r="45" spans="1:2" ht="12.75">
      <c r="A45" s="5" t="s">
        <v>96</v>
      </c>
      <c r="B45" s="2">
        <v>1</v>
      </c>
    </row>
    <row r="46" spans="1:2" ht="12.75">
      <c r="A46" s="5" t="s">
        <v>27</v>
      </c>
      <c r="B46" s="2">
        <v>1</v>
      </c>
    </row>
    <row r="47" spans="1:2" ht="12.75">
      <c r="A47" s="5" t="s">
        <v>111</v>
      </c>
      <c r="B47" s="2">
        <v>1</v>
      </c>
    </row>
    <row r="48" spans="1:2" ht="12.75">
      <c r="A48" s="5" t="s">
        <v>90</v>
      </c>
      <c r="B48" s="2">
        <v>1</v>
      </c>
    </row>
    <row r="49" spans="1:2" ht="12.75">
      <c r="A49" s="5" t="s">
        <v>72</v>
      </c>
      <c r="B49" s="2">
        <v>1</v>
      </c>
    </row>
    <row r="50" spans="1:2" ht="12.75">
      <c r="A50" s="5" t="s">
        <v>76</v>
      </c>
      <c r="B50" s="2">
        <v>3</v>
      </c>
    </row>
    <row r="51" spans="1:2" ht="12.75">
      <c r="A51" s="5" t="s">
        <v>71</v>
      </c>
      <c r="B51" s="2">
        <v>1</v>
      </c>
    </row>
    <row r="52" spans="1:2" ht="12.75">
      <c r="A52" s="5" t="s">
        <v>123</v>
      </c>
      <c r="B52" s="2">
        <v>1</v>
      </c>
    </row>
    <row r="53" spans="1:2" ht="12.75">
      <c r="A53" s="5" t="s">
        <v>119</v>
      </c>
      <c r="B53" s="2">
        <v>1</v>
      </c>
    </row>
    <row r="54" spans="1:2" ht="12.75">
      <c r="A54" s="5" t="s">
        <v>121</v>
      </c>
      <c r="B54" s="2">
        <v>1</v>
      </c>
    </row>
    <row r="55" spans="1:2" ht="12.75">
      <c r="A55" s="5" t="s">
        <v>28</v>
      </c>
      <c r="B55" s="2">
        <v>1</v>
      </c>
    </row>
    <row r="56" spans="1:2" ht="12.75">
      <c r="A56" s="5" t="s">
        <v>44</v>
      </c>
      <c r="B56" s="2">
        <v>1</v>
      </c>
    </row>
    <row r="57" spans="1:2" ht="12.75">
      <c r="A57" s="5" t="s">
        <v>48</v>
      </c>
      <c r="B57" s="2">
        <v>1</v>
      </c>
    </row>
    <row r="58" spans="1:2" ht="12.75">
      <c r="A58" s="5" t="s">
        <v>19</v>
      </c>
      <c r="B58" s="2">
        <v>1</v>
      </c>
    </row>
    <row r="59" spans="1:2" ht="12.75">
      <c r="A59" s="5" t="s">
        <v>46</v>
      </c>
      <c r="B59" s="2">
        <v>1</v>
      </c>
    </row>
    <row r="60" spans="1:2" ht="12.75">
      <c r="A60" s="5" t="s">
        <v>47</v>
      </c>
      <c r="B60" s="2">
        <v>1</v>
      </c>
    </row>
    <row r="61" spans="1:2" ht="12.75">
      <c r="A61" s="5" t="s">
        <v>113</v>
      </c>
      <c r="B61" s="2">
        <v>1</v>
      </c>
    </row>
    <row r="62" spans="1:2" ht="12.75">
      <c r="A62" s="5" t="s">
        <v>61</v>
      </c>
      <c r="B62" s="2">
        <v>1</v>
      </c>
    </row>
    <row r="63" spans="1:2" ht="12.75">
      <c r="A63" s="5" t="s">
        <v>62</v>
      </c>
      <c r="B63" s="2">
        <v>2</v>
      </c>
    </row>
    <row r="64" spans="1:2" ht="12.75">
      <c r="A64" s="5" t="s">
        <v>110</v>
      </c>
      <c r="B64" s="2">
        <v>1</v>
      </c>
    </row>
    <row r="65" spans="1:2" ht="12.75">
      <c r="A65" s="5" t="s">
        <v>88</v>
      </c>
      <c r="B65" s="2">
        <v>1</v>
      </c>
    </row>
    <row r="66" spans="1:2" ht="12.75">
      <c r="A66" s="5" t="s">
        <v>86</v>
      </c>
      <c r="B66" s="2">
        <v>1</v>
      </c>
    </row>
    <row r="67" spans="1:2" ht="12.75">
      <c r="A67" s="5" t="s">
        <v>108</v>
      </c>
      <c r="B67" s="2">
        <v>1</v>
      </c>
    </row>
    <row r="68" spans="1:2" ht="12.75">
      <c r="A68" s="5" t="s">
        <v>109</v>
      </c>
      <c r="B68" s="2">
        <v>1</v>
      </c>
    </row>
    <row r="69" spans="1:2" ht="12.75">
      <c r="A69" s="5" t="s">
        <v>87</v>
      </c>
      <c r="B69" s="2">
        <v>1</v>
      </c>
    </row>
    <row r="70" spans="1:2" ht="12.75">
      <c r="A70" s="5" t="s">
        <v>56</v>
      </c>
      <c r="B70" s="2">
        <v>1</v>
      </c>
    </row>
    <row r="71" spans="1:2" ht="12.75">
      <c r="A71" s="5" t="s">
        <v>80</v>
      </c>
      <c r="B71" s="2">
        <v>1</v>
      </c>
    </row>
    <row r="72" spans="1:2" ht="12.75">
      <c r="A72" s="5" t="s">
        <v>81</v>
      </c>
      <c r="B72" s="2">
        <v>1</v>
      </c>
    </row>
    <row r="73" spans="1:2" ht="12.75">
      <c r="A73" s="5" t="s">
        <v>36</v>
      </c>
      <c r="B73" s="2">
        <v>1</v>
      </c>
    </row>
    <row r="74" spans="1:2" ht="12.75">
      <c r="A74" s="5" t="s">
        <v>52</v>
      </c>
      <c r="B74" s="2">
        <v>1</v>
      </c>
    </row>
    <row r="75" spans="1:2" ht="12.75">
      <c r="A75" s="5" t="s">
        <v>84</v>
      </c>
      <c r="B75" s="2">
        <v>1</v>
      </c>
    </row>
    <row r="76" spans="1:2" ht="12.75">
      <c r="A76" s="5" t="s">
        <v>60</v>
      </c>
      <c r="B76" s="2">
        <v>1</v>
      </c>
    </row>
    <row r="77" spans="1:2" ht="12.75">
      <c r="A77" s="5" t="s">
        <v>74</v>
      </c>
      <c r="B77" s="2">
        <v>1</v>
      </c>
    </row>
    <row r="78" spans="1:2" ht="12.75">
      <c r="A78" s="5" t="s">
        <v>107</v>
      </c>
      <c r="B78" s="2">
        <v>1</v>
      </c>
    </row>
    <row r="79" ht="12.75">
      <c r="A79" s="5" t="s">
        <v>13</v>
      </c>
    </row>
    <row r="80" ht="12.75">
      <c r="A80" s="5" t="s">
        <v>13</v>
      </c>
    </row>
    <row r="81" spans="1:2" ht="12.75">
      <c r="A81" s="5" t="s">
        <v>117</v>
      </c>
      <c r="B81" s="2">
        <v>3</v>
      </c>
    </row>
    <row r="82" spans="1:2" ht="12.75">
      <c r="A82" s="5" t="s">
        <v>26</v>
      </c>
      <c r="B82" s="2">
        <v>1</v>
      </c>
    </row>
    <row r="83" spans="1:2" ht="12.75">
      <c r="A83" s="5" t="s">
        <v>83</v>
      </c>
      <c r="B83" s="2">
        <v>4</v>
      </c>
    </row>
    <row r="84" spans="1:2" ht="12.75">
      <c r="A84" s="5" t="s">
        <v>68</v>
      </c>
      <c r="B84" s="2">
        <v>2</v>
      </c>
    </row>
    <row r="85" spans="1:2" ht="12.75">
      <c r="A85" s="5" t="s">
        <v>98</v>
      </c>
      <c r="B85" s="2">
        <v>1</v>
      </c>
    </row>
    <row r="86" spans="1:2" ht="12.75">
      <c r="A86" s="5" t="s">
        <v>21</v>
      </c>
      <c r="B86" s="2">
        <v>1</v>
      </c>
    </row>
    <row r="87" spans="1:2" ht="12.75">
      <c r="A87" s="5" t="s">
        <v>126</v>
      </c>
      <c r="B87" s="2">
        <v>1</v>
      </c>
    </row>
    <row r="88" spans="1:2" ht="12.75">
      <c r="A88" s="5" t="s">
        <v>125</v>
      </c>
      <c r="B88" s="2">
        <v>1</v>
      </c>
    </row>
    <row r="89" spans="1:2" ht="12.75">
      <c r="A89" s="5" t="s">
        <v>20</v>
      </c>
      <c r="B89" s="2">
        <v>1</v>
      </c>
    </row>
    <row r="90" spans="1:2" ht="12.75">
      <c r="A90" s="5" t="s">
        <v>97</v>
      </c>
      <c r="B90" s="2">
        <v>1</v>
      </c>
    </row>
    <row r="91" spans="1:2" ht="12.75">
      <c r="A91" s="5" t="s">
        <v>102</v>
      </c>
      <c r="B91" s="2">
        <v>1</v>
      </c>
    </row>
    <row r="92" spans="1:2" ht="12.75">
      <c r="A92" s="5" t="s">
        <v>122</v>
      </c>
      <c r="B92" s="2">
        <v>1</v>
      </c>
    </row>
    <row r="93" spans="1:2" ht="12.75">
      <c r="A93" s="5" t="s">
        <v>55</v>
      </c>
      <c r="B93" s="2">
        <v>1</v>
      </c>
    </row>
    <row r="94" spans="1:2" ht="12.75">
      <c r="A94" s="5" t="s">
        <v>75</v>
      </c>
      <c r="B94" s="2">
        <v>1</v>
      </c>
    </row>
    <row r="95" spans="1:2" ht="12.75">
      <c r="A95" s="5" t="s">
        <v>115</v>
      </c>
      <c r="B95" s="2">
        <v>2</v>
      </c>
    </row>
    <row r="96" spans="1:2" ht="12.75">
      <c r="A96" s="5" t="s">
        <v>63</v>
      </c>
      <c r="B96" s="2">
        <v>1</v>
      </c>
    </row>
    <row r="97" spans="1:2" ht="12.75">
      <c r="A97" s="5" t="s">
        <v>42</v>
      </c>
      <c r="B97" s="2">
        <v>7</v>
      </c>
    </row>
    <row r="98" spans="1:2" ht="12.75">
      <c r="A98" s="5" t="s">
        <v>42</v>
      </c>
      <c r="B98" s="2">
        <v>1</v>
      </c>
    </row>
    <row r="99" spans="1:2" ht="12.75">
      <c r="A99" s="5" t="s">
        <v>82</v>
      </c>
      <c r="B99" s="2">
        <v>2</v>
      </c>
    </row>
    <row r="100" spans="1:2" ht="12.75">
      <c r="A100" s="5" t="s">
        <v>32</v>
      </c>
      <c r="B100" s="2">
        <v>1</v>
      </c>
    </row>
    <row r="101" spans="1:2" ht="12.75">
      <c r="A101" s="5" t="s">
        <v>30</v>
      </c>
      <c r="B101" s="2">
        <v>1</v>
      </c>
    </row>
    <row r="102" spans="1:2" ht="12.75">
      <c r="A102" s="5" t="s">
        <v>100</v>
      </c>
      <c r="B102" s="2">
        <v>1</v>
      </c>
    </row>
    <row r="103" spans="1:2" ht="12.75">
      <c r="A103" s="5" t="s">
        <v>33</v>
      </c>
      <c r="B103" s="2">
        <v>1</v>
      </c>
    </row>
    <row r="104" spans="1:2" ht="12.75">
      <c r="A104" s="5" t="s">
        <v>66</v>
      </c>
      <c r="B104" s="2">
        <v>1</v>
      </c>
    </row>
    <row r="105" spans="1:2" ht="12.75">
      <c r="A105" s="5" t="s">
        <v>58</v>
      </c>
      <c r="B105" s="2">
        <v>1</v>
      </c>
    </row>
    <row r="106" spans="1:2" ht="12.75">
      <c r="A106" s="5" t="s">
        <v>105</v>
      </c>
      <c r="B106" s="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28">
      <selection activeCell="D145" sqref="D145"/>
    </sheetView>
  </sheetViews>
  <sheetFormatPr defaultColWidth="9.140625" defaultRowHeight="12.75"/>
  <cols>
    <col min="1" max="1" width="27.28125" style="3" customWidth="1"/>
    <col min="2" max="2" width="67.8515625" style="2" customWidth="1"/>
    <col min="3" max="5" width="9.140625" style="10" customWidth="1"/>
    <col min="6" max="16384" width="9.14062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147</v>
      </c>
      <c r="G1" s="1" t="s">
        <v>148</v>
      </c>
    </row>
    <row r="2" spans="1:5" ht="12.75">
      <c r="A2" s="3" t="s">
        <v>10</v>
      </c>
      <c r="B2" s="5" t="s">
        <v>4</v>
      </c>
      <c r="C2" s="10">
        <v>1</v>
      </c>
      <c r="D2" s="10">
        <v>73</v>
      </c>
      <c r="E2" s="10">
        <f>C2*D2</f>
        <v>73</v>
      </c>
    </row>
    <row r="3" spans="2:5" ht="12.75">
      <c r="B3" s="5" t="s">
        <v>5</v>
      </c>
      <c r="C3" s="10">
        <v>1</v>
      </c>
      <c r="D3" s="10">
        <v>73</v>
      </c>
      <c r="E3" s="10">
        <f aca="true" t="shared" si="0" ref="E3:E69">C3*D3</f>
        <v>73</v>
      </c>
    </row>
    <row r="4" spans="2:5" ht="12.75">
      <c r="B4" s="5" t="s">
        <v>6</v>
      </c>
      <c r="C4" s="10">
        <v>1</v>
      </c>
      <c r="D4" s="10">
        <v>73</v>
      </c>
      <c r="E4" s="10">
        <f t="shared" si="0"/>
        <v>73</v>
      </c>
    </row>
    <row r="5" spans="2:5" ht="12.75">
      <c r="B5" s="5" t="s">
        <v>7</v>
      </c>
      <c r="C5" s="10">
        <v>1</v>
      </c>
      <c r="D5" s="10">
        <v>70</v>
      </c>
      <c r="E5" s="10">
        <f t="shared" si="0"/>
        <v>70</v>
      </c>
    </row>
    <row r="6" spans="2:5" ht="12.75">
      <c r="B6" s="5" t="s">
        <v>8</v>
      </c>
      <c r="C6" s="10">
        <v>1</v>
      </c>
      <c r="D6" s="10">
        <v>70</v>
      </c>
      <c r="E6" s="10">
        <f t="shared" si="0"/>
        <v>70</v>
      </c>
    </row>
    <row r="7" spans="2:5" ht="12.75">
      <c r="B7" s="5" t="s">
        <v>140</v>
      </c>
      <c r="C7" s="10">
        <v>1</v>
      </c>
      <c r="D7" s="10">
        <v>73</v>
      </c>
      <c r="E7" s="10">
        <f t="shared" si="0"/>
        <v>73</v>
      </c>
    </row>
    <row r="8" spans="2:5" ht="12.75">
      <c r="B8" s="5" t="s">
        <v>12</v>
      </c>
      <c r="C8" s="10">
        <v>1</v>
      </c>
      <c r="D8" s="10">
        <v>98</v>
      </c>
      <c r="E8" s="10">
        <f t="shared" si="0"/>
        <v>98</v>
      </c>
    </row>
    <row r="9" spans="2:7" ht="12.75">
      <c r="B9" s="5" t="s">
        <v>13</v>
      </c>
      <c r="C9" s="10">
        <v>1</v>
      </c>
      <c r="D9" s="10">
        <v>48.5</v>
      </c>
      <c r="E9" s="10">
        <f t="shared" si="0"/>
        <v>48.5</v>
      </c>
      <c r="F9" s="2">
        <f>SUM(E2:E9)</f>
        <v>578.5</v>
      </c>
      <c r="G9" s="2">
        <f>(F9)*(1+15%)</f>
        <v>665.275</v>
      </c>
    </row>
    <row r="10" spans="5:7" ht="12.75">
      <c r="E10" s="10">
        <f t="shared" si="0"/>
        <v>0</v>
      </c>
      <c r="G10" s="2">
        <f aca="true" t="shared" si="1" ref="G10:G73">(F10)*(1+15%)</f>
        <v>0</v>
      </c>
    </row>
    <row r="11" spans="1:7" ht="12.75">
      <c r="A11" s="3" t="s">
        <v>11</v>
      </c>
      <c r="B11" s="5" t="s">
        <v>13</v>
      </c>
      <c r="C11" s="10">
        <v>1</v>
      </c>
      <c r="D11" s="10">
        <v>48.5</v>
      </c>
      <c r="E11" s="10">
        <f t="shared" si="0"/>
        <v>48.5</v>
      </c>
      <c r="G11" s="2">
        <f t="shared" si="1"/>
        <v>0</v>
      </c>
    </row>
    <row r="12" spans="2:7" ht="12.75">
      <c r="B12" s="5" t="s">
        <v>12</v>
      </c>
      <c r="C12" s="10">
        <v>1</v>
      </c>
      <c r="D12" s="10">
        <v>98</v>
      </c>
      <c r="E12" s="10">
        <f t="shared" si="0"/>
        <v>98</v>
      </c>
      <c r="F12" s="2">
        <f>SUM(E11:E12)</f>
        <v>146.5</v>
      </c>
      <c r="G12" s="2">
        <f t="shared" si="1"/>
        <v>168.475</v>
      </c>
    </row>
    <row r="13" spans="5:7" ht="12.75">
      <c r="E13" s="10">
        <f t="shared" si="0"/>
        <v>0</v>
      </c>
      <c r="G13" s="2">
        <f t="shared" si="1"/>
        <v>0</v>
      </c>
    </row>
    <row r="14" spans="1:7" ht="12.75">
      <c r="A14" s="3" t="s">
        <v>15</v>
      </c>
      <c r="B14" s="5" t="s">
        <v>12</v>
      </c>
      <c r="C14" s="10">
        <v>2</v>
      </c>
      <c r="D14" s="10">
        <v>98</v>
      </c>
      <c r="E14" s="10">
        <f t="shared" si="0"/>
        <v>196</v>
      </c>
      <c r="F14" s="2">
        <v>196</v>
      </c>
      <c r="G14" s="2">
        <f t="shared" si="1"/>
        <v>225.39999999999998</v>
      </c>
    </row>
    <row r="15" spans="5:7" ht="12.75">
      <c r="E15" s="10">
        <f t="shared" si="0"/>
        <v>0</v>
      </c>
      <c r="G15" s="2">
        <f t="shared" si="1"/>
        <v>0</v>
      </c>
    </row>
    <row r="16" spans="1:7" ht="12.75">
      <c r="A16" s="3" t="s">
        <v>16</v>
      </c>
      <c r="B16" s="9" t="s">
        <v>17</v>
      </c>
      <c r="C16" s="10">
        <v>1</v>
      </c>
      <c r="D16" s="10">
        <v>166</v>
      </c>
      <c r="E16" s="10">
        <f t="shared" si="0"/>
        <v>166</v>
      </c>
      <c r="F16" s="2">
        <v>166</v>
      </c>
      <c r="G16" s="2">
        <f t="shared" si="1"/>
        <v>190.89999999999998</v>
      </c>
    </row>
    <row r="17" spans="5:7" ht="12.75">
      <c r="E17" s="10">
        <f t="shared" si="0"/>
        <v>0</v>
      </c>
      <c r="G17" s="2">
        <f t="shared" si="1"/>
        <v>0</v>
      </c>
    </row>
    <row r="18" spans="1:7" ht="12.75">
      <c r="A18" s="3" t="s">
        <v>24</v>
      </c>
      <c r="B18" s="5" t="s">
        <v>18</v>
      </c>
      <c r="C18" s="10">
        <v>1</v>
      </c>
      <c r="D18" s="10">
        <v>84.38</v>
      </c>
      <c r="E18" s="10">
        <f t="shared" si="0"/>
        <v>84.38</v>
      </c>
      <c r="G18" s="2">
        <f t="shared" si="1"/>
        <v>0</v>
      </c>
    </row>
    <row r="19" spans="2:7" ht="12.75">
      <c r="B19" s="5" t="s">
        <v>19</v>
      </c>
      <c r="C19" s="10">
        <v>1</v>
      </c>
      <c r="D19" s="10">
        <v>90</v>
      </c>
      <c r="E19" s="10">
        <f t="shared" si="0"/>
        <v>90</v>
      </c>
      <c r="G19" s="2">
        <f t="shared" si="1"/>
        <v>0</v>
      </c>
    </row>
    <row r="20" spans="2:7" ht="12.75">
      <c r="B20" s="5" t="s">
        <v>20</v>
      </c>
      <c r="C20" s="10">
        <v>1</v>
      </c>
      <c r="D20" s="10">
        <v>95.63</v>
      </c>
      <c r="E20" s="10">
        <f t="shared" si="0"/>
        <v>95.63</v>
      </c>
      <c r="G20" s="2">
        <f t="shared" si="1"/>
        <v>0</v>
      </c>
    </row>
    <row r="21" spans="2:7" ht="12.75">
      <c r="B21" s="5" t="s">
        <v>21</v>
      </c>
      <c r="C21" s="10">
        <v>1</v>
      </c>
      <c r="D21" s="10">
        <v>61.88</v>
      </c>
      <c r="E21" s="10">
        <f t="shared" si="0"/>
        <v>61.88</v>
      </c>
      <c r="G21" s="2">
        <f t="shared" si="1"/>
        <v>0</v>
      </c>
    </row>
    <row r="22" spans="2:7" ht="12.75">
      <c r="B22" s="5" t="s">
        <v>22</v>
      </c>
      <c r="C22" s="10">
        <v>1</v>
      </c>
      <c r="D22" s="10">
        <v>75</v>
      </c>
      <c r="E22" s="10">
        <f t="shared" si="0"/>
        <v>75</v>
      </c>
      <c r="G22" s="2">
        <f t="shared" si="1"/>
        <v>0</v>
      </c>
    </row>
    <row r="23" spans="2:7" ht="12.75">
      <c r="B23" s="5" t="s">
        <v>23</v>
      </c>
      <c r="C23" s="10">
        <v>1</v>
      </c>
      <c r="D23" s="10">
        <v>73</v>
      </c>
      <c r="E23" s="10">
        <f t="shared" si="0"/>
        <v>73</v>
      </c>
      <c r="F23" s="2">
        <f>SUM(E18:E23)</f>
        <v>479.89</v>
      </c>
      <c r="G23" s="2">
        <f t="shared" si="1"/>
        <v>551.8734999999999</v>
      </c>
    </row>
    <row r="24" spans="5:7" ht="12.75">
      <c r="E24" s="10">
        <f t="shared" si="0"/>
        <v>0</v>
      </c>
      <c r="G24" s="2">
        <f t="shared" si="1"/>
        <v>0</v>
      </c>
    </row>
    <row r="25" spans="1:7" ht="12.75">
      <c r="A25" s="3" t="s">
        <v>25</v>
      </c>
      <c r="B25" s="5" t="s">
        <v>26</v>
      </c>
      <c r="C25" s="10">
        <v>1</v>
      </c>
      <c r="D25" s="10">
        <v>48.5</v>
      </c>
      <c r="E25" s="10">
        <f t="shared" si="0"/>
        <v>48.5</v>
      </c>
      <c r="G25" s="2">
        <f t="shared" si="1"/>
        <v>0</v>
      </c>
    </row>
    <row r="26" spans="2:7" ht="12.75">
      <c r="B26" s="5" t="s">
        <v>27</v>
      </c>
      <c r="C26" s="10">
        <v>1</v>
      </c>
      <c r="D26" s="10">
        <v>98</v>
      </c>
      <c r="E26" s="10">
        <f t="shared" si="0"/>
        <v>98</v>
      </c>
      <c r="G26" s="2">
        <f t="shared" si="1"/>
        <v>0</v>
      </c>
    </row>
    <row r="27" spans="2:7" ht="12.75">
      <c r="B27" s="5" t="s">
        <v>28</v>
      </c>
      <c r="C27" s="10">
        <v>1</v>
      </c>
      <c r="D27" s="10">
        <v>112.5</v>
      </c>
      <c r="E27" s="10">
        <f t="shared" si="0"/>
        <v>112.5</v>
      </c>
      <c r="G27" s="2">
        <f t="shared" si="1"/>
        <v>0</v>
      </c>
    </row>
    <row r="28" spans="2:7" ht="12.75">
      <c r="B28" s="5" t="s">
        <v>29</v>
      </c>
      <c r="C28" s="10">
        <v>1</v>
      </c>
      <c r="D28" s="10">
        <v>175.5</v>
      </c>
      <c r="E28" s="10">
        <f t="shared" si="0"/>
        <v>175.5</v>
      </c>
      <c r="G28" s="2">
        <f t="shared" si="1"/>
        <v>0</v>
      </c>
    </row>
    <row r="29" spans="2:7" ht="12.75">
      <c r="B29" s="2" t="s">
        <v>30</v>
      </c>
      <c r="C29" s="10">
        <v>0</v>
      </c>
      <c r="D29" s="10">
        <v>175.5</v>
      </c>
      <c r="E29" s="10">
        <f t="shared" si="0"/>
        <v>0</v>
      </c>
      <c r="F29" s="2">
        <f>SUM(E25:E29)</f>
        <v>434.5</v>
      </c>
      <c r="G29" s="2">
        <f t="shared" si="1"/>
        <v>499.67499999999995</v>
      </c>
    </row>
    <row r="30" spans="5:7" ht="12.75">
      <c r="E30" s="10">
        <f t="shared" si="0"/>
        <v>0</v>
      </c>
      <c r="G30" s="2">
        <f t="shared" si="1"/>
        <v>0</v>
      </c>
    </row>
    <row r="31" spans="1:7" ht="12.75">
      <c r="A31" s="3" t="s">
        <v>35</v>
      </c>
      <c r="B31" s="5" t="s">
        <v>31</v>
      </c>
      <c r="C31" s="10">
        <v>1</v>
      </c>
      <c r="D31" s="10">
        <v>66</v>
      </c>
      <c r="E31" s="10">
        <f t="shared" si="0"/>
        <v>66</v>
      </c>
      <c r="G31" s="2">
        <f t="shared" si="1"/>
        <v>0</v>
      </c>
    </row>
    <row r="32" spans="2:7" ht="12.75">
      <c r="B32" s="5" t="s">
        <v>32</v>
      </c>
      <c r="C32" s="10">
        <v>1</v>
      </c>
      <c r="D32" s="10">
        <v>66</v>
      </c>
      <c r="E32" s="10">
        <f t="shared" si="0"/>
        <v>66</v>
      </c>
      <c r="G32" s="2">
        <f t="shared" si="1"/>
        <v>0</v>
      </c>
    </row>
    <row r="33" spans="2:7" ht="12.75">
      <c r="B33" s="2" t="s">
        <v>33</v>
      </c>
      <c r="C33" s="10">
        <v>0</v>
      </c>
      <c r="D33" s="10">
        <v>0</v>
      </c>
      <c r="E33" s="10">
        <f t="shared" si="0"/>
        <v>0</v>
      </c>
      <c r="G33" s="2">
        <f t="shared" si="1"/>
        <v>0</v>
      </c>
    </row>
    <row r="34" spans="2:7" ht="12.75">
      <c r="B34" s="5" t="s">
        <v>34</v>
      </c>
      <c r="C34" s="10">
        <v>1</v>
      </c>
      <c r="D34" s="10">
        <v>195</v>
      </c>
      <c r="E34" s="10">
        <f t="shared" si="0"/>
        <v>195</v>
      </c>
      <c r="F34" s="2">
        <f>SUM(E31:E34)</f>
        <v>327</v>
      </c>
      <c r="G34" s="2">
        <f t="shared" si="1"/>
        <v>376.04999999999995</v>
      </c>
    </row>
    <row r="35" spans="5:7" ht="12.75">
      <c r="E35" s="10">
        <f t="shared" si="0"/>
        <v>0</v>
      </c>
      <c r="G35" s="2">
        <f t="shared" si="1"/>
        <v>0</v>
      </c>
    </row>
    <row r="36" spans="1:7" ht="12.75">
      <c r="A36" s="3" t="s">
        <v>37</v>
      </c>
      <c r="B36" s="9" t="s">
        <v>141</v>
      </c>
      <c r="C36" s="10">
        <v>1</v>
      </c>
      <c r="D36" s="10">
        <v>328.5</v>
      </c>
      <c r="E36" s="10">
        <f t="shared" si="0"/>
        <v>328.5</v>
      </c>
      <c r="F36" s="2">
        <v>328.5</v>
      </c>
      <c r="G36" s="2">
        <f t="shared" si="1"/>
        <v>377.775</v>
      </c>
    </row>
    <row r="37" spans="5:7" ht="12.75">
      <c r="E37" s="10">
        <f t="shared" si="0"/>
        <v>0</v>
      </c>
      <c r="G37" s="2">
        <f t="shared" si="1"/>
        <v>0</v>
      </c>
    </row>
    <row r="38" spans="5:7" ht="12.75">
      <c r="E38" s="10">
        <f t="shared" si="0"/>
        <v>0</v>
      </c>
      <c r="G38" s="2">
        <f t="shared" si="1"/>
        <v>0</v>
      </c>
    </row>
    <row r="39" spans="1:7" ht="12.75">
      <c r="A39" s="3" t="s">
        <v>41</v>
      </c>
      <c r="B39" s="5" t="s">
        <v>38</v>
      </c>
      <c r="C39" s="10">
        <v>2</v>
      </c>
      <c r="D39" s="10">
        <v>73</v>
      </c>
      <c r="E39" s="10">
        <f t="shared" si="0"/>
        <v>146</v>
      </c>
      <c r="G39" s="2">
        <f t="shared" si="1"/>
        <v>0</v>
      </c>
    </row>
    <row r="40" spans="2:7" ht="12.75">
      <c r="B40" s="5" t="s">
        <v>39</v>
      </c>
      <c r="C40" s="10">
        <v>1</v>
      </c>
      <c r="D40" s="10">
        <v>73</v>
      </c>
      <c r="E40" s="10">
        <f t="shared" si="0"/>
        <v>73</v>
      </c>
      <c r="G40" s="2">
        <f t="shared" si="1"/>
        <v>0</v>
      </c>
    </row>
    <row r="41" spans="2:7" ht="12.75">
      <c r="B41" s="5" t="s">
        <v>40</v>
      </c>
      <c r="C41" s="10">
        <v>1</v>
      </c>
      <c r="D41" s="10">
        <v>73</v>
      </c>
      <c r="E41" s="10">
        <f t="shared" si="0"/>
        <v>73</v>
      </c>
      <c r="G41" s="2">
        <f t="shared" si="1"/>
        <v>0</v>
      </c>
    </row>
    <row r="42" spans="2:7" ht="12.75">
      <c r="B42" s="5" t="s">
        <v>4</v>
      </c>
      <c r="C42" s="10">
        <v>1</v>
      </c>
      <c r="D42" s="10">
        <v>73</v>
      </c>
      <c r="E42" s="10">
        <f t="shared" si="0"/>
        <v>73</v>
      </c>
      <c r="G42" s="2">
        <f t="shared" si="1"/>
        <v>0</v>
      </c>
    </row>
    <row r="43" spans="2:7" ht="12.75">
      <c r="B43" s="5" t="s">
        <v>39</v>
      </c>
      <c r="C43" s="10">
        <v>1</v>
      </c>
      <c r="D43" s="10">
        <v>73</v>
      </c>
      <c r="E43" s="10">
        <f t="shared" si="0"/>
        <v>73</v>
      </c>
      <c r="G43" s="2">
        <f t="shared" si="1"/>
        <v>0</v>
      </c>
    </row>
    <row r="44" spans="2:7" ht="12.75">
      <c r="B44" s="5" t="s">
        <v>93</v>
      </c>
      <c r="C44" s="10">
        <v>1</v>
      </c>
      <c r="D44" s="10">
        <v>73</v>
      </c>
      <c r="E44" s="10">
        <f t="shared" si="0"/>
        <v>73</v>
      </c>
      <c r="G44" s="2">
        <f t="shared" si="1"/>
        <v>0</v>
      </c>
    </row>
    <row r="45" spans="2:7" ht="12.75">
      <c r="B45" s="5" t="s">
        <v>53</v>
      </c>
      <c r="C45" s="10">
        <v>1</v>
      </c>
      <c r="D45" s="10">
        <v>73</v>
      </c>
      <c r="E45" s="10">
        <f t="shared" si="0"/>
        <v>73</v>
      </c>
      <c r="G45" s="2">
        <f t="shared" si="1"/>
        <v>0</v>
      </c>
    </row>
    <row r="46" spans="2:7" ht="12.75">
      <c r="B46" s="5" t="s">
        <v>94</v>
      </c>
      <c r="C46" s="10">
        <v>1</v>
      </c>
      <c r="D46" s="10">
        <v>73</v>
      </c>
      <c r="E46" s="10">
        <f t="shared" si="0"/>
        <v>73</v>
      </c>
      <c r="G46" s="2">
        <f t="shared" si="1"/>
        <v>0</v>
      </c>
    </row>
    <row r="47" spans="2:7" ht="12.75">
      <c r="B47" s="5" t="s">
        <v>95</v>
      </c>
      <c r="C47" s="10">
        <v>1</v>
      </c>
      <c r="D47" s="10">
        <v>73</v>
      </c>
      <c r="E47" s="10">
        <f t="shared" si="0"/>
        <v>73</v>
      </c>
      <c r="F47" s="2">
        <f>SUM(E39:E47)</f>
        <v>730</v>
      </c>
      <c r="G47" s="2">
        <f t="shared" si="1"/>
        <v>839.4999999999999</v>
      </c>
    </row>
    <row r="48" spans="5:7" ht="12.75">
      <c r="E48" s="10">
        <f t="shared" si="0"/>
        <v>0</v>
      </c>
      <c r="G48" s="2">
        <f t="shared" si="1"/>
        <v>0</v>
      </c>
    </row>
    <row r="49" spans="5:7" ht="12.75">
      <c r="E49" s="10">
        <f t="shared" si="0"/>
        <v>0</v>
      </c>
      <c r="G49" s="2">
        <f t="shared" si="1"/>
        <v>0</v>
      </c>
    </row>
    <row r="50" spans="1:7" ht="12.75">
      <c r="A50" s="6" t="s">
        <v>43</v>
      </c>
      <c r="B50" s="5" t="s">
        <v>42</v>
      </c>
      <c r="C50" s="10">
        <v>7</v>
      </c>
      <c r="D50" s="10">
        <v>180</v>
      </c>
      <c r="E50" s="10">
        <f t="shared" si="0"/>
        <v>1260</v>
      </c>
      <c r="G50" s="2">
        <f t="shared" si="1"/>
        <v>0</v>
      </c>
    </row>
    <row r="51" spans="2:7" ht="12.75">
      <c r="B51" s="4" t="s">
        <v>58</v>
      </c>
      <c r="C51" s="10">
        <v>0</v>
      </c>
      <c r="D51" s="10">
        <v>0</v>
      </c>
      <c r="E51" s="10">
        <f t="shared" si="0"/>
        <v>0</v>
      </c>
      <c r="F51" s="2">
        <v>1260</v>
      </c>
      <c r="G51" s="2">
        <f t="shared" si="1"/>
        <v>1449</v>
      </c>
    </row>
    <row r="52" spans="2:7" ht="12.75">
      <c r="B52" s="4"/>
      <c r="G52" s="2">
        <f t="shared" si="1"/>
        <v>0</v>
      </c>
    </row>
    <row r="53" spans="1:7" ht="12.75">
      <c r="A53" s="3" t="s">
        <v>45</v>
      </c>
      <c r="B53" s="5" t="s">
        <v>44</v>
      </c>
      <c r="C53" s="10">
        <v>1</v>
      </c>
      <c r="D53" s="10">
        <v>90</v>
      </c>
      <c r="E53" s="10">
        <f t="shared" si="0"/>
        <v>90</v>
      </c>
      <c r="G53" s="2">
        <f t="shared" si="1"/>
        <v>0</v>
      </c>
    </row>
    <row r="54" spans="2:7" ht="12.75">
      <c r="B54" s="5" t="s">
        <v>48</v>
      </c>
      <c r="C54" s="10">
        <v>1</v>
      </c>
      <c r="D54" s="10">
        <v>90</v>
      </c>
      <c r="E54" s="10">
        <f t="shared" si="0"/>
        <v>90</v>
      </c>
      <c r="G54" s="2">
        <f t="shared" si="1"/>
        <v>0</v>
      </c>
    </row>
    <row r="55" spans="2:7" ht="12.75">
      <c r="B55" s="5" t="s">
        <v>47</v>
      </c>
      <c r="C55" s="10">
        <v>1</v>
      </c>
      <c r="D55" s="10">
        <v>73.13</v>
      </c>
      <c r="E55" s="10">
        <f t="shared" si="0"/>
        <v>73.13</v>
      </c>
      <c r="G55" s="2">
        <f t="shared" si="1"/>
        <v>0</v>
      </c>
    </row>
    <row r="56" spans="2:7" ht="12.75">
      <c r="B56" s="5" t="s">
        <v>46</v>
      </c>
      <c r="C56" s="10">
        <v>1</v>
      </c>
      <c r="D56" s="10">
        <v>73.13</v>
      </c>
      <c r="E56" s="10">
        <f t="shared" si="0"/>
        <v>73.13</v>
      </c>
      <c r="F56" s="2">
        <f>SUM(E53:E56)</f>
        <v>326.26</v>
      </c>
      <c r="G56" s="2">
        <f t="shared" si="1"/>
        <v>375.19899999999996</v>
      </c>
    </row>
    <row r="57" spans="5:7" ht="12.75">
      <c r="E57" s="10">
        <f t="shared" si="0"/>
        <v>0</v>
      </c>
      <c r="G57" s="2">
        <f t="shared" si="1"/>
        <v>0</v>
      </c>
    </row>
    <row r="58" spans="1:7" ht="12.75">
      <c r="A58" s="3" t="s">
        <v>51</v>
      </c>
      <c r="B58" s="5" t="s">
        <v>49</v>
      </c>
      <c r="C58" s="10">
        <v>1</v>
      </c>
      <c r="D58" s="10">
        <v>73</v>
      </c>
      <c r="E58" s="10">
        <f t="shared" si="0"/>
        <v>73</v>
      </c>
      <c r="G58" s="2">
        <f t="shared" si="1"/>
        <v>0</v>
      </c>
    </row>
    <row r="59" spans="2:7" ht="12.75">
      <c r="B59" s="5" t="s">
        <v>50</v>
      </c>
      <c r="C59" s="10">
        <v>1</v>
      </c>
      <c r="D59" s="10">
        <v>73</v>
      </c>
      <c r="E59" s="10">
        <f t="shared" si="0"/>
        <v>73</v>
      </c>
      <c r="G59" s="2">
        <f t="shared" si="1"/>
        <v>0</v>
      </c>
    </row>
    <row r="60" spans="2:7" ht="12.75">
      <c r="B60" s="4" t="s">
        <v>52</v>
      </c>
      <c r="C60" s="10">
        <v>0</v>
      </c>
      <c r="D60" s="10">
        <v>110</v>
      </c>
      <c r="E60" s="10">
        <f t="shared" si="0"/>
        <v>0</v>
      </c>
      <c r="G60" s="2">
        <f t="shared" si="1"/>
        <v>0</v>
      </c>
    </row>
    <row r="61" spans="2:7" ht="12.75">
      <c r="B61" s="9" t="s">
        <v>108</v>
      </c>
      <c r="C61" s="10">
        <v>1</v>
      </c>
      <c r="D61" s="10">
        <v>73</v>
      </c>
      <c r="E61" s="10">
        <f t="shared" si="0"/>
        <v>73</v>
      </c>
      <c r="G61" s="2">
        <f t="shared" si="1"/>
        <v>0</v>
      </c>
    </row>
    <row r="62" spans="2:7" ht="12.75">
      <c r="B62" s="9" t="s">
        <v>109</v>
      </c>
      <c r="C62" s="10">
        <v>1</v>
      </c>
      <c r="D62" s="10">
        <v>70</v>
      </c>
      <c r="E62" s="10">
        <f t="shared" si="0"/>
        <v>70</v>
      </c>
      <c r="G62" s="2">
        <f t="shared" si="1"/>
        <v>0</v>
      </c>
    </row>
    <row r="63" spans="2:7" ht="12.75">
      <c r="B63" s="9" t="s">
        <v>137</v>
      </c>
      <c r="C63" s="10">
        <v>1</v>
      </c>
      <c r="D63" s="10">
        <v>70</v>
      </c>
      <c r="E63" s="10">
        <f t="shared" si="0"/>
        <v>70</v>
      </c>
      <c r="F63" s="2">
        <f>SUM(E58:E63)</f>
        <v>359</v>
      </c>
      <c r="G63" s="2">
        <f t="shared" si="1"/>
        <v>412.84999999999997</v>
      </c>
    </row>
    <row r="64" spans="5:7" ht="12.75">
      <c r="E64" s="10">
        <f t="shared" si="0"/>
        <v>0</v>
      </c>
      <c r="G64" s="2">
        <f t="shared" si="1"/>
        <v>0</v>
      </c>
    </row>
    <row r="65" spans="1:7" ht="12.75">
      <c r="A65" s="3" t="s">
        <v>59</v>
      </c>
      <c r="B65" s="5" t="s">
        <v>53</v>
      </c>
      <c r="C65" s="10">
        <v>1</v>
      </c>
      <c r="D65" s="10">
        <v>73</v>
      </c>
      <c r="E65" s="10">
        <f t="shared" si="0"/>
        <v>73</v>
      </c>
      <c r="G65" s="2">
        <f t="shared" si="1"/>
        <v>0</v>
      </c>
    </row>
    <row r="66" spans="2:7" ht="12.75">
      <c r="B66" s="5" t="s">
        <v>54</v>
      </c>
      <c r="C66" s="10">
        <v>1</v>
      </c>
      <c r="D66" s="10">
        <v>70</v>
      </c>
      <c r="E66" s="10">
        <f t="shared" si="0"/>
        <v>70</v>
      </c>
      <c r="G66" s="2">
        <f t="shared" si="1"/>
        <v>0</v>
      </c>
    </row>
    <row r="67" spans="2:7" ht="12.75">
      <c r="B67" s="2" t="s">
        <v>55</v>
      </c>
      <c r="C67" s="10">
        <v>0</v>
      </c>
      <c r="D67" s="10">
        <v>67.9</v>
      </c>
      <c r="E67" s="10">
        <f t="shared" si="0"/>
        <v>0</v>
      </c>
      <c r="G67" s="2">
        <f t="shared" si="1"/>
        <v>0</v>
      </c>
    </row>
    <row r="68" spans="2:7" ht="12.75">
      <c r="B68" s="5" t="s">
        <v>56</v>
      </c>
      <c r="C68" s="10">
        <v>1</v>
      </c>
      <c r="D68" s="10">
        <v>328.5</v>
      </c>
      <c r="E68" s="10">
        <f t="shared" si="0"/>
        <v>328.5</v>
      </c>
      <c r="G68" s="2">
        <f t="shared" si="1"/>
        <v>0</v>
      </c>
    </row>
    <row r="69" spans="2:7" ht="12.75">
      <c r="B69" s="4" t="s">
        <v>57</v>
      </c>
      <c r="C69" s="10">
        <v>0</v>
      </c>
      <c r="D69" s="10">
        <v>0</v>
      </c>
      <c r="E69" s="10">
        <f t="shared" si="0"/>
        <v>0</v>
      </c>
      <c r="G69" s="2">
        <f t="shared" si="1"/>
        <v>0</v>
      </c>
    </row>
    <row r="70" spans="2:7" ht="12.75">
      <c r="B70" s="5" t="s">
        <v>63</v>
      </c>
      <c r="C70" s="10">
        <v>1</v>
      </c>
      <c r="D70" s="10">
        <v>180</v>
      </c>
      <c r="E70" s="10">
        <f>C70*D70</f>
        <v>180</v>
      </c>
      <c r="F70" s="2">
        <f>SUM(E65:E70)</f>
        <v>651.5</v>
      </c>
      <c r="G70" s="2">
        <f t="shared" si="1"/>
        <v>749.2249999999999</v>
      </c>
    </row>
    <row r="71" spans="5:7" ht="12.75">
      <c r="E71" s="10">
        <f aca="true" t="shared" si="2" ref="E71:E129">C71*D71</f>
        <v>0</v>
      </c>
      <c r="G71" s="2">
        <f t="shared" si="1"/>
        <v>0</v>
      </c>
    </row>
    <row r="72" spans="1:7" ht="12.75">
      <c r="A72" s="3" t="s">
        <v>64</v>
      </c>
      <c r="B72" s="5" t="s">
        <v>60</v>
      </c>
      <c r="C72" s="10">
        <v>1</v>
      </c>
      <c r="D72" s="10">
        <v>146.25</v>
      </c>
      <c r="E72" s="10">
        <f t="shared" si="2"/>
        <v>146.25</v>
      </c>
      <c r="G72" s="2">
        <f t="shared" si="1"/>
        <v>0</v>
      </c>
    </row>
    <row r="73" spans="2:7" ht="12.75">
      <c r="B73" s="5" t="s">
        <v>61</v>
      </c>
      <c r="C73" s="10">
        <v>1</v>
      </c>
      <c r="D73" s="10">
        <v>146.25</v>
      </c>
      <c r="E73" s="10">
        <f t="shared" si="2"/>
        <v>146.25</v>
      </c>
      <c r="G73" s="2">
        <f t="shared" si="1"/>
        <v>0</v>
      </c>
    </row>
    <row r="74" spans="2:7" ht="12.75">
      <c r="B74" s="5" t="s">
        <v>62</v>
      </c>
      <c r="C74" s="10">
        <v>2</v>
      </c>
      <c r="D74" s="10">
        <v>146.25</v>
      </c>
      <c r="E74" s="10">
        <f t="shared" si="2"/>
        <v>292.5</v>
      </c>
      <c r="G74" s="2">
        <f aca="true" t="shared" si="3" ref="G74:G137">(F74)*(1+15%)</f>
        <v>0</v>
      </c>
    </row>
    <row r="75" spans="2:7" ht="12.75">
      <c r="B75" s="5" t="s">
        <v>63</v>
      </c>
      <c r="C75" s="10">
        <v>1</v>
      </c>
      <c r="D75" s="10">
        <v>180</v>
      </c>
      <c r="E75" s="10">
        <f t="shared" si="2"/>
        <v>180</v>
      </c>
      <c r="F75" s="2">
        <f>SUM(E72:E75)</f>
        <v>765</v>
      </c>
      <c r="G75" s="2">
        <f t="shared" si="3"/>
        <v>879.7499999999999</v>
      </c>
    </row>
    <row r="76" spans="5:7" ht="12.75">
      <c r="E76" s="10">
        <f t="shared" si="2"/>
        <v>0</v>
      </c>
      <c r="G76" s="2">
        <f t="shared" si="3"/>
        <v>0</v>
      </c>
    </row>
    <row r="77" spans="1:7" ht="12.75">
      <c r="A77" s="3" t="s">
        <v>67</v>
      </c>
      <c r="B77" s="2" t="s">
        <v>133</v>
      </c>
      <c r="C77" s="10">
        <v>0</v>
      </c>
      <c r="D77" s="10">
        <v>146.25</v>
      </c>
      <c r="E77" s="10">
        <f t="shared" si="2"/>
        <v>0</v>
      </c>
      <c r="G77" s="2">
        <f t="shared" si="3"/>
        <v>0</v>
      </c>
    </row>
    <row r="78" spans="2:7" ht="12.75">
      <c r="B78" s="5" t="s">
        <v>66</v>
      </c>
      <c r="C78" s="10">
        <v>1</v>
      </c>
      <c r="D78" s="10">
        <v>95.63</v>
      </c>
      <c r="E78" s="10">
        <f t="shared" si="2"/>
        <v>95.63</v>
      </c>
      <c r="F78" s="2">
        <v>95.63</v>
      </c>
      <c r="G78" s="2">
        <f t="shared" si="3"/>
        <v>109.97449999999999</v>
      </c>
    </row>
    <row r="79" spans="5:7" ht="12.75">
      <c r="E79" s="10">
        <f t="shared" si="2"/>
        <v>0</v>
      </c>
      <c r="G79" s="2">
        <f t="shared" si="3"/>
        <v>0</v>
      </c>
    </row>
    <row r="80" spans="1:7" ht="12.75">
      <c r="A80" s="3" t="s">
        <v>69</v>
      </c>
      <c r="B80" s="5" t="s">
        <v>68</v>
      </c>
      <c r="C80" s="10">
        <v>2</v>
      </c>
      <c r="D80" s="10">
        <v>48.5</v>
      </c>
      <c r="E80" s="10">
        <f t="shared" si="2"/>
        <v>97</v>
      </c>
      <c r="F80" s="2">
        <v>97</v>
      </c>
      <c r="G80" s="2">
        <f t="shared" si="3"/>
        <v>111.55</v>
      </c>
    </row>
    <row r="81" spans="5:7" ht="12.75">
      <c r="E81" s="10">
        <f t="shared" si="2"/>
        <v>0</v>
      </c>
      <c r="G81" s="2">
        <f t="shared" si="3"/>
        <v>0</v>
      </c>
    </row>
    <row r="82" spans="1:7" ht="12.75">
      <c r="A82" s="3" t="s">
        <v>78</v>
      </c>
      <c r="B82" s="5" t="s">
        <v>70</v>
      </c>
      <c r="C82" s="10">
        <v>1</v>
      </c>
      <c r="D82" s="10">
        <v>174</v>
      </c>
      <c r="E82" s="10">
        <f t="shared" si="2"/>
        <v>174</v>
      </c>
      <c r="G82" s="2">
        <f t="shared" si="3"/>
        <v>0</v>
      </c>
    </row>
    <row r="83" spans="2:7" ht="12.75">
      <c r="B83" s="5" t="s">
        <v>71</v>
      </c>
      <c r="C83" s="10">
        <v>1</v>
      </c>
      <c r="D83" s="10">
        <v>112.5</v>
      </c>
      <c r="E83" s="10">
        <f t="shared" si="2"/>
        <v>112.5</v>
      </c>
      <c r="G83" s="2">
        <f t="shared" si="3"/>
        <v>0</v>
      </c>
    </row>
    <row r="84" spans="2:7" ht="12.75">
      <c r="B84" s="5" t="s">
        <v>72</v>
      </c>
      <c r="C84" s="10">
        <v>1</v>
      </c>
      <c r="D84" s="10">
        <v>90</v>
      </c>
      <c r="E84" s="10">
        <f t="shared" si="2"/>
        <v>90</v>
      </c>
      <c r="G84" s="2">
        <f t="shared" si="3"/>
        <v>0</v>
      </c>
    </row>
    <row r="85" spans="2:7" ht="12.75">
      <c r="B85" s="5" t="s">
        <v>73</v>
      </c>
      <c r="C85" s="10">
        <v>1</v>
      </c>
      <c r="D85" s="10">
        <v>56.25</v>
      </c>
      <c r="E85" s="10">
        <f t="shared" si="2"/>
        <v>56.25</v>
      </c>
      <c r="G85" s="2">
        <f t="shared" si="3"/>
        <v>0</v>
      </c>
    </row>
    <row r="86" spans="2:7" ht="12.75">
      <c r="B86" s="5" t="s">
        <v>74</v>
      </c>
      <c r="C86" s="10">
        <v>1</v>
      </c>
      <c r="D86" s="10">
        <v>38.25</v>
      </c>
      <c r="E86" s="10">
        <f t="shared" si="2"/>
        <v>38.25</v>
      </c>
      <c r="G86" s="2">
        <f t="shared" si="3"/>
        <v>0</v>
      </c>
    </row>
    <row r="87" spans="2:7" ht="12.75">
      <c r="B87" s="5" t="s">
        <v>75</v>
      </c>
      <c r="C87" s="10">
        <v>1</v>
      </c>
      <c r="D87" s="10">
        <v>180</v>
      </c>
      <c r="E87" s="10">
        <f t="shared" si="2"/>
        <v>180</v>
      </c>
      <c r="G87" s="2">
        <f t="shared" si="3"/>
        <v>0</v>
      </c>
    </row>
    <row r="88" spans="2:7" ht="12.75">
      <c r="B88" s="2" t="s">
        <v>76</v>
      </c>
      <c r="C88" s="10">
        <v>0</v>
      </c>
      <c r="D88" s="10">
        <v>112.5</v>
      </c>
      <c r="E88" s="10">
        <f t="shared" si="2"/>
        <v>0</v>
      </c>
      <c r="G88" s="2">
        <f t="shared" si="3"/>
        <v>0</v>
      </c>
    </row>
    <row r="89" spans="2:7" ht="12.75">
      <c r="B89" s="5" t="s">
        <v>77</v>
      </c>
      <c r="C89" s="10">
        <v>1</v>
      </c>
      <c r="D89" s="10">
        <v>73</v>
      </c>
      <c r="E89" s="10">
        <f t="shared" si="2"/>
        <v>73</v>
      </c>
      <c r="F89" s="2">
        <f>SUM(E82:E89)</f>
        <v>724</v>
      </c>
      <c r="G89" s="2">
        <f t="shared" si="3"/>
        <v>832.5999999999999</v>
      </c>
    </row>
    <row r="90" spans="5:7" ht="12.75">
      <c r="E90" s="10">
        <f t="shared" si="2"/>
        <v>0</v>
      </c>
      <c r="G90" s="2">
        <f t="shared" si="3"/>
        <v>0</v>
      </c>
    </row>
    <row r="91" spans="1:7" ht="12.75">
      <c r="A91" s="3" t="s">
        <v>79</v>
      </c>
      <c r="B91" s="5" t="s">
        <v>80</v>
      </c>
      <c r="C91" s="10">
        <v>1</v>
      </c>
      <c r="D91" s="10">
        <v>328.5</v>
      </c>
      <c r="E91" s="10">
        <f t="shared" si="2"/>
        <v>328.5</v>
      </c>
      <c r="G91" s="2">
        <f t="shared" si="3"/>
        <v>0</v>
      </c>
    </row>
    <row r="92" spans="2:7" ht="12.75">
      <c r="B92" s="5" t="s">
        <v>81</v>
      </c>
      <c r="C92" s="10">
        <v>1</v>
      </c>
      <c r="D92" s="10">
        <v>328.5</v>
      </c>
      <c r="E92" s="10">
        <f t="shared" si="2"/>
        <v>328.5</v>
      </c>
      <c r="G92" s="2">
        <f t="shared" si="3"/>
        <v>0</v>
      </c>
    </row>
    <row r="93" spans="1:7" ht="12.75">
      <c r="A93" s="3" t="s">
        <v>146</v>
      </c>
      <c r="B93" s="2" t="s">
        <v>89</v>
      </c>
      <c r="C93" s="10">
        <v>0</v>
      </c>
      <c r="D93" s="10">
        <v>157.5</v>
      </c>
      <c r="E93" s="10">
        <f t="shared" si="2"/>
        <v>0</v>
      </c>
      <c r="G93" s="2">
        <f t="shared" si="3"/>
        <v>0</v>
      </c>
    </row>
    <row r="94" spans="2:7" ht="12.75">
      <c r="B94" s="2" t="s">
        <v>90</v>
      </c>
      <c r="C94" s="10">
        <v>0</v>
      </c>
      <c r="D94" s="10">
        <v>157.5</v>
      </c>
      <c r="E94" s="10">
        <f t="shared" si="2"/>
        <v>0</v>
      </c>
      <c r="G94" s="2">
        <f t="shared" si="3"/>
        <v>0</v>
      </c>
    </row>
    <row r="95" spans="2:7" ht="12.75">
      <c r="B95" s="2" t="s">
        <v>91</v>
      </c>
      <c r="C95" s="10">
        <v>0</v>
      </c>
      <c r="D95" s="10">
        <v>146.25</v>
      </c>
      <c r="E95" s="10">
        <f t="shared" si="2"/>
        <v>0</v>
      </c>
      <c r="G95" s="2">
        <f t="shared" si="3"/>
        <v>0</v>
      </c>
    </row>
    <row r="96" spans="2:7" ht="12.75">
      <c r="B96" s="5" t="s">
        <v>92</v>
      </c>
      <c r="C96" s="10">
        <v>1</v>
      </c>
      <c r="D96" s="10">
        <v>84.38</v>
      </c>
      <c r="E96" s="10">
        <f t="shared" si="2"/>
        <v>84.38</v>
      </c>
      <c r="F96" s="2">
        <f>SUM(E91:E96)</f>
        <v>741.38</v>
      </c>
      <c r="G96" s="2">
        <f t="shared" si="3"/>
        <v>852.5869999999999</v>
      </c>
    </row>
    <row r="97" spans="5:7" ht="12.75">
      <c r="E97" s="10">
        <f t="shared" si="2"/>
        <v>0</v>
      </c>
      <c r="G97" s="2">
        <f t="shared" si="3"/>
        <v>0</v>
      </c>
    </row>
    <row r="98" spans="1:7" ht="12.75">
      <c r="A98" s="3" t="s">
        <v>85</v>
      </c>
      <c r="B98" s="5" t="s">
        <v>82</v>
      </c>
      <c r="C98" s="10">
        <v>2</v>
      </c>
      <c r="D98" s="10">
        <v>180</v>
      </c>
      <c r="E98" s="10">
        <f t="shared" si="2"/>
        <v>360</v>
      </c>
      <c r="G98" s="2">
        <f t="shared" si="3"/>
        <v>0</v>
      </c>
    </row>
    <row r="99" spans="2:7" ht="12.75">
      <c r="B99" s="5" t="s">
        <v>83</v>
      </c>
      <c r="C99" s="10">
        <v>4</v>
      </c>
      <c r="D99" s="10">
        <v>48.5</v>
      </c>
      <c r="E99" s="10">
        <f t="shared" si="2"/>
        <v>194</v>
      </c>
      <c r="G99" s="2">
        <f t="shared" si="3"/>
        <v>0</v>
      </c>
    </row>
    <row r="100" spans="2:7" ht="12.75">
      <c r="B100" s="5" t="s">
        <v>84</v>
      </c>
      <c r="C100" s="10">
        <v>1</v>
      </c>
      <c r="D100" s="10">
        <v>90</v>
      </c>
      <c r="E100" s="10">
        <f t="shared" si="2"/>
        <v>90</v>
      </c>
      <c r="F100" s="2">
        <f>SUM(E98:E100)</f>
        <v>644</v>
      </c>
      <c r="G100" s="2">
        <f t="shared" si="3"/>
        <v>740.5999999999999</v>
      </c>
    </row>
    <row r="101" spans="5:7" ht="12.75">
      <c r="E101" s="10">
        <f t="shared" si="2"/>
        <v>0</v>
      </c>
      <c r="G101" s="2">
        <f t="shared" si="3"/>
        <v>0</v>
      </c>
    </row>
    <row r="102" spans="1:7" ht="12.75">
      <c r="A102" s="3" t="s">
        <v>120</v>
      </c>
      <c r="B102" s="5" t="s">
        <v>119</v>
      </c>
      <c r="C102" s="10">
        <v>1</v>
      </c>
      <c r="D102" s="10">
        <v>140.63</v>
      </c>
      <c r="E102" s="10">
        <f t="shared" si="2"/>
        <v>140.63</v>
      </c>
      <c r="G102" s="2">
        <f t="shared" si="3"/>
        <v>0</v>
      </c>
    </row>
    <row r="103" spans="2:7" ht="12.75">
      <c r="B103" s="5" t="s">
        <v>121</v>
      </c>
      <c r="C103" s="10">
        <v>1</v>
      </c>
      <c r="D103" s="10">
        <v>140.63</v>
      </c>
      <c r="E103" s="10">
        <f t="shared" si="2"/>
        <v>140.63</v>
      </c>
      <c r="G103" s="2">
        <f t="shared" si="3"/>
        <v>0</v>
      </c>
    </row>
    <row r="104" spans="2:7" ht="12.75">
      <c r="B104" s="5" t="s">
        <v>86</v>
      </c>
      <c r="C104" s="10">
        <v>1</v>
      </c>
      <c r="D104" s="10">
        <v>70</v>
      </c>
      <c r="E104" s="10">
        <f t="shared" si="2"/>
        <v>70</v>
      </c>
      <c r="G104" s="2">
        <f t="shared" si="3"/>
        <v>0</v>
      </c>
    </row>
    <row r="105" spans="2:7" ht="12.75">
      <c r="B105" s="5" t="s">
        <v>87</v>
      </c>
      <c r="C105" s="10">
        <v>1</v>
      </c>
      <c r="D105" s="10">
        <v>70</v>
      </c>
      <c r="E105" s="10">
        <f t="shared" si="2"/>
        <v>70</v>
      </c>
      <c r="G105" s="2">
        <f t="shared" si="3"/>
        <v>0</v>
      </c>
    </row>
    <row r="106" spans="2:7" ht="12.75">
      <c r="B106" s="5" t="s">
        <v>88</v>
      </c>
      <c r="C106" s="10">
        <v>1</v>
      </c>
      <c r="D106" s="10">
        <v>70</v>
      </c>
      <c r="E106" s="10">
        <f t="shared" si="2"/>
        <v>70</v>
      </c>
      <c r="G106" s="2">
        <f t="shared" si="3"/>
        <v>0</v>
      </c>
    </row>
    <row r="107" spans="2:7" ht="12.75">
      <c r="B107" s="2" t="s">
        <v>122</v>
      </c>
      <c r="C107" s="10">
        <v>0</v>
      </c>
      <c r="D107" s="10">
        <v>70</v>
      </c>
      <c r="E107" s="10">
        <f t="shared" si="2"/>
        <v>0</v>
      </c>
      <c r="G107" s="2">
        <f t="shared" si="3"/>
        <v>0</v>
      </c>
    </row>
    <row r="108" spans="2:7" ht="12.75">
      <c r="B108" s="5" t="s">
        <v>123</v>
      </c>
      <c r="C108" s="10">
        <v>1</v>
      </c>
      <c r="D108" s="10">
        <v>112.5</v>
      </c>
      <c r="E108" s="10">
        <f t="shared" si="2"/>
        <v>112.5</v>
      </c>
      <c r="G108" s="2">
        <f t="shared" si="3"/>
        <v>0</v>
      </c>
    </row>
    <row r="109" spans="2:7" ht="12.75">
      <c r="B109" s="5" t="s">
        <v>124</v>
      </c>
      <c r="C109" s="10">
        <v>1</v>
      </c>
      <c r="D109" s="10">
        <v>112.5</v>
      </c>
      <c r="E109" s="10">
        <f t="shared" si="2"/>
        <v>112.5</v>
      </c>
      <c r="G109" s="2">
        <f t="shared" si="3"/>
        <v>0</v>
      </c>
    </row>
    <row r="110" spans="2:7" ht="12.75">
      <c r="B110" s="2" t="s">
        <v>125</v>
      </c>
      <c r="C110" s="10">
        <v>0</v>
      </c>
      <c r="E110" s="10">
        <f t="shared" si="2"/>
        <v>0</v>
      </c>
      <c r="G110" s="2">
        <f t="shared" si="3"/>
        <v>0</v>
      </c>
    </row>
    <row r="111" spans="2:7" ht="12.75">
      <c r="B111" s="2" t="s">
        <v>126</v>
      </c>
      <c r="C111" s="10">
        <v>0</v>
      </c>
      <c r="E111" s="10">
        <f t="shared" si="2"/>
        <v>0</v>
      </c>
      <c r="F111" s="2">
        <f>SUM(E102:E111)</f>
        <v>716.26</v>
      </c>
      <c r="G111" s="2">
        <f t="shared" si="3"/>
        <v>823.699</v>
      </c>
    </row>
    <row r="112" spans="5:7" ht="12.75">
      <c r="E112" s="10">
        <f t="shared" si="2"/>
        <v>0</v>
      </c>
      <c r="G112" s="2">
        <f t="shared" si="3"/>
        <v>0</v>
      </c>
    </row>
    <row r="113" spans="1:7" ht="12.75">
      <c r="A113" s="3" t="s">
        <v>106</v>
      </c>
      <c r="B113" s="5" t="s">
        <v>96</v>
      </c>
      <c r="C113" s="10">
        <v>1</v>
      </c>
      <c r="D113" s="10">
        <v>98</v>
      </c>
      <c r="E113" s="10">
        <f t="shared" si="2"/>
        <v>98</v>
      </c>
      <c r="G113" s="2">
        <f t="shared" si="3"/>
        <v>0</v>
      </c>
    </row>
    <row r="114" spans="2:7" ht="12.75">
      <c r="B114" s="2" t="s">
        <v>97</v>
      </c>
      <c r="C114" s="10">
        <v>0</v>
      </c>
      <c r="D114" s="10">
        <v>90</v>
      </c>
      <c r="E114" s="10">
        <f t="shared" si="2"/>
        <v>0</v>
      </c>
      <c r="G114" s="2">
        <f t="shared" si="3"/>
        <v>0</v>
      </c>
    </row>
    <row r="115" spans="2:7" ht="12.75">
      <c r="B115" s="5" t="s">
        <v>98</v>
      </c>
      <c r="C115" s="10">
        <v>1</v>
      </c>
      <c r="D115" s="10">
        <v>61.88</v>
      </c>
      <c r="E115" s="10">
        <f t="shared" si="2"/>
        <v>61.88</v>
      </c>
      <c r="G115" s="2">
        <f t="shared" si="3"/>
        <v>0</v>
      </c>
    </row>
    <row r="116" spans="2:7" ht="12.75">
      <c r="B116" s="5" t="s">
        <v>99</v>
      </c>
      <c r="C116" s="10">
        <v>1</v>
      </c>
      <c r="D116" s="10">
        <v>66</v>
      </c>
      <c r="E116" s="10">
        <f t="shared" si="2"/>
        <v>66</v>
      </c>
      <c r="G116" s="2">
        <f t="shared" si="3"/>
        <v>0</v>
      </c>
    </row>
    <row r="117" spans="2:7" ht="12.75">
      <c r="B117" s="2" t="s">
        <v>100</v>
      </c>
      <c r="C117" s="10">
        <v>0</v>
      </c>
      <c r="D117" s="10">
        <v>66</v>
      </c>
      <c r="E117" s="10">
        <f t="shared" si="2"/>
        <v>0</v>
      </c>
      <c r="G117" s="2">
        <f t="shared" si="3"/>
        <v>0</v>
      </c>
    </row>
    <row r="118" spans="2:7" ht="12.75">
      <c r="B118" s="5" t="s">
        <v>101</v>
      </c>
      <c r="C118" s="10">
        <v>1</v>
      </c>
      <c r="D118" s="10">
        <v>75</v>
      </c>
      <c r="E118" s="10">
        <f t="shared" si="2"/>
        <v>75</v>
      </c>
      <c r="G118" s="2">
        <f t="shared" si="3"/>
        <v>0</v>
      </c>
    </row>
    <row r="119" spans="2:7" ht="12.75">
      <c r="B119" s="2" t="s">
        <v>102</v>
      </c>
      <c r="C119" s="10">
        <v>0</v>
      </c>
      <c r="D119" s="10">
        <v>90</v>
      </c>
      <c r="E119" s="10">
        <f t="shared" si="2"/>
        <v>0</v>
      </c>
      <c r="G119" s="2">
        <f t="shared" si="3"/>
        <v>0</v>
      </c>
    </row>
    <row r="120" spans="2:7" ht="12.75">
      <c r="B120" s="5" t="s">
        <v>103</v>
      </c>
      <c r="C120" s="10">
        <v>1</v>
      </c>
      <c r="D120" s="10">
        <v>73</v>
      </c>
      <c r="E120" s="10">
        <f t="shared" si="2"/>
        <v>73</v>
      </c>
      <c r="G120" s="2">
        <f t="shared" si="3"/>
        <v>0</v>
      </c>
    </row>
    <row r="121" spans="2:7" ht="12.75">
      <c r="B121" s="5" t="s">
        <v>104</v>
      </c>
      <c r="C121" s="10">
        <v>1</v>
      </c>
      <c r="D121" s="10">
        <v>84.38</v>
      </c>
      <c r="E121" s="10">
        <f t="shared" si="2"/>
        <v>84.38</v>
      </c>
      <c r="G121" s="2">
        <f t="shared" si="3"/>
        <v>0</v>
      </c>
    </row>
    <row r="122" spans="2:7" ht="12.75">
      <c r="B122" s="2" t="s">
        <v>105</v>
      </c>
      <c r="C122" s="10">
        <v>0</v>
      </c>
      <c r="D122" s="10">
        <v>66</v>
      </c>
      <c r="E122" s="10">
        <f t="shared" si="2"/>
        <v>0</v>
      </c>
      <c r="G122" s="2">
        <f t="shared" si="3"/>
        <v>0</v>
      </c>
    </row>
    <row r="123" spans="2:7" ht="12.75">
      <c r="B123" s="9" t="s">
        <v>107</v>
      </c>
      <c r="C123" s="10">
        <v>1</v>
      </c>
      <c r="D123" s="10">
        <v>38.25</v>
      </c>
      <c r="E123" s="10">
        <f t="shared" si="2"/>
        <v>38.25</v>
      </c>
      <c r="F123" s="2">
        <f>SUM(E113:E123)</f>
        <v>496.51</v>
      </c>
      <c r="G123" s="2">
        <f t="shared" si="3"/>
        <v>570.9865</v>
      </c>
    </row>
    <row r="124" spans="5:7" ht="12.75">
      <c r="E124" s="10">
        <f t="shared" si="2"/>
        <v>0</v>
      </c>
      <c r="G124" s="2">
        <f t="shared" si="3"/>
        <v>0</v>
      </c>
    </row>
    <row r="125" spans="1:7" ht="12.75">
      <c r="A125" s="3" t="s">
        <v>114</v>
      </c>
      <c r="B125" s="5" t="s">
        <v>111</v>
      </c>
      <c r="C125" s="10">
        <v>1</v>
      </c>
      <c r="D125" s="10">
        <v>98</v>
      </c>
      <c r="E125" s="10">
        <f t="shared" si="2"/>
        <v>98</v>
      </c>
      <c r="G125" s="2">
        <f t="shared" si="3"/>
        <v>0</v>
      </c>
    </row>
    <row r="126" spans="2:7" ht="12.75">
      <c r="B126" s="5" t="s">
        <v>112</v>
      </c>
      <c r="C126" s="10">
        <v>1</v>
      </c>
      <c r="D126" s="10">
        <v>69.6</v>
      </c>
      <c r="E126" s="10">
        <f t="shared" si="2"/>
        <v>69.6</v>
      </c>
      <c r="G126" s="2">
        <f t="shared" si="3"/>
        <v>0</v>
      </c>
    </row>
    <row r="127" spans="2:7" ht="12.75">
      <c r="B127" s="5" t="s">
        <v>113</v>
      </c>
      <c r="C127" s="10">
        <v>1</v>
      </c>
      <c r="D127" s="10">
        <v>115</v>
      </c>
      <c r="E127" s="10">
        <f t="shared" si="2"/>
        <v>115</v>
      </c>
      <c r="G127" s="2">
        <f t="shared" si="3"/>
        <v>0</v>
      </c>
    </row>
    <row r="128" spans="2:7" ht="12.75">
      <c r="B128" s="5" t="s">
        <v>42</v>
      </c>
      <c r="C128" s="10">
        <v>1</v>
      </c>
      <c r="D128" s="10">
        <v>180</v>
      </c>
      <c r="E128" s="10">
        <f t="shared" si="2"/>
        <v>180</v>
      </c>
      <c r="F128" s="2">
        <f>SUM(E125:E128)</f>
        <v>462.6</v>
      </c>
      <c r="G128" s="2">
        <f t="shared" si="3"/>
        <v>531.99</v>
      </c>
    </row>
    <row r="129" spans="5:7" ht="12.75">
      <c r="E129" s="10">
        <f t="shared" si="2"/>
        <v>0</v>
      </c>
      <c r="G129" s="2">
        <f t="shared" si="3"/>
        <v>0</v>
      </c>
    </row>
    <row r="130" spans="1:7" ht="12.75">
      <c r="A130" s="3" t="s">
        <v>118</v>
      </c>
      <c r="B130" s="5" t="s">
        <v>115</v>
      </c>
      <c r="C130" s="10">
        <v>2</v>
      </c>
      <c r="D130" s="10">
        <v>180</v>
      </c>
      <c r="E130" s="10">
        <f>C130*D130</f>
        <v>360</v>
      </c>
      <c r="G130" s="2">
        <f t="shared" si="3"/>
        <v>0</v>
      </c>
    </row>
    <row r="131" spans="2:7" ht="12.75">
      <c r="B131" s="5" t="s">
        <v>116</v>
      </c>
      <c r="C131" s="10">
        <v>1</v>
      </c>
      <c r="D131" s="10">
        <v>175.5</v>
      </c>
      <c r="E131" s="10">
        <f>C131*D131</f>
        <v>175.5</v>
      </c>
      <c r="G131" s="2">
        <f t="shared" si="3"/>
        <v>0</v>
      </c>
    </row>
    <row r="132" spans="2:7" ht="12.75">
      <c r="B132" s="5" t="s">
        <v>117</v>
      </c>
      <c r="C132" s="10">
        <v>3</v>
      </c>
      <c r="D132" s="10">
        <v>48.5</v>
      </c>
      <c r="E132" s="10">
        <f>C132*D132</f>
        <v>145.5</v>
      </c>
      <c r="F132" s="2">
        <f>SUM(E130:E132)</f>
        <v>681</v>
      </c>
      <c r="G132" s="2">
        <f t="shared" si="3"/>
        <v>783.15</v>
      </c>
    </row>
    <row r="133" spans="5:7" ht="12.75">
      <c r="E133" s="10">
        <f>C133*D133</f>
        <v>0</v>
      </c>
      <c r="G133" s="2">
        <f t="shared" si="3"/>
        <v>0</v>
      </c>
    </row>
    <row r="134" spans="1:7" ht="12.75">
      <c r="A134" s="3" t="s">
        <v>132</v>
      </c>
      <c r="B134" s="5" t="s">
        <v>128</v>
      </c>
      <c r="C134" s="10">
        <v>1</v>
      </c>
      <c r="D134" s="10">
        <v>180</v>
      </c>
      <c r="E134" s="10">
        <f>C134*D134</f>
        <v>180</v>
      </c>
      <c r="G134" s="2">
        <f t="shared" si="3"/>
        <v>0</v>
      </c>
    </row>
    <row r="135" spans="2:7" ht="12.75">
      <c r="B135" s="5" t="s">
        <v>129</v>
      </c>
      <c r="C135" s="10">
        <v>1</v>
      </c>
      <c r="D135" s="10">
        <v>48.5</v>
      </c>
      <c r="E135" s="10">
        <f>C135*D135</f>
        <v>48.5</v>
      </c>
      <c r="G135" s="2">
        <f t="shared" si="3"/>
        <v>0</v>
      </c>
    </row>
    <row r="136" spans="2:7" ht="12.75">
      <c r="B136" s="5" t="s">
        <v>130</v>
      </c>
      <c r="C136" s="10">
        <v>1</v>
      </c>
      <c r="D136" s="10">
        <v>70.81</v>
      </c>
      <c r="E136" s="10">
        <f>C136*D136</f>
        <v>70.81</v>
      </c>
      <c r="G136" s="2">
        <f t="shared" si="3"/>
        <v>0</v>
      </c>
    </row>
    <row r="137" spans="2:7" ht="12.75">
      <c r="B137" s="5" t="s">
        <v>131</v>
      </c>
      <c r="C137" s="10">
        <v>1</v>
      </c>
      <c r="D137" s="10">
        <v>98</v>
      </c>
      <c r="E137" s="10">
        <f>C137*D137</f>
        <v>98</v>
      </c>
      <c r="F137" s="2">
        <f>SUM(E134:E137)</f>
        <v>397.31</v>
      </c>
      <c r="G137" s="2">
        <f t="shared" si="3"/>
        <v>456.9065</v>
      </c>
    </row>
    <row r="138" ht="12.75">
      <c r="G138" s="2">
        <f aca="true" t="shared" si="4" ref="G138:G151">(F138)*(1+15%)</f>
        <v>0</v>
      </c>
    </row>
    <row r="139" ht="12.75">
      <c r="G139" s="2">
        <f t="shared" si="4"/>
        <v>0</v>
      </c>
    </row>
    <row r="140" spans="1:7" ht="12.75">
      <c r="A140" s="3" t="s">
        <v>135</v>
      </c>
      <c r="B140" s="5" t="s">
        <v>131</v>
      </c>
      <c r="C140" s="10">
        <v>1</v>
      </c>
      <c r="D140" s="10">
        <v>98</v>
      </c>
      <c r="E140" s="10">
        <f>C140*D140</f>
        <v>98</v>
      </c>
      <c r="F140" s="2">
        <v>98</v>
      </c>
      <c r="G140" s="2">
        <f t="shared" si="4"/>
        <v>112.69999999999999</v>
      </c>
    </row>
    <row r="141" spans="5:7" ht="12.75">
      <c r="E141" s="10">
        <f>C141*D141</f>
        <v>0</v>
      </c>
      <c r="G141" s="2">
        <f t="shared" si="4"/>
        <v>0</v>
      </c>
    </row>
    <row r="142" spans="1:7" ht="12.75">
      <c r="A142" s="3" t="s">
        <v>134</v>
      </c>
      <c r="B142" s="5" t="s">
        <v>131</v>
      </c>
      <c r="C142" s="10">
        <v>1</v>
      </c>
      <c r="D142" s="10">
        <v>98</v>
      </c>
      <c r="E142" s="10">
        <f aca="true" t="shared" si="5" ref="E142:E154">C142*D142</f>
        <v>98</v>
      </c>
      <c r="F142" s="2">
        <v>98</v>
      </c>
      <c r="G142" s="2">
        <f t="shared" si="4"/>
        <v>112.69999999999999</v>
      </c>
    </row>
    <row r="143" spans="1:7" s="8" customFormat="1" ht="12.75">
      <c r="A143" s="7"/>
      <c r="C143" s="11"/>
      <c r="D143" s="11"/>
      <c r="E143" s="10">
        <f t="shared" si="5"/>
        <v>0</v>
      </c>
      <c r="G143" s="2">
        <f t="shared" si="4"/>
        <v>0</v>
      </c>
    </row>
    <row r="144" spans="1:7" s="8" customFormat="1" ht="12.75">
      <c r="A144" s="7" t="s">
        <v>138</v>
      </c>
      <c r="B144" s="5" t="s">
        <v>139</v>
      </c>
      <c r="C144" s="11">
        <v>1</v>
      </c>
      <c r="D144" s="11">
        <v>70</v>
      </c>
      <c r="E144" s="10">
        <f t="shared" si="5"/>
        <v>70</v>
      </c>
      <c r="G144" s="2">
        <f t="shared" si="4"/>
        <v>0</v>
      </c>
    </row>
    <row r="145" spans="1:7" s="8" customFormat="1" ht="12.75">
      <c r="A145" s="7"/>
      <c r="B145" s="5" t="s">
        <v>142</v>
      </c>
      <c r="C145" s="11">
        <v>1</v>
      </c>
      <c r="D145" s="11">
        <v>73</v>
      </c>
      <c r="E145" s="10">
        <f t="shared" si="5"/>
        <v>73</v>
      </c>
      <c r="G145" s="2">
        <f t="shared" si="4"/>
        <v>0</v>
      </c>
    </row>
    <row r="146" spans="1:7" s="8" customFormat="1" ht="12.75">
      <c r="A146" s="7"/>
      <c r="B146" s="5" t="s">
        <v>143</v>
      </c>
      <c r="C146" s="11">
        <v>1</v>
      </c>
      <c r="D146" s="11">
        <v>70</v>
      </c>
      <c r="E146" s="11">
        <f t="shared" si="5"/>
        <v>70</v>
      </c>
      <c r="F146" s="8">
        <f>SUM(E144:E146)</f>
        <v>213</v>
      </c>
      <c r="G146" s="2">
        <f t="shared" si="4"/>
        <v>244.95</v>
      </c>
    </row>
    <row r="147" spans="1:7" s="8" customFormat="1" ht="12.75">
      <c r="A147" s="7"/>
      <c r="C147" s="11"/>
      <c r="D147" s="11"/>
      <c r="E147" s="11"/>
      <c r="G147" s="2">
        <f t="shared" si="4"/>
        <v>0</v>
      </c>
    </row>
    <row r="148" spans="1:7" s="8" customFormat="1" ht="12.75">
      <c r="A148" s="3" t="s">
        <v>136</v>
      </c>
      <c r="B148" s="5" t="s">
        <v>128</v>
      </c>
      <c r="C148" s="10">
        <v>1</v>
      </c>
      <c r="D148" s="10">
        <v>180</v>
      </c>
      <c r="E148" s="10">
        <f>C148*D148</f>
        <v>180</v>
      </c>
      <c r="G148" s="2">
        <f t="shared" si="4"/>
        <v>0</v>
      </c>
    </row>
    <row r="149" spans="1:7" ht="12.75">
      <c r="A149" s="3" t="s">
        <v>136</v>
      </c>
      <c r="B149" s="5" t="s">
        <v>131</v>
      </c>
      <c r="C149" s="10">
        <v>2</v>
      </c>
      <c r="D149" s="10">
        <v>98</v>
      </c>
      <c r="E149" s="10">
        <f t="shared" si="5"/>
        <v>196</v>
      </c>
      <c r="G149" s="2">
        <f t="shared" si="4"/>
        <v>0</v>
      </c>
    </row>
    <row r="150" spans="2:7" ht="12.75">
      <c r="B150" s="5" t="s">
        <v>144</v>
      </c>
      <c r="C150" s="10">
        <v>1</v>
      </c>
      <c r="D150" s="10">
        <v>146.25</v>
      </c>
      <c r="E150" s="10">
        <f t="shared" si="5"/>
        <v>146.25</v>
      </c>
      <c r="G150" s="2">
        <f t="shared" si="4"/>
        <v>0</v>
      </c>
    </row>
    <row r="151" spans="2:7" ht="12.75">
      <c r="B151" s="5" t="s">
        <v>145</v>
      </c>
      <c r="C151" s="10">
        <v>1</v>
      </c>
      <c r="D151" s="10">
        <v>146.25</v>
      </c>
      <c r="E151" s="10">
        <f t="shared" si="5"/>
        <v>146.25</v>
      </c>
      <c r="F151" s="2">
        <f>SUM(E148:E151)</f>
        <v>668.5</v>
      </c>
      <c r="G151" s="2">
        <f t="shared" si="4"/>
        <v>768.775</v>
      </c>
    </row>
    <row r="152" ht="12.75">
      <c r="E152" s="10">
        <f t="shared" si="5"/>
        <v>0</v>
      </c>
    </row>
    <row r="153" spans="5:6" ht="12.75">
      <c r="E153" s="10">
        <f>C153*D153+SUM(E2:E152)</f>
        <v>12881.839999999997</v>
      </c>
      <c r="F153" s="2">
        <f>SUM(F9:F152)</f>
        <v>12881.84</v>
      </c>
    </row>
    <row r="154" ht="12.75">
      <c r="E154" s="10">
        <f t="shared" si="5"/>
        <v>0</v>
      </c>
    </row>
    <row r="155" ht="12.75">
      <c r="E155" s="10">
        <f>C155*D155</f>
        <v>0</v>
      </c>
    </row>
    <row r="156" ht="12.75">
      <c r="E156" s="10">
        <f>C156*D156</f>
        <v>0</v>
      </c>
    </row>
    <row r="157" ht="12.75">
      <c r="E157" s="10">
        <f>C157*D157</f>
        <v>0</v>
      </c>
    </row>
    <row r="158" ht="12.75">
      <c r="E158" s="10">
        <f>C158*D158</f>
        <v>0</v>
      </c>
    </row>
  </sheetData>
  <hyperlinks>
    <hyperlink ref="A50" r:id="rId1" display="http://forum.sibmama.ru/viewtopic.php?t=938244&amp;postdays=0&amp;postorder=asc&amp;start=15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2014-02-26T10:08:41Z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