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<sst xmlns="http://schemas.openxmlformats.org/spreadsheetml/2006/main" count="55" uniqueCount="33">
  <si>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Ник</t>
  </si>
  <si>
    <t>Ларико</t>
  </si>
  <si>
    <t>Ashlen</t>
  </si>
  <si>
    <t>Аленка Лисичка</t>
  </si>
  <si>
    <t>сумма</t>
  </si>
  <si>
    <t>1процент за перевод</t>
  </si>
  <si>
    <t>сдано</t>
  </si>
  <si>
    <t>транспорт</t>
  </si>
  <si>
    <t>К ОПЛАТЕ с 50к на упаковку</t>
  </si>
  <si>
    <t>заказ</t>
  </si>
  <si>
    <t>Кошка в доме</t>
  </si>
  <si>
    <t>АРТИКО</t>
  </si>
  <si>
    <t>Babochka@</t>
  </si>
  <si>
    <t>zaeff</t>
  </si>
  <si>
    <t>Elena-kuzmina</t>
  </si>
  <si>
    <t>Одри</t>
  </si>
  <si>
    <t>Олежка</t>
  </si>
  <si>
    <t>мама_Машульки</t>
  </si>
  <si>
    <t>Yljasha</t>
  </si>
  <si>
    <t>Marussya</t>
  </si>
  <si>
    <t>*Inessa*</t>
  </si>
  <si>
    <t xml:space="preserve">Бельская А. </t>
  </si>
  <si>
    <t>Катина_мама</t>
  </si>
  <si>
    <t>oreshek</t>
  </si>
  <si>
    <t xml:space="preserve">Папа двух сыночков </t>
  </si>
  <si>
    <t>SvetaZ</t>
  </si>
  <si>
    <t>Katunchik</t>
  </si>
  <si>
    <t>АnnaCHe</t>
  </si>
  <si>
    <t>Stich78</t>
  </si>
  <si>
    <t>Транспорт 431 рубль, т.е. 32,2р/кг</t>
  </si>
  <si>
    <t>итог сумма</t>
  </si>
  <si>
    <t>долг</t>
  </si>
  <si>
    <t xml:space="preserve"> и 24р в ХК1 долг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</si>
</sst>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82" fontId="1" fillId="2" borderId="1" xfId="0" applyNumberFormat="1" applyFont="1" applyFill="1" applyBorder="1" applyAlignment="1">
      <alignment horizontal="center"/>
    </xf>
    <xf numFmtId="18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IV16384"/>
    </sheetView>
  </sheetViews>
  <sheetFormatPr defaultColWidth="9.140625" defaultRowHeight="12.75"/>
  <cols>
    <col min="1" max="1" width="32.00390625" style="2" customWidth="1"/>
    <col min="2" max="2" width="13.00390625" style="2" customWidth="1"/>
    <col min="3" max="16384" width="9.140625" style="2" customWidth="1"/>
  </cols>
  <sheetData>
    <row r="1" spans="1:2" ht="18">
      <c r="A1" s="7" t="s">
        <v>10</v>
      </c>
      <c r="B1" s="8">
        <v>1.5</v>
      </c>
    </row>
    <row r="2" spans="1:2" ht="18">
      <c r="A2" s="7" t="s">
        <v>11</v>
      </c>
      <c r="B2" s="8">
        <v>1</v>
      </c>
    </row>
    <row r="3" spans="1:2" ht="18">
      <c r="A3" s="7" t="s">
        <v>3</v>
      </c>
      <c r="B3" s="8">
        <v>1</v>
      </c>
    </row>
    <row r="4" spans="1:2" ht="18">
      <c r="A4" s="7" t="s">
        <v>12</v>
      </c>
      <c r="B4" s="8">
        <v>0.2</v>
      </c>
    </row>
    <row r="5" spans="1:2" ht="18">
      <c r="A5" s="7" t="s">
        <v>13</v>
      </c>
      <c r="B5" s="8">
        <v>0.5</v>
      </c>
    </row>
    <row r="6" spans="1:2" ht="18">
      <c r="A6" s="7" t="s">
        <v>14</v>
      </c>
      <c r="B6" s="8">
        <v>0.4</v>
      </c>
    </row>
    <row r="7" spans="1:2" ht="18">
      <c r="A7" s="7" t="s">
        <v>15</v>
      </c>
      <c r="B7" s="8">
        <v>0.5</v>
      </c>
    </row>
    <row r="8" spans="1:2" ht="18">
      <c r="A8" s="7" t="s">
        <v>16</v>
      </c>
      <c r="B8" s="8">
        <v>0.4</v>
      </c>
    </row>
    <row r="9" spans="1:2" ht="18">
      <c r="A9" s="7" t="s">
        <v>2</v>
      </c>
      <c r="B9" s="8">
        <v>0.5</v>
      </c>
    </row>
    <row r="10" spans="1:2" ht="18">
      <c r="A10" s="7" t="s">
        <v>17</v>
      </c>
      <c r="B10" s="8">
        <v>0.5</v>
      </c>
    </row>
    <row r="11" spans="1:2" ht="18">
      <c r="A11" s="7" t="s">
        <v>18</v>
      </c>
      <c r="B11" s="8">
        <v>0.5</v>
      </c>
    </row>
    <row r="12" spans="1:2" ht="18">
      <c r="A12" s="7" t="s">
        <v>1</v>
      </c>
      <c r="B12" s="8">
        <v>0.5</v>
      </c>
    </row>
    <row r="13" spans="1:2" ht="18">
      <c r="A13" s="7" t="s">
        <v>19</v>
      </c>
      <c r="B13" s="8">
        <v>0.2</v>
      </c>
    </row>
    <row r="14" spans="1:2" ht="18">
      <c r="A14" s="7" t="s">
        <v>20</v>
      </c>
      <c r="B14" s="8">
        <v>0.5</v>
      </c>
    </row>
    <row r="15" spans="1:2" ht="18">
      <c r="A15" s="7" t="s">
        <v>21</v>
      </c>
      <c r="B15" s="8">
        <v>1.7</v>
      </c>
    </row>
    <row r="16" spans="1:2" ht="18">
      <c r="A16" s="7" t="s">
        <v>22</v>
      </c>
      <c r="B16" s="8">
        <v>0.5</v>
      </c>
    </row>
    <row r="17" spans="1:2" ht="18">
      <c r="A17" s="7" t="s">
        <v>23</v>
      </c>
      <c r="B17" s="8">
        <v>0.5</v>
      </c>
    </row>
    <row r="18" spans="1:2" ht="18">
      <c r="A18" s="7" t="s">
        <v>24</v>
      </c>
      <c r="B18" s="8">
        <v>0.5</v>
      </c>
    </row>
    <row r="19" spans="1:2" ht="18">
      <c r="A19" s="7" t="s">
        <v>25</v>
      </c>
      <c r="B19" s="8">
        <v>0.5</v>
      </c>
    </row>
    <row r="20" spans="1:2" ht="18">
      <c r="A20" s="7" t="s">
        <v>26</v>
      </c>
      <c r="B20" s="8">
        <v>0.5</v>
      </c>
    </row>
    <row r="21" spans="1:2" ht="18">
      <c r="A21" s="7" t="s">
        <v>27</v>
      </c>
      <c r="B21" s="8">
        <v>0.5</v>
      </c>
    </row>
    <row r="22" spans="1:2" ht="18">
      <c r="A22" s="7" t="s">
        <v>28</v>
      </c>
      <c r="B22" s="8">
        <v>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4" sqref="J4"/>
    </sheetView>
  </sheetViews>
  <sheetFormatPr defaultColWidth="9.140625" defaultRowHeight="12.75"/>
  <cols>
    <col min="1" max="1" width="18.28125" style="2" customWidth="1"/>
    <col min="2" max="2" width="13.140625" style="3" customWidth="1"/>
    <col min="3" max="3" width="11.140625" style="3" customWidth="1"/>
    <col min="4" max="4" width="21.421875" style="3" customWidth="1"/>
    <col min="5" max="5" width="29.7109375" style="3" customWidth="1"/>
    <col min="6" max="6" width="9.140625" style="3" customWidth="1"/>
    <col min="7" max="7" width="12.140625" style="3" customWidth="1"/>
    <col min="8" max="8" width="11.8515625" style="3" customWidth="1"/>
    <col min="9" max="9" width="9.140625" style="2" customWidth="1"/>
    <col min="10" max="10" width="20.57421875" style="2" customWidth="1"/>
    <col min="11" max="16384" width="9.140625" style="2" customWidth="1"/>
  </cols>
  <sheetData>
    <row r="1" spans="1:9" s="1" customFormat="1" ht="12.75">
      <c r="A1" s="1" t="s">
        <v>0</v>
      </c>
      <c r="B1" s="1" t="s">
        <v>9</v>
      </c>
      <c r="C1" s="1" t="s">
        <v>4</v>
      </c>
      <c r="D1" s="1" t="s">
        <v>5</v>
      </c>
      <c r="E1" s="1" t="s">
        <v>8</v>
      </c>
      <c r="F1" s="1" t="s">
        <v>6</v>
      </c>
      <c r="G1" s="1" t="s">
        <v>7</v>
      </c>
      <c r="H1" s="9" t="s">
        <v>30</v>
      </c>
      <c r="I1" s="1" t="s">
        <v>31</v>
      </c>
    </row>
    <row r="2" spans="1:9" ht="12.75">
      <c r="A2" s="2" t="s">
        <v>10</v>
      </c>
      <c r="B2" s="3">
        <v>1.52</v>
      </c>
      <c r="C2" s="3">
        <f>445*B2</f>
        <v>676.4</v>
      </c>
      <c r="D2" s="3">
        <f>(C2)*(1+1%)</f>
        <v>683.164</v>
      </c>
      <c r="E2" s="4">
        <f>D2+0.5</f>
        <v>683.664</v>
      </c>
      <c r="F2" s="3">
        <v>675</v>
      </c>
      <c r="G2" s="3">
        <f>B2*32.2</f>
        <v>48.944</v>
      </c>
      <c r="H2" s="4">
        <f>E2+G2</f>
        <v>732.608</v>
      </c>
      <c r="I2" s="10">
        <f>H2-F2</f>
        <v>57.60799999999995</v>
      </c>
    </row>
    <row r="3" spans="1:9" ht="12.75">
      <c r="A3" s="2" t="s">
        <v>11</v>
      </c>
      <c r="B3" s="3">
        <v>1</v>
      </c>
      <c r="C3" s="3">
        <f aca="true" t="shared" si="0" ref="C3:C23">445*B3</f>
        <v>445</v>
      </c>
      <c r="D3" s="3">
        <f aca="true" t="shared" si="1" ref="D3:D23">(C3)*(1+1%)</f>
        <v>449.45</v>
      </c>
      <c r="E3" s="4">
        <f aca="true" t="shared" si="2" ref="E3:E23">D3+0.5</f>
        <v>449.95</v>
      </c>
      <c r="F3" s="3">
        <v>450</v>
      </c>
      <c r="G3" s="3">
        <f aca="true" t="shared" si="3" ref="G3:G23">B3*32.2</f>
        <v>32.2</v>
      </c>
      <c r="H3" s="4">
        <f aca="true" t="shared" si="4" ref="H3:H23">E3+G3</f>
        <v>482.15</v>
      </c>
      <c r="I3" s="10">
        <f aca="true" t="shared" si="5" ref="I3:I23">H3-F3</f>
        <v>32.14999999999998</v>
      </c>
    </row>
    <row r="4" spans="1:10" ht="12.75">
      <c r="A4" s="2" t="s">
        <v>3</v>
      </c>
      <c r="B4" s="3">
        <v>1</v>
      </c>
      <c r="C4" s="3">
        <f t="shared" si="0"/>
        <v>445</v>
      </c>
      <c r="D4" s="3">
        <f t="shared" si="1"/>
        <v>449.45</v>
      </c>
      <c r="E4" s="4">
        <f t="shared" si="2"/>
        <v>449.95</v>
      </c>
      <c r="F4" s="3">
        <v>450</v>
      </c>
      <c r="G4" s="3">
        <f t="shared" si="3"/>
        <v>32.2</v>
      </c>
      <c r="H4" s="4">
        <f t="shared" si="4"/>
        <v>482.15</v>
      </c>
      <c r="I4" s="10">
        <f t="shared" si="5"/>
        <v>32.14999999999998</v>
      </c>
      <c r="J4" s="2" t="s">
        <v>32</v>
      </c>
    </row>
    <row r="5" spans="1:9" ht="12.75">
      <c r="A5" s="2" t="s">
        <v>12</v>
      </c>
      <c r="B5" s="3">
        <v>0.2</v>
      </c>
      <c r="C5" s="3">
        <f t="shared" si="0"/>
        <v>89</v>
      </c>
      <c r="D5" s="3">
        <f t="shared" si="1"/>
        <v>89.89</v>
      </c>
      <c r="E5" s="4">
        <f t="shared" si="2"/>
        <v>90.39</v>
      </c>
      <c r="F5" s="3">
        <v>90.4</v>
      </c>
      <c r="G5" s="3">
        <f t="shared" si="3"/>
        <v>6.440000000000001</v>
      </c>
      <c r="H5" s="4">
        <f t="shared" si="4"/>
        <v>96.83</v>
      </c>
      <c r="I5" s="10">
        <f t="shared" si="5"/>
        <v>6.429999999999993</v>
      </c>
    </row>
    <row r="6" spans="1:9" ht="12.75">
      <c r="A6" s="2" t="s">
        <v>13</v>
      </c>
      <c r="B6" s="3">
        <v>0.52</v>
      </c>
      <c r="C6" s="3">
        <f t="shared" si="0"/>
        <v>231.4</v>
      </c>
      <c r="D6" s="3">
        <f t="shared" si="1"/>
        <v>233.714</v>
      </c>
      <c r="E6" s="4">
        <f t="shared" si="2"/>
        <v>234.214</v>
      </c>
      <c r="F6" s="3">
        <v>225.2</v>
      </c>
      <c r="G6" s="3">
        <f t="shared" si="3"/>
        <v>16.744000000000003</v>
      </c>
      <c r="H6" s="4">
        <f t="shared" si="4"/>
        <v>250.958</v>
      </c>
      <c r="I6" s="10">
        <f t="shared" si="5"/>
        <v>25.75800000000001</v>
      </c>
    </row>
    <row r="7" spans="1:9" ht="12.75">
      <c r="A7" s="2" t="s">
        <v>14</v>
      </c>
      <c r="B7" s="3">
        <v>0.4</v>
      </c>
      <c r="C7" s="3">
        <f t="shared" si="0"/>
        <v>178</v>
      </c>
      <c r="D7" s="3">
        <f t="shared" si="1"/>
        <v>179.78</v>
      </c>
      <c r="E7" s="4">
        <f t="shared" si="2"/>
        <v>180.28</v>
      </c>
      <c r="F7" s="3">
        <v>180.3</v>
      </c>
      <c r="G7" s="3">
        <f t="shared" si="3"/>
        <v>12.880000000000003</v>
      </c>
      <c r="H7" s="4">
        <f t="shared" si="4"/>
        <v>193.16</v>
      </c>
      <c r="I7" s="10">
        <f t="shared" si="5"/>
        <v>12.859999999999985</v>
      </c>
    </row>
    <row r="8" spans="1:9" ht="12.75">
      <c r="A8" s="2" t="s">
        <v>15</v>
      </c>
      <c r="B8" s="3">
        <v>0.53</v>
      </c>
      <c r="C8" s="3">
        <f t="shared" si="0"/>
        <v>235.85000000000002</v>
      </c>
      <c r="D8" s="3">
        <f t="shared" si="1"/>
        <v>238.20850000000002</v>
      </c>
      <c r="E8" s="4">
        <f t="shared" si="2"/>
        <v>238.70850000000002</v>
      </c>
      <c r="F8" s="3">
        <v>226</v>
      </c>
      <c r="G8" s="3">
        <f t="shared" si="3"/>
        <v>17.066000000000003</v>
      </c>
      <c r="H8" s="4">
        <f t="shared" si="4"/>
        <v>255.77450000000002</v>
      </c>
      <c r="I8" s="10">
        <f t="shared" si="5"/>
        <v>29.774500000000018</v>
      </c>
    </row>
    <row r="9" spans="1:9" ht="12.75">
      <c r="A9" s="2" t="s">
        <v>16</v>
      </c>
      <c r="B9" s="3">
        <v>0.44</v>
      </c>
      <c r="C9" s="3">
        <f t="shared" si="0"/>
        <v>195.8</v>
      </c>
      <c r="D9" s="3">
        <f t="shared" si="1"/>
        <v>197.758</v>
      </c>
      <c r="E9" s="4">
        <f t="shared" si="2"/>
        <v>198.258</v>
      </c>
      <c r="F9" s="3">
        <v>181</v>
      </c>
      <c r="G9" s="3">
        <f t="shared" si="3"/>
        <v>14.168000000000001</v>
      </c>
      <c r="H9" s="4">
        <f t="shared" si="4"/>
        <v>212.42600000000002</v>
      </c>
      <c r="I9" s="10">
        <f t="shared" si="5"/>
        <v>31.426000000000016</v>
      </c>
    </row>
    <row r="10" spans="1:9" ht="12.75">
      <c r="A10" s="2" t="s">
        <v>2</v>
      </c>
      <c r="B10" s="3">
        <v>0.37</v>
      </c>
      <c r="C10" s="3">
        <f t="shared" si="0"/>
        <v>164.65</v>
      </c>
      <c r="D10" s="3">
        <f t="shared" si="1"/>
        <v>166.2965</v>
      </c>
      <c r="E10" s="4">
        <f t="shared" si="2"/>
        <v>166.7965</v>
      </c>
      <c r="F10" s="3">
        <v>225.2</v>
      </c>
      <c r="G10" s="3">
        <f t="shared" si="3"/>
        <v>11.914000000000001</v>
      </c>
      <c r="H10" s="4">
        <f t="shared" si="4"/>
        <v>178.71050000000002</v>
      </c>
      <c r="I10" s="10">
        <f t="shared" si="5"/>
        <v>-46.489499999999964</v>
      </c>
    </row>
    <row r="11" spans="1:9" ht="12.75">
      <c r="A11" s="2" t="s">
        <v>17</v>
      </c>
      <c r="B11" s="3">
        <v>0.44</v>
      </c>
      <c r="C11" s="3">
        <f t="shared" si="0"/>
        <v>195.8</v>
      </c>
      <c r="D11" s="3">
        <f t="shared" si="1"/>
        <v>197.758</v>
      </c>
      <c r="E11" s="4">
        <f t="shared" si="2"/>
        <v>198.258</v>
      </c>
      <c r="F11" s="3">
        <v>225</v>
      </c>
      <c r="G11" s="3">
        <f t="shared" si="3"/>
        <v>14.168000000000001</v>
      </c>
      <c r="H11" s="4">
        <f t="shared" si="4"/>
        <v>212.42600000000002</v>
      </c>
      <c r="I11" s="10">
        <f t="shared" si="5"/>
        <v>-12.573999999999984</v>
      </c>
    </row>
    <row r="12" spans="1:9" ht="12.75">
      <c r="A12" s="2" t="s">
        <v>18</v>
      </c>
      <c r="B12" s="3">
        <v>0.52</v>
      </c>
      <c r="C12" s="3">
        <f t="shared" si="0"/>
        <v>231.4</v>
      </c>
      <c r="D12" s="3">
        <f t="shared" si="1"/>
        <v>233.714</v>
      </c>
      <c r="E12" s="4">
        <f t="shared" si="2"/>
        <v>234.214</v>
      </c>
      <c r="F12" s="3">
        <v>225</v>
      </c>
      <c r="G12" s="3">
        <f t="shared" si="3"/>
        <v>16.744000000000003</v>
      </c>
      <c r="H12" s="4">
        <f t="shared" si="4"/>
        <v>250.958</v>
      </c>
      <c r="I12" s="10">
        <f t="shared" si="5"/>
        <v>25.958</v>
      </c>
    </row>
    <row r="13" spans="1:9" ht="12.75">
      <c r="A13" s="2" t="s">
        <v>1</v>
      </c>
      <c r="B13" s="3">
        <v>0.52</v>
      </c>
      <c r="C13" s="3">
        <f t="shared" si="0"/>
        <v>231.4</v>
      </c>
      <c r="D13" s="3">
        <f t="shared" si="1"/>
        <v>233.714</v>
      </c>
      <c r="E13" s="4">
        <f t="shared" si="2"/>
        <v>234.214</v>
      </c>
      <c r="F13" s="3">
        <v>225.2</v>
      </c>
      <c r="G13" s="3">
        <f t="shared" si="3"/>
        <v>16.744000000000003</v>
      </c>
      <c r="H13" s="4">
        <f t="shared" si="4"/>
        <v>250.958</v>
      </c>
      <c r="I13" s="10">
        <f t="shared" si="5"/>
        <v>25.75800000000001</v>
      </c>
    </row>
    <row r="14" spans="1:9" ht="12.75">
      <c r="A14" s="2" t="s">
        <v>19</v>
      </c>
      <c r="B14" s="3">
        <v>0.2</v>
      </c>
      <c r="C14" s="3">
        <f t="shared" si="0"/>
        <v>89</v>
      </c>
      <c r="D14" s="3">
        <f t="shared" si="1"/>
        <v>89.89</v>
      </c>
      <c r="E14" s="4">
        <f t="shared" si="2"/>
        <v>90.39</v>
      </c>
      <c r="F14" s="3">
        <v>91</v>
      </c>
      <c r="G14" s="3">
        <f t="shared" si="3"/>
        <v>6.440000000000001</v>
      </c>
      <c r="H14" s="4">
        <f t="shared" si="4"/>
        <v>96.83</v>
      </c>
      <c r="I14" s="10">
        <f t="shared" si="5"/>
        <v>5.829999999999998</v>
      </c>
    </row>
    <row r="15" spans="1:9" ht="12.75">
      <c r="A15" s="2" t="s">
        <v>20</v>
      </c>
      <c r="B15" s="3">
        <v>0.5</v>
      </c>
      <c r="C15" s="3">
        <f t="shared" si="0"/>
        <v>222.5</v>
      </c>
      <c r="D15" s="3">
        <f t="shared" si="1"/>
        <v>224.725</v>
      </c>
      <c r="E15" s="4">
        <f t="shared" si="2"/>
        <v>225.225</v>
      </c>
      <c r="F15" s="3">
        <v>225</v>
      </c>
      <c r="G15" s="3">
        <f t="shared" si="3"/>
        <v>16.1</v>
      </c>
      <c r="H15" s="4">
        <f t="shared" si="4"/>
        <v>241.325</v>
      </c>
      <c r="I15" s="10">
        <f t="shared" si="5"/>
        <v>16.32499999999999</v>
      </c>
    </row>
    <row r="16" spans="1:9" ht="12.75">
      <c r="A16" s="2" t="s">
        <v>21</v>
      </c>
      <c r="B16" s="3">
        <v>1.71</v>
      </c>
      <c r="C16" s="3">
        <f t="shared" si="0"/>
        <v>760.9499999999999</v>
      </c>
      <c r="D16" s="3">
        <f t="shared" si="1"/>
        <v>768.5595</v>
      </c>
      <c r="E16" s="4">
        <f t="shared" si="2"/>
        <v>769.0595</v>
      </c>
      <c r="F16" s="3">
        <v>900</v>
      </c>
      <c r="G16" s="3">
        <f t="shared" si="3"/>
        <v>55.062000000000005</v>
      </c>
      <c r="H16" s="4">
        <f t="shared" si="4"/>
        <v>824.1215</v>
      </c>
      <c r="I16" s="10">
        <f t="shared" si="5"/>
        <v>-75.87850000000003</v>
      </c>
    </row>
    <row r="17" spans="1:9" ht="12.75">
      <c r="A17" s="2" t="s">
        <v>22</v>
      </c>
      <c r="B17" s="3">
        <v>0.5</v>
      </c>
      <c r="C17" s="3">
        <f t="shared" si="0"/>
        <v>222.5</v>
      </c>
      <c r="D17" s="3">
        <f t="shared" si="1"/>
        <v>224.725</v>
      </c>
      <c r="E17" s="4">
        <f t="shared" si="2"/>
        <v>225.225</v>
      </c>
      <c r="F17" s="3">
        <v>225.2</v>
      </c>
      <c r="G17" s="3">
        <f t="shared" si="3"/>
        <v>16.1</v>
      </c>
      <c r="H17" s="4">
        <f t="shared" si="4"/>
        <v>241.325</v>
      </c>
      <c r="I17" s="10">
        <f t="shared" si="5"/>
        <v>16.125</v>
      </c>
    </row>
    <row r="18" spans="1:9" ht="12.75">
      <c r="A18" s="2" t="s">
        <v>23</v>
      </c>
      <c r="B18" s="3">
        <v>0.57</v>
      </c>
      <c r="C18" s="3">
        <f t="shared" si="0"/>
        <v>253.64999999999998</v>
      </c>
      <c r="D18" s="3">
        <f t="shared" si="1"/>
        <v>256.18649999999997</v>
      </c>
      <c r="E18" s="4">
        <f t="shared" si="2"/>
        <v>256.68649999999997</v>
      </c>
      <c r="F18" s="3">
        <v>226</v>
      </c>
      <c r="G18" s="3">
        <f t="shared" si="3"/>
        <v>18.354</v>
      </c>
      <c r="H18" s="4">
        <f t="shared" si="4"/>
        <v>275.04049999999995</v>
      </c>
      <c r="I18" s="10">
        <f t="shared" si="5"/>
        <v>49.04049999999995</v>
      </c>
    </row>
    <row r="19" spans="1:9" ht="12.75">
      <c r="A19" s="2" t="s">
        <v>24</v>
      </c>
      <c r="B19" s="3">
        <v>0.48</v>
      </c>
      <c r="C19" s="3">
        <f t="shared" si="0"/>
        <v>213.6</v>
      </c>
      <c r="D19" s="3">
        <f t="shared" si="1"/>
        <v>215.736</v>
      </c>
      <c r="E19" s="4">
        <f t="shared" si="2"/>
        <v>216.236</v>
      </c>
      <c r="F19" s="3">
        <v>225.2</v>
      </c>
      <c r="G19" s="3">
        <f t="shared" si="3"/>
        <v>15.456000000000001</v>
      </c>
      <c r="H19" s="4">
        <f t="shared" si="4"/>
        <v>231.69199999999998</v>
      </c>
      <c r="I19" s="10">
        <f t="shared" si="5"/>
        <v>6.49199999999999</v>
      </c>
    </row>
    <row r="20" spans="1:9" ht="12.75">
      <c r="A20" s="2" t="s">
        <v>25</v>
      </c>
      <c r="B20" s="3">
        <v>0.5</v>
      </c>
      <c r="C20" s="3">
        <f t="shared" si="0"/>
        <v>222.5</v>
      </c>
      <c r="D20" s="3">
        <f t="shared" si="1"/>
        <v>224.725</v>
      </c>
      <c r="E20" s="4">
        <f t="shared" si="2"/>
        <v>225.225</v>
      </c>
      <c r="F20" s="3">
        <v>226</v>
      </c>
      <c r="G20" s="3">
        <f t="shared" si="3"/>
        <v>16.1</v>
      </c>
      <c r="H20" s="4">
        <f t="shared" si="4"/>
        <v>241.325</v>
      </c>
      <c r="I20" s="10">
        <f t="shared" si="5"/>
        <v>15.324999999999989</v>
      </c>
    </row>
    <row r="21" spans="1:9" ht="12.75">
      <c r="A21" s="2" t="s">
        <v>26</v>
      </c>
      <c r="B21" s="3">
        <v>0.5</v>
      </c>
      <c r="C21" s="3">
        <f t="shared" si="0"/>
        <v>222.5</v>
      </c>
      <c r="D21" s="3">
        <f t="shared" si="1"/>
        <v>224.725</v>
      </c>
      <c r="E21" s="4">
        <f t="shared" si="2"/>
        <v>225.225</v>
      </c>
      <c r="F21" s="3">
        <v>225.2</v>
      </c>
      <c r="G21" s="3">
        <f t="shared" si="3"/>
        <v>16.1</v>
      </c>
      <c r="H21" s="4">
        <f t="shared" si="4"/>
        <v>241.325</v>
      </c>
      <c r="I21" s="10">
        <f t="shared" si="5"/>
        <v>16.125</v>
      </c>
    </row>
    <row r="22" spans="1:9" ht="12.75">
      <c r="A22" s="2" t="s">
        <v>27</v>
      </c>
      <c r="B22" s="3">
        <v>0.5</v>
      </c>
      <c r="C22" s="3">
        <f t="shared" si="0"/>
        <v>222.5</v>
      </c>
      <c r="D22" s="3">
        <f t="shared" si="1"/>
        <v>224.725</v>
      </c>
      <c r="E22" s="4">
        <f t="shared" si="2"/>
        <v>225.225</v>
      </c>
      <c r="F22" s="3">
        <v>225.2</v>
      </c>
      <c r="G22" s="3">
        <f t="shared" si="3"/>
        <v>16.1</v>
      </c>
      <c r="H22" s="4">
        <f t="shared" si="4"/>
        <v>241.325</v>
      </c>
      <c r="I22" s="10">
        <f t="shared" si="5"/>
        <v>16.125</v>
      </c>
    </row>
    <row r="23" spans="1:9" ht="12.75">
      <c r="A23" s="2" t="s">
        <v>28</v>
      </c>
      <c r="B23" s="3">
        <v>0.48</v>
      </c>
      <c r="C23" s="3">
        <f t="shared" si="0"/>
        <v>213.6</v>
      </c>
      <c r="D23" s="3">
        <f t="shared" si="1"/>
        <v>215.736</v>
      </c>
      <c r="E23" s="4">
        <f t="shared" si="2"/>
        <v>216.236</v>
      </c>
      <c r="F23" s="3">
        <v>225.2</v>
      </c>
      <c r="G23" s="3">
        <f t="shared" si="3"/>
        <v>15.456000000000001</v>
      </c>
      <c r="H23" s="4">
        <f t="shared" si="4"/>
        <v>231.69199999999998</v>
      </c>
      <c r="I23" s="10">
        <f t="shared" si="5"/>
        <v>6.49199999999999</v>
      </c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 t="s">
        <v>29</v>
      </c>
    </row>
    <row r="32" ht="12.75">
      <c r="E32" s="4"/>
    </row>
    <row r="33" ht="12.75">
      <c r="E33" s="4"/>
    </row>
    <row r="34" ht="12.75">
      <c r="E34" s="4"/>
    </row>
    <row r="35" spans="2:8" s="5" customFormat="1" ht="12.75">
      <c r="B35" s="6">
        <f>SUM(B2:B34)</f>
        <v>13.400000000000002</v>
      </c>
      <c r="C35" s="6">
        <f>SUM(C2:C34)</f>
        <v>5963.000000000001</v>
      </c>
      <c r="D35" s="6"/>
      <c r="E35" s="6"/>
      <c r="F35" s="6">
        <f>SUM(F2:F34)</f>
        <v>6172.299999999998</v>
      </c>
      <c r="G35" s="6">
        <f>SUM(G2:G34)</f>
        <v>431.4800000000002</v>
      </c>
      <c r="H35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2012-11-16T13:18:20Z</cp:lastPrinted>
  <dcterms:created xsi:type="dcterms:W3CDTF">1996-10-08T23:32:33Z</dcterms:created>
  <dcterms:modified xsi:type="dcterms:W3CDTF">2012-11-16T15:10:23Z</dcterms:modified>
  <cp:category/>
  <cp:version/>
  <cp:contentType/>
  <cp:contentStatus/>
</cp:coreProperties>
</file>