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<sst xmlns="http://schemas.openxmlformats.org/spreadsheetml/2006/main" count="129" uniqueCount="122">
  <si>
    <t>НИК</t>
  </si>
  <si>
    <t>НАИМЕНОВАНИЕ</t>
  </si>
  <si>
    <t>разм.</t>
  </si>
  <si>
    <t>кол.</t>
  </si>
  <si>
    <t>цена</t>
  </si>
  <si>
    <t>итог</t>
  </si>
  <si>
    <t>с орг</t>
  </si>
  <si>
    <t>сдаем</t>
  </si>
  <si>
    <t>Ни Разу Ни Фея</t>
  </si>
  <si>
    <t>Ф-09 Футболка на клепках (интерлок ажур) 48, 52 по 1 шт 60 р </t>
  </si>
  <si>
    <t>мальч</t>
  </si>
  <si>
    <t>РБ-07 Рубашка "Паша" (интерлок) 48, 52 по 1, 120р </t>
  </si>
  <si>
    <t>К-26 Песочник "Лапушка" (рибана ажурная) 52 размер 1 шт </t>
  </si>
  <si>
    <t>Ш-07 Штанишки на рибане (интерлок однотонный) 48 и 52 размер по 1 шт </t>
  </si>
  <si>
    <t>Ф-09 Футболка на клепках (интерлок ажур) 48, 52 размеры по 1 шт </t>
  </si>
  <si>
    <t>pavlusha</t>
  </si>
  <si>
    <t>Т-10 Трусы-девочка белые с ажуром (кулирка) р-р 72 </t>
  </si>
  <si>
    <t>Ф-25 Футболка-лодка ясельная (кулирка) 40. Запиши мне тогда их парочку 48 размера на мальчика.</t>
  </si>
  <si>
    <t>Lemusik</t>
  </si>
  <si>
    <t>ТС-13 Толстовка-куртка "Сафари" размер 68 1 шт </t>
  </si>
  <si>
    <t>КМ-81 Костюм "Форвард" с шелкографией (футболка+бриджи) (интерлок) 52 размер 56, 64 по 1 шт, цвет любой</t>
  </si>
  <si>
    <t>Anastasia2812</t>
  </si>
  <si>
    <t>СК-08 Костюм "Марафон" (олимпийка+штаны спорт) (петельчатый футор) 72 р 420 р  черный с красным</t>
  </si>
  <si>
    <t>Ф-04 Футболка полоса (меланж) (кулирка ) рр 60  - 70 руб 1 шт </t>
  </si>
  <si>
    <t>Ф-10 Футболка полоска (кулирка) 48  рр 60 -  65 р 1 шт </t>
  </si>
  <si>
    <t>Ф-26 Футболка "Мячик" с шелкографией (кулирка) 52  рр 60 - 80 р 1 шт </t>
  </si>
  <si>
    <t>М-06 Майка "Хулиганка" (кулирка) 56  рр 60  - 90р  1 шт </t>
  </si>
  <si>
    <t>КМ-81 Костюм "Форвард" с шелкографией (футболка+бриджи) (интерлок) 52 64 рр 190 р</t>
  </si>
  <si>
    <t>inna-mariy</t>
  </si>
  <si>
    <t>ПЗ-03 Ползунки кнопки (футор) размер 36(1 шт) и 40(1 шт)(цвет розовый и белый)61р </t>
  </si>
  <si>
    <t>36,40,</t>
  </si>
  <si>
    <t>КФ-18 Кофта кнопки (интерлок однотонный) размер 36(1 шт) и 40(1 шт)(цвет розовый и зеленый)85р </t>
  </si>
  <si>
    <t>КФ-02 Кофта кнопки длинный рукав (кулирка)размер 36(1шт) и 40(1шт)(розовый и сирень)63р </t>
  </si>
  <si>
    <t>КФ-04 Кофта кнопки короткий рукав (кулирка) 40 размер (1 шт) розовый </t>
  </si>
  <si>
    <t>ПЗ-05 Ползунки резинка (кулирка) 40 размер(2 шт) 40р </t>
  </si>
  <si>
    <t>Аульчанка</t>
  </si>
  <si>
    <t>ШТ-15 Бриджи "Метеорит" с шелкогрофией (на мальчика) (интерлок)</t>
  </si>
  <si>
    <t>ШТ-14 Бермуды "Петя" (кулирка) </t>
  </si>
  <si>
    <t>пижама "божьи коровки" на замену "мария" </t>
  </si>
  <si>
    <t>пижама "кот саймона" </t>
  </si>
  <si>
    <t>костюм "пингвин" </t>
  </si>
  <si>
    <t>костюм мария</t>
  </si>
  <si>
    <t>пижама "капри бабочки" </t>
  </si>
  <si>
    <t>пижама "светлана" </t>
  </si>
  <si>
    <t>Helen_A</t>
  </si>
  <si>
    <t>ПО-П46-В03Б Подушка детская "Ивашка" (тик, бамбук) 40х60 /ПО-П46-В02Б</t>
  </si>
  <si>
    <t>КМ-59 Костюм "Виталик" (джемпер+брюки) (интерлок) </t>
  </si>
  <si>
    <t>ПЖ-11 Пижама "Соня" с шелкографией (кулирка)</t>
  </si>
  <si>
    <t>ПЖ-12 Пижама "Соня" с шелкографией (футор) </t>
  </si>
  <si>
    <t>tastnka08</t>
  </si>
  <si>
    <t>М-14 Майка "Юниор" с шелкографией (на мальчика) (кулирка), 90р 52 раз </t>
  </si>
  <si>
    <t>Ф-30 Футболка белая с шелкографией (кулирка), 70р (главный в семье это я) 52 размер</t>
  </si>
  <si>
    <t>БД-01 Джинсовые штанишки на рибане "Веня", 180р 52 размер</t>
  </si>
  <si>
    <t>Дорофеич</t>
  </si>
  <si>
    <t>Д-22 Джемпер "Славик" (футор) 48 1шт </t>
  </si>
  <si>
    <t>Д-20 Джемпер "Юнга" с шелкографией (интерлок) 52 1шт </t>
  </si>
  <si>
    <t>Д-16 Джемпер "Ёжик" с шелкографией (футор) 48 1шт </t>
  </si>
  <si>
    <t>Д-10 Джемпер "Женя" (интерлок) 56 1шт </t>
  </si>
  <si>
    <t>КМ-08 Костюм "Рома" (футболка+шорты) (кулирка)1шт </t>
  </si>
  <si>
    <t>РБ-09 Рубашка "Лидер" (кулирка) 52 1шт </t>
  </si>
  <si>
    <t>РБ-01 Рубашка "Ковбой" 52 1шт </t>
  </si>
  <si>
    <t>Ф-26 Футболка "Мячик" с шелкографией (кулирка) 1шт </t>
  </si>
  <si>
    <t>Ф-17 Футболка реглан с шелкографией (кулирка) 56 1шт </t>
  </si>
  <si>
    <t>Ф-10 Футболка полоска (кулирка) 48 1шт </t>
  </si>
  <si>
    <t>Ф-04 Футболка полоса (меланж) (кулирка) 1шт </t>
  </si>
  <si>
    <t>ШТ-03 Шорты черные (интерлок) 52 1шт </t>
  </si>
  <si>
    <t>ШТ-09 Шорты "Леша" (вельвет) 52 1шт </t>
  </si>
  <si>
    <t>Х-02 Халат (махра) 52 1шт </t>
  </si>
  <si>
    <t>ТР-02 Трико резинка (футор) 52 1шт</t>
  </si>
  <si>
    <t>-KISSka-</t>
  </si>
  <si>
    <t>КМ-26 Костюм на выписку "Кроха" (ползунки,шапка,кофта,царапки) (интерлок) 36 </t>
  </si>
  <si>
    <t>К-18 Комбинезон "черепашка" (футор) 40</t>
  </si>
  <si>
    <t>П-02 Пеленка трикотажная (кулирка) 60 руб. </t>
  </si>
  <si>
    <t>П-03 Пеленка трикотажная (футор) 75руб</t>
  </si>
  <si>
    <t>Чернуша</t>
  </si>
  <si>
    <t>РБ-09 Рубашка "Лидер" (кулирка) 52 р-р 64 </t>
  </si>
  <si>
    <t>КМ-81 Костюм "Форвард" с шелкографией (футболка+бриджи) (интерлок) 52 - р-р 64</t>
  </si>
  <si>
    <t>Olven</t>
  </si>
  <si>
    <t>Ш-07 Штанишки на рибане (интерлок однотонный) 4 штуки, размер 56 </t>
  </si>
  <si>
    <t>Ф-30 Футболка белая с шелкографией (кулирка) - 1 штука размер 56 ,64</t>
  </si>
  <si>
    <t>КМ-81 Костюм "Форвард" с шелкографией (футболка+бриджи) (интерлок) 52 2 шт размер 56 и 64 </t>
  </si>
  <si>
    <t>ТС-11 Толстовка "Кирилл" с шелкографией (футор 3-х нитка) 52 2 шт размер 56 и 64 </t>
  </si>
  <si>
    <t>Т-01 Трусы-шорты (кулирка) 52 2 шт 56 размер, 2 шт 64 размер</t>
  </si>
  <si>
    <t>КМ-90 Костюм "Бумеранг" с шелкографией (интерлок) 52- 1шт 64 р-р </t>
  </si>
  <si>
    <t>Ш-03 Штанишки на рибане (футор) 44 56 размер, 4 шт</t>
  </si>
  <si>
    <t>Yljasha</t>
  </si>
  <si>
    <t>КМ-90 Костюм "Бумеранг" с шелкографией (интерлок) 52 - р-р68</t>
  </si>
  <si>
    <t>Шерда</t>
  </si>
  <si>
    <t>ПЛ-39 Платье "Золушка" с шелкографией (велюр) 52 размер 64. цена 255 р. желательно бордовое или оранжевое </t>
  </si>
  <si>
    <t>ПЛ-45 Платье "Попрыгунья" с косынкой (кулирка) рамзер 64. цена 150 р. желательно розовое или зеленое </t>
  </si>
  <si>
    <t>ТС-06 Толстовка "Рита" с шелкографией (футор 3-х нитка) 52 размер 64. цена 220 р. желательно бордовую. </t>
  </si>
  <si>
    <t>ТР-01 Брюки "Боня" с вышивкой (футор). размер 68. цена 155 р. </t>
  </si>
  <si>
    <t>Ю-4 Юбка "Земляничка" (велюр) 52. размер 64. цена 140 р</t>
  </si>
  <si>
    <t>Хатина</t>
  </si>
  <si>
    <t>В-19 Водолазка "Жабо" (интерлок) р-ры 72, 76    100 руб. </t>
  </si>
  <si>
    <t>КМ-44 Костюм "Арина" с шелкографией (футболка+бриджи) (интерлок)  р-р 72  170 руб. </t>
  </si>
  <si>
    <t>М-11 Майка "Фиона" с шелкографией (кулирка)  р-р 72   100 руб. </t>
  </si>
  <si>
    <t>МТ-01 Майка+трусы "сердечки" (кулирка белая)  р-р 72  70 руб.</t>
  </si>
  <si>
    <t>Ульрих</t>
  </si>
  <si>
    <t>КМ-90 Костюм "Бумеранг", 64 р-р, 240 руб 1 шт </t>
  </si>
  <si>
    <t>КМ-96 Костюм "Илья", 64 р-р, 1 шт </t>
  </si>
  <si>
    <t>КМ-43 Костюм "Самолетик", 64 р-р, 160 руб 1 шт </t>
  </si>
  <si>
    <t>МТ -02 Майка+трусы-шорты, 64р-р, 85 руб, 1 шт </t>
  </si>
  <si>
    <t>ПД-КМ-02 Костюм "Тимур", 64 р-р, 175 руб, 1 шт </t>
  </si>
  <si>
    <t>ТС-11 Толстовка "Кирил", 64 р-р, 250 руб, 1шт </t>
  </si>
  <si>
    <t>ТР- 06 Трико на штрипке, 64 р-р, 115 руб, 1шт</t>
  </si>
  <si>
    <t>Я</t>
  </si>
  <si>
    <t>БД-09 Ветровка джинсовая "Вероника" 52</t>
  </si>
  <si>
    <t>Лондон</t>
  </si>
  <si>
    <t>ТРС-04 Брюки "Финиш" (петельчатый футор) 52 (72)</t>
  </si>
  <si>
    <t>иниша</t>
  </si>
  <si>
    <t>МТ-13 Майка+трусы боксеры (кулирка) 52 </t>
  </si>
  <si>
    <t>-Sane4ka-</t>
  </si>
  <si>
    <t>В-11 Водолазка полоса (начес) (кашкорсе) 52 </t>
  </si>
  <si>
    <t>52,60,</t>
  </si>
  <si>
    <t>МТ-13 Майка+трусы боксеры (кулирка) 52</t>
  </si>
  <si>
    <t>ПРИСТРОЙ</t>
  </si>
  <si>
    <t>ВО-19 Слоник осень-зима</t>
  </si>
  <si>
    <t>КМ-78 Костюм "Юра" (футболка+бриджи) (кулирка) 56</t>
  </si>
  <si>
    <t>мт-02</t>
  </si>
  <si>
    <t>мт-03</t>
  </si>
  <si>
    <t>тр-т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</si>
</sst>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7.140625" style="3" customWidth="1"/>
    <col min="2" max="2" width="66.140625" style="7" customWidth="1"/>
    <col min="3" max="7" width="9.140625" style="4" customWidth="1"/>
    <col min="8" max="8" width="9.140625" style="5" customWidth="1"/>
    <col min="9" max="9" width="9.140625" style="8" customWidth="1"/>
    <col min="10" max="12" width="9.140625" style="4" customWidth="1"/>
    <col min="13" max="16384" width="9.140625" style="1" customWidth="1"/>
  </cols>
  <sheetData>
    <row r="1" spans="1:9" s="2" customFormat="1" ht="12.75">
      <c r="A1" s="2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121</v>
      </c>
      <c r="I1" s="8" t="s">
        <v>7</v>
      </c>
    </row>
    <row r="2" spans="1:8" ht="12.75">
      <c r="A2" s="3" t="s">
        <v>8</v>
      </c>
      <c r="B2" s="7" t="s">
        <v>9</v>
      </c>
      <c r="C2" s="4">
        <v>48.52</v>
      </c>
      <c r="D2" s="4">
        <v>2</v>
      </c>
      <c r="E2" s="4">
        <v>60</v>
      </c>
      <c r="F2" s="4">
        <f>D2*E2</f>
        <v>120</v>
      </c>
      <c r="G2" s="4">
        <f>(F2)*(1+15%)</f>
        <v>138</v>
      </c>
      <c r="H2" s="5">
        <f>D2*1.9</f>
        <v>3.8</v>
      </c>
    </row>
    <row r="3" spans="1:8" ht="12.75">
      <c r="A3" s="3" t="s">
        <v>10</v>
      </c>
      <c r="B3" s="7" t="s">
        <v>11</v>
      </c>
      <c r="C3" s="4">
        <v>48.52</v>
      </c>
      <c r="D3" s="4">
        <v>2</v>
      </c>
      <c r="E3" s="4">
        <v>120</v>
      </c>
      <c r="F3" s="4">
        <f aca="true" t="shared" si="0" ref="F3:F66">D3*E3</f>
        <v>240</v>
      </c>
      <c r="G3" s="4">
        <f aca="true" t="shared" si="1" ref="G3:G66">(F3)*(1+15%)</f>
        <v>276</v>
      </c>
      <c r="H3" s="5">
        <f aca="true" t="shared" si="2" ref="H3:H66">D3*1.9</f>
        <v>3.8</v>
      </c>
    </row>
    <row r="4" spans="2:8" ht="12.75">
      <c r="B4" s="7" t="s">
        <v>12</v>
      </c>
      <c r="C4" s="4">
        <v>52</v>
      </c>
      <c r="D4" s="4">
        <v>1</v>
      </c>
      <c r="E4" s="4">
        <v>150</v>
      </c>
      <c r="F4" s="4">
        <f t="shared" si="0"/>
        <v>150</v>
      </c>
      <c r="G4" s="4">
        <f t="shared" si="1"/>
        <v>172.5</v>
      </c>
      <c r="H4" s="5">
        <f t="shared" si="2"/>
        <v>1.9</v>
      </c>
    </row>
    <row r="5" spans="2:8" ht="12.75">
      <c r="B5" s="7" t="s">
        <v>13</v>
      </c>
      <c r="C5" s="4">
        <v>48.52</v>
      </c>
      <c r="D5" s="4">
        <v>2</v>
      </c>
      <c r="E5" s="4">
        <v>55</v>
      </c>
      <c r="F5" s="4">
        <f t="shared" si="0"/>
        <v>110</v>
      </c>
      <c r="G5" s="4">
        <f t="shared" si="1"/>
        <v>126.49999999999999</v>
      </c>
      <c r="H5" s="5">
        <f t="shared" si="2"/>
        <v>3.8</v>
      </c>
    </row>
    <row r="6" spans="2:9" ht="12.75">
      <c r="B6" s="7" t="s">
        <v>14</v>
      </c>
      <c r="C6" s="4">
        <v>48.52</v>
      </c>
      <c r="D6" s="4">
        <v>2</v>
      </c>
      <c r="E6" s="4">
        <v>60</v>
      </c>
      <c r="F6" s="4">
        <f t="shared" si="0"/>
        <v>120</v>
      </c>
      <c r="G6" s="4">
        <f t="shared" si="1"/>
        <v>138</v>
      </c>
      <c r="H6" s="5">
        <f t="shared" si="2"/>
        <v>3.8</v>
      </c>
      <c r="I6" s="8">
        <v>868</v>
      </c>
    </row>
    <row r="7" spans="6:8" ht="12.75">
      <c r="F7" s="4">
        <f t="shared" si="0"/>
        <v>0</v>
      </c>
      <c r="G7" s="4">
        <f t="shared" si="1"/>
        <v>0</v>
      </c>
      <c r="H7" s="5">
        <f t="shared" si="2"/>
        <v>0</v>
      </c>
    </row>
    <row r="8" spans="1:8" ht="12.75">
      <c r="A8" s="3" t="s">
        <v>15</v>
      </c>
      <c r="B8" s="7" t="s">
        <v>16</v>
      </c>
      <c r="C8" s="4">
        <v>72</v>
      </c>
      <c r="D8" s="4">
        <v>5</v>
      </c>
      <c r="E8" s="4">
        <v>35</v>
      </c>
      <c r="F8" s="4">
        <f t="shared" si="0"/>
        <v>175</v>
      </c>
      <c r="G8" s="4">
        <f t="shared" si="1"/>
        <v>201.24999999999997</v>
      </c>
      <c r="H8" s="5">
        <f t="shared" si="2"/>
        <v>9.5</v>
      </c>
    </row>
    <row r="9" spans="2:9" ht="12.75">
      <c r="B9" s="7" t="s">
        <v>17</v>
      </c>
      <c r="C9" s="4">
        <v>48</v>
      </c>
      <c r="D9" s="4">
        <v>1</v>
      </c>
      <c r="E9" s="4">
        <v>65</v>
      </c>
      <c r="F9" s="4">
        <f t="shared" si="0"/>
        <v>65</v>
      </c>
      <c r="G9" s="4">
        <f t="shared" si="1"/>
        <v>74.75</v>
      </c>
      <c r="H9" s="5">
        <f t="shared" si="2"/>
        <v>1.9</v>
      </c>
      <c r="I9" s="8">
        <v>287</v>
      </c>
    </row>
    <row r="10" spans="6:8" ht="12.75">
      <c r="F10" s="4">
        <f t="shared" si="0"/>
        <v>0</v>
      </c>
      <c r="G10" s="4">
        <f t="shared" si="1"/>
        <v>0</v>
      </c>
      <c r="H10" s="5">
        <f t="shared" si="2"/>
        <v>0</v>
      </c>
    </row>
    <row r="11" spans="1:9" ht="12.75">
      <c r="A11" s="3" t="s">
        <v>18</v>
      </c>
      <c r="B11" s="7" t="s">
        <v>19</v>
      </c>
      <c r="C11" s="4">
        <v>68</v>
      </c>
      <c r="D11" s="4">
        <v>1</v>
      </c>
      <c r="E11" s="4">
        <v>500</v>
      </c>
      <c r="F11" s="4">
        <f t="shared" si="0"/>
        <v>500</v>
      </c>
      <c r="G11" s="4">
        <f t="shared" si="1"/>
        <v>575</v>
      </c>
      <c r="H11" s="5">
        <f t="shared" si="2"/>
        <v>1.9</v>
      </c>
      <c r="I11" s="8">
        <v>577</v>
      </c>
    </row>
    <row r="12" spans="2:8" ht="12.75">
      <c r="B12" s="7" t="s">
        <v>20</v>
      </c>
      <c r="C12" s="4">
        <v>56.64</v>
      </c>
      <c r="D12" s="4">
        <v>0</v>
      </c>
      <c r="E12" s="4">
        <v>0</v>
      </c>
      <c r="F12" s="4">
        <f t="shared" si="0"/>
        <v>0</v>
      </c>
      <c r="G12" s="4">
        <f t="shared" si="1"/>
        <v>0</v>
      </c>
      <c r="H12" s="5">
        <f t="shared" si="2"/>
        <v>0</v>
      </c>
    </row>
    <row r="13" spans="6:8" ht="12.75">
      <c r="F13" s="4">
        <f t="shared" si="0"/>
        <v>0</v>
      </c>
      <c r="G13" s="4">
        <f t="shared" si="1"/>
        <v>0</v>
      </c>
      <c r="H13" s="5">
        <f t="shared" si="2"/>
        <v>0</v>
      </c>
    </row>
    <row r="14" spans="1:8" ht="12.75">
      <c r="A14" s="3" t="s">
        <v>21</v>
      </c>
      <c r="B14" s="7" t="s">
        <v>22</v>
      </c>
      <c r="C14" s="4">
        <v>72</v>
      </c>
      <c r="D14" s="4">
        <v>1</v>
      </c>
      <c r="E14" s="4">
        <v>420</v>
      </c>
      <c r="F14" s="4">
        <f t="shared" si="0"/>
        <v>420</v>
      </c>
      <c r="G14" s="4">
        <f t="shared" si="1"/>
        <v>482.99999999999994</v>
      </c>
      <c r="H14" s="5">
        <f t="shared" si="2"/>
        <v>1.9</v>
      </c>
    </row>
    <row r="15" spans="2:8" ht="12.75">
      <c r="B15" s="7" t="s">
        <v>23</v>
      </c>
      <c r="C15" s="4">
        <v>60</v>
      </c>
      <c r="D15" s="4">
        <v>1</v>
      </c>
      <c r="E15" s="4">
        <v>70</v>
      </c>
      <c r="F15" s="4">
        <f t="shared" si="0"/>
        <v>70</v>
      </c>
      <c r="G15" s="4">
        <f t="shared" si="1"/>
        <v>80.5</v>
      </c>
      <c r="H15" s="5">
        <f t="shared" si="2"/>
        <v>1.9</v>
      </c>
    </row>
    <row r="16" spans="2:8" ht="12.75">
      <c r="B16" s="7" t="s">
        <v>24</v>
      </c>
      <c r="C16" s="4">
        <v>60</v>
      </c>
      <c r="D16" s="4">
        <v>1</v>
      </c>
      <c r="E16" s="4">
        <v>65</v>
      </c>
      <c r="F16" s="4">
        <f t="shared" si="0"/>
        <v>65</v>
      </c>
      <c r="G16" s="4">
        <f t="shared" si="1"/>
        <v>74.75</v>
      </c>
      <c r="H16" s="5">
        <f t="shared" si="2"/>
        <v>1.9</v>
      </c>
    </row>
    <row r="17" spans="2:8" ht="12.75">
      <c r="B17" s="7" t="s">
        <v>25</v>
      </c>
      <c r="C17" s="4">
        <v>60</v>
      </c>
      <c r="D17" s="4">
        <v>1</v>
      </c>
      <c r="E17" s="4">
        <v>80</v>
      </c>
      <c r="F17" s="4">
        <f t="shared" si="0"/>
        <v>80</v>
      </c>
      <c r="G17" s="4">
        <f t="shared" si="1"/>
        <v>92</v>
      </c>
      <c r="H17" s="5">
        <f t="shared" si="2"/>
        <v>1.9</v>
      </c>
    </row>
    <row r="18" spans="2:9" ht="12.75">
      <c r="B18" s="7" t="s">
        <v>26</v>
      </c>
      <c r="C18" s="4">
        <v>60</v>
      </c>
      <c r="D18" s="4">
        <v>1</v>
      </c>
      <c r="E18" s="4">
        <v>90</v>
      </c>
      <c r="F18" s="4">
        <f t="shared" si="0"/>
        <v>90</v>
      </c>
      <c r="G18" s="4">
        <f t="shared" si="1"/>
        <v>103.49999999999999</v>
      </c>
      <c r="H18" s="5">
        <f t="shared" si="2"/>
        <v>1.9</v>
      </c>
      <c r="I18" s="8">
        <v>843</v>
      </c>
    </row>
    <row r="19" spans="2:8" ht="12.75">
      <c r="B19" s="7" t="s">
        <v>27</v>
      </c>
      <c r="C19" s="4">
        <v>64</v>
      </c>
      <c r="D19" s="4">
        <v>0</v>
      </c>
      <c r="E19" s="4">
        <v>0</v>
      </c>
      <c r="F19" s="4">
        <f t="shared" si="0"/>
        <v>0</v>
      </c>
      <c r="G19" s="4">
        <f t="shared" si="1"/>
        <v>0</v>
      </c>
      <c r="H19" s="5">
        <f t="shared" si="2"/>
        <v>0</v>
      </c>
    </row>
    <row r="20" spans="6:8" ht="12.75">
      <c r="F20" s="4">
        <f t="shared" si="0"/>
        <v>0</v>
      </c>
      <c r="G20" s="4">
        <f t="shared" si="1"/>
        <v>0</v>
      </c>
      <c r="H20" s="5">
        <f t="shared" si="2"/>
        <v>0</v>
      </c>
    </row>
    <row r="21" spans="1:8" ht="12.75">
      <c r="A21" s="3" t="s">
        <v>28</v>
      </c>
      <c r="B21" s="7" t="s">
        <v>29</v>
      </c>
      <c r="C21" s="4" t="s">
        <v>30</v>
      </c>
      <c r="D21" s="4">
        <v>2</v>
      </c>
      <c r="E21" s="4">
        <v>61</v>
      </c>
      <c r="F21" s="4">
        <f t="shared" si="0"/>
        <v>122</v>
      </c>
      <c r="G21" s="4">
        <f t="shared" si="1"/>
        <v>140.29999999999998</v>
      </c>
      <c r="H21" s="5">
        <f t="shared" si="2"/>
        <v>3.8</v>
      </c>
    </row>
    <row r="22" spans="2:8" ht="12.75">
      <c r="B22" s="7" t="s">
        <v>31</v>
      </c>
      <c r="C22" s="4" t="s">
        <v>30</v>
      </c>
      <c r="D22" s="4">
        <v>2</v>
      </c>
      <c r="E22" s="4">
        <v>90</v>
      </c>
      <c r="F22" s="4">
        <f t="shared" si="0"/>
        <v>180</v>
      </c>
      <c r="G22" s="4">
        <f t="shared" si="1"/>
        <v>206.99999999999997</v>
      </c>
      <c r="H22" s="5">
        <f t="shared" si="2"/>
        <v>3.8</v>
      </c>
    </row>
    <row r="23" spans="2:8" ht="12.75">
      <c r="B23" s="7" t="s">
        <v>32</v>
      </c>
      <c r="C23" s="4" t="s">
        <v>30</v>
      </c>
      <c r="D23" s="4">
        <v>2</v>
      </c>
      <c r="E23" s="4">
        <v>63</v>
      </c>
      <c r="F23" s="4">
        <f t="shared" si="0"/>
        <v>126</v>
      </c>
      <c r="G23" s="4">
        <f t="shared" si="1"/>
        <v>144.89999999999998</v>
      </c>
      <c r="H23" s="5">
        <f t="shared" si="2"/>
        <v>3.8</v>
      </c>
    </row>
    <row r="24" spans="2:9" ht="12.75">
      <c r="B24" s="7" t="s">
        <v>33</v>
      </c>
      <c r="C24" s="4">
        <v>40</v>
      </c>
      <c r="D24" s="4">
        <v>1</v>
      </c>
      <c r="E24" s="4">
        <v>45</v>
      </c>
      <c r="F24" s="4">
        <f t="shared" si="0"/>
        <v>45</v>
      </c>
      <c r="G24" s="4">
        <f t="shared" si="1"/>
        <v>51.74999999999999</v>
      </c>
      <c r="H24" s="5">
        <f t="shared" si="2"/>
        <v>1.9</v>
      </c>
      <c r="I24" s="8">
        <v>557</v>
      </c>
    </row>
    <row r="25" spans="2:8" ht="12.75">
      <c r="B25" s="7" t="s">
        <v>34</v>
      </c>
      <c r="C25" s="4">
        <v>10</v>
      </c>
      <c r="D25" s="4">
        <v>0</v>
      </c>
      <c r="E25" s="4">
        <v>40</v>
      </c>
      <c r="F25" s="4">
        <f t="shared" si="0"/>
        <v>0</v>
      </c>
      <c r="G25" s="4">
        <f t="shared" si="1"/>
        <v>0</v>
      </c>
      <c r="H25" s="5">
        <f t="shared" si="2"/>
        <v>0</v>
      </c>
    </row>
    <row r="26" spans="6:8" ht="12.75">
      <c r="F26" s="4">
        <f t="shared" si="0"/>
        <v>0</v>
      </c>
      <c r="G26" s="4">
        <f t="shared" si="1"/>
        <v>0</v>
      </c>
      <c r="H26" s="5">
        <f t="shared" si="2"/>
        <v>0</v>
      </c>
    </row>
    <row r="27" spans="1:8" ht="12.75">
      <c r="A27" s="3" t="s">
        <v>35</v>
      </c>
      <c r="B27" s="7" t="s">
        <v>36</v>
      </c>
      <c r="C27" s="4">
        <v>68</v>
      </c>
      <c r="D27" s="4">
        <v>1</v>
      </c>
      <c r="E27" s="4">
        <v>125</v>
      </c>
      <c r="F27" s="4">
        <f t="shared" si="0"/>
        <v>125</v>
      </c>
      <c r="G27" s="4">
        <f t="shared" si="1"/>
        <v>143.75</v>
      </c>
      <c r="H27" s="5">
        <f t="shared" si="2"/>
        <v>1.9</v>
      </c>
    </row>
    <row r="28" spans="2:8" ht="12.75">
      <c r="B28" s="7" t="s">
        <v>37</v>
      </c>
      <c r="C28" s="4">
        <v>68</v>
      </c>
      <c r="D28" s="4">
        <v>0</v>
      </c>
      <c r="F28" s="4">
        <f t="shared" si="0"/>
        <v>0</v>
      </c>
      <c r="G28" s="4">
        <f t="shared" si="1"/>
        <v>0</v>
      </c>
      <c r="H28" s="5">
        <f t="shared" si="2"/>
        <v>0</v>
      </c>
    </row>
    <row r="29" spans="2:8" ht="12.75">
      <c r="B29" s="7" t="s">
        <v>38</v>
      </c>
      <c r="C29" s="4">
        <v>54</v>
      </c>
      <c r="D29" s="4">
        <v>0</v>
      </c>
      <c r="F29" s="4">
        <f t="shared" si="0"/>
        <v>0</v>
      </c>
      <c r="G29" s="4">
        <f t="shared" si="1"/>
        <v>0</v>
      </c>
      <c r="H29" s="5">
        <f t="shared" si="2"/>
        <v>0</v>
      </c>
    </row>
    <row r="30" spans="2:8" ht="12.75">
      <c r="B30" s="7" t="s">
        <v>39</v>
      </c>
      <c r="C30" s="4">
        <v>46</v>
      </c>
      <c r="D30" s="4">
        <v>0</v>
      </c>
      <c r="F30" s="4">
        <f t="shared" si="0"/>
        <v>0</v>
      </c>
      <c r="G30" s="4">
        <f t="shared" si="1"/>
        <v>0</v>
      </c>
      <c r="H30" s="5">
        <f t="shared" si="2"/>
        <v>0</v>
      </c>
    </row>
    <row r="31" spans="2:8" ht="12.75">
      <c r="B31" s="7" t="s">
        <v>40</v>
      </c>
      <c r="C31" s="4">
        <v>46</v>
      </c>
      <c r="D31" s="4">
        <v>0</v>
      </c>
      <c r="F31" s="4">
        <f t="shared" si="0"/>
        <v>0</v>
      </c>
      <c r="G31" s="4">
        <f t="shared" si="1"/>
        <v>0</v>
      </c>
      <c r="H31" s="5">
        <f t="shared" si="2"/>
        <v>0</v>
      </c>
    </row>
    <row r="32" spans="2:8" ht="12.75">
      <c r="B32" s="7" t="s">
        <v>41</v>
      </c>
      <c r="C32" s="4">
        <v>48</v>
      </c>
      <c r="D32" s="4">
        <v>0</v>
      </c>
      <c r="F32" s="4">
        <f t="shared" si="0"/>
        <v>0</v>
      </c>
      <c r="G32" s="4">
        <f t="shared" si="1"/>
        <v>0</v>
      </c>
      <c r="H32" s="5">
        <f t="shared" si="2"/>
        <v>0</v>
      </c>
    </row>
    <row r="33" spans="2:8" ht="12.75">
      <c r="B33" s="7" t="s">
        <v>42</v>
      </c>
      <c r="C33" s="4">
        <v>54</v>
      </c>
      <c r="D33" s="4">
        <v>0</v>
      </c>
      <c r="F33" s="4">
        <f t="shared" si="0"/>
        <v>0</v>
      </c>
      <c r="G33" s="4">
        <f t="shared" si="1"/>
        <v>0</v>
      </c>
      <c r="H33" s="5">
        <f t="shared" si="2"/>
        <v>0</v>
      </c>
    </row>
    <row r="34" spans="2:9" ht="12.75">
      <c r="B34" s="7" t="s">
        <v>43</v>
      </c>
      <c r="C34" s="4">
        <v>54</v>
      </c>
      <c r="D34" s="4">
        <v>0</v>
      </c>
      <c r="F34" s="4">
        <f t="shared" si="0"/>
        <v>0</v>
      </c>
      <c r="G34" s="4">
        <f t="shared" si="1"/>
        <v>0</v>
      </c>
      <c r="H34" s="5">
        <f t="shared" si="2"/>
        <v>0</v>
      </c>
      <c r="I34" s="8">
        <v>146</v>
      </c>
    </row>
    <row r="35" spans="6:8" ht="12.75">
      <c r="F35" s="4">
        <f t="shared" si="0"/>
        <v>0</v>
      </c>
      <c r="G35" s="4">
        <f t="shared" si="1"/>
        <v>0</v>
      </c>
      <c r="H35" s="5">
        <f t="shared" si="2"/>
        <v>0</v>
      </c>
    </row>
    <row r="36" spans="1:8" ht="12.75">
      <c r="A36" s="3" t="s">
        <v>44</v>
      </c>
      <c r="B36" s="7" t="s">
        <v>45</v>
      </c>
      <c r="C36" s="4">
        <v>0</v>
      </c>
      <c r="D36" s="4">
        <v>0</v>
      </c>
      <c r="E36" s="4">
        <v>180</v>
      </c>
      <c r="F36" s="4">
        <f t="shared" si="0"/>
        <v>0</v>
      </c>
      <c r="G36" s="4">
        <f t="shared" si="1"/>
        <v>0</v>
      </c>
      <c r="H36" s="5">
        <f t="shared" si="2"/>
        <v>0</v>
      </c>
    </row>
    <row r="37" spans="1:8" ht="12.75">
      <c r="A37" s="3" t="s">
        <v>10</v>
      </c>
      <c r="B37" s="7" t="s">
        <v>46</v>
      </c>
      <c r="C37" s="4">
        <v>64</v>
      </c>
      <c r="D37" s="4">
        <v>0</v>
      </c>
      <c r="E37" s="4">
        <v>220</v>
      </c>
      <c r="F37" s="4">
        <f t="shared" si="0"/>
        <v>0</v>
      </c>
      <c r="G37" s="4">
        <f t="shared" si="1"/>
        <v>0</v>
      </c>
      <c r="H37" s="5">
        <f t="shared" si="2"/>
        <v>0</v>
      </c>
    </row>
    <row r="38" spans="2:8" ht="12.75">
      <c r="B38" s="7" t="s">
        <v>47</v>
      </c>
      <c r="C38" s="4">
        <v>64</v>
      </c>
      <c r="D38" s="4">
        <v>1</v>
      </c>
      <c r="E38" s="4">
        <v>145</v>
      </c>
      <c r="F38" s="4">
        <f t="shared" si="0"/>
        <v>145</v>
      </c>
      <c r="G38" s="4">
        <f t="shared" si="1"/>
        <v>166.75</v>
      </c>
      <c r="H38" s="5">
        <f t="shared" si="2"/>
        <v>1.9</v>
      </c>
    </row>
    <row r="39" spans="2:9" ht="12.75">
      <c r="B39" s="7" t="s">
        <v>48</v>
      </c>
      <c r="C39" s="4">
        <v>64</v>
      </c>
      <c r="D39" s="4">
        <v>1</v>
      </c>
      <c r="E39" s="4">
        <v>165</v>
      </c>
      <c r="F39" s="4">
        <f t="shared" si="0"/>
        <v>165</v>
      </c>
      <c r="G39" s="4">
        <f t="shared" si="1"/>
        <v>189.74999999999997</v>
      </c>
      <c r="H39" s="5">
        <f t="shared" si="2"/>
        <v>1.9</v>
      </c>
      <c r="I39" s="8">
        <v>360</v>
      </c>
    </row>
    <row r="40" spans="6:8" ht="12.75">
      <c r="F40" s="4">
        <f t="shared" si="0"/>
        <v>0</v>
      </c>
      <c r="G40" s="4">
        <f t="shared" si="1"/>
        <v>0</v>
      </c>
      <c r="H40" s="5">
        <f t="shared" si="2"/>
        <v>0</v>
      </c>
    </row>
    <row r="41" spans="1:8" ht="12.75">
      <c r="A41" s="3" t="s">
        <v>49</v>
      </c>
      <c r="B41" s="7" t="s">
        <v>50</v>
      </c>
      <c r="C41" s="4">
        <v>52</v>
      </c>
      <c r="D41" s="4">
        <v>1</v>
      </c>
      <c r="E41" s="4">
        <v>90</v>
      </c>
      <c r="F41" s="4">
        <f t="shared" si="0"/>
        <v>90</v>
      </c>
      <c r="G41" s="4">
        <f t="shared" si="1"/>
        <v>103.49999999999999</v>
      </c>
      <c r="H41" s="5">
        <f t="shared" si="2"/>
        <v>1.9</v>
      </c>
    </row>
    <row r="42" spans="2:8" ht="12.75">
      <c r="B42" s="7" t="s">
        <v>51</v>
      </c>
      <c r="C42" s="4">
        <v>52</v>
      </c>
      <c r="D42" s="4">
        <v>0</v>
      </c>
      <c r="E42" s="4">
        <v>70</v>
      </c>
      <c r="F42" s="4">
        <f t="shared" si="0"/>
        <v>0</v>
      </c>
      <c r="G42" s="4">
        <f t="shared" si="1"/>
        <v>0</v>
      </c>
      <c r="H42" s="5">
        <f t="shared" si="2"/>
        <v>0</v>
      </c>
    </row>
    <row r="43" spans="2:9" ht="12.75">
      <c r="B43" s="7" t="s">
        <v>52</v>
      </c>
      <c r="C43" s="4">
        <v>52</v>
      </c>
      <c r="D43" s="4">
        <v>0</v>
      </c>
      <c r="E43" s="4">
        <v>180</v>
      </c>
      <c r="F43" s="4">
        <f t="shared" si="0"/>
        <v>0</v>
      </c>
      <c r="G43" s="4">
        <f t="shared" si="1"/>
        <v>0</v>
      </c>
      <c r="H43" s="5">
        <f t="shared" si="2"/>
        <v>0</v>
      </c>
      <c r="I43" s="8">
        <v>105</v>
      </c>
    </row>
    <row r="44" spans="6:8" ht="12.75">
      <c r="F44" s="4">
        <f t="shared" si="0"/>
        <v>0</v>
      </c>
      <c r="G44" s="4">
        <f t="shared" si="1"/>
        <v>0</v>
      </c>
      <c r="H44" s="5">
        <f t="shared" si="2"/>
        <v>0</v>
      </c>
    </row>
    <row r="45" spans="1:8" ht="12.75">
      <c r="A45" s="3" t="s">
        <v>53</v>
      </c>
      <c r="B45" s="7" t="s">
        <v>54</v>
      </c>
      <c r="C45" s="4">
        <v>60</v>
      </c>
      <c r="D45" s="4">
        <v>0</v>
      </c>
      <c r="F45" s="4">
        <f t="shared" si="0"/>
        <v>0</v>
      </c>
      <c r="G45" s="4">
        <f t="shared" si="1"/>
        <v>0</v>
      </c>
      <c r="H45" s="5">
        <f t="shared" si="2"/>
        <v>0</v>
      </c>
    </row>
    <row r="46" spans="1:8" ht="12.75">
      <c r="A46" s="3" t="s">
        <v>10</v>
      </c>
      <c r="B46" s="7" t="s">
        <v>55</v>
      </c>
      <c r="C46" s="4">
        <v>60</v>
      </c>
      <c r="D46" s="4">
        <v>0</v>
      </c>
      <c r="F46" s="4">
        <f t="shared" si="0"/>
        <v>0</v>
      </c>
      <c r="G46" s="4">
        <f t="shared" si="1"/>
        <v>0</v>
      </c>
      <c r="H46" s="5">
        <f t="shared" si="2"/>
        <v>0</v>
      </c>
    </row>
    <row r="47" spans="2:8" ht="12.75">
      <c r="B47" s="7" t="s">
        <v>56</v>
      </c>
      <c r="C47" s="4">
        <v>60</v>
      </c>
      <c r="D47" s="4">
        <v>0</v>
      </c>
      <c r="F47" s="4">
        <f t="shared" si="0"/>
        <v>0</v>
      </c>
      <c r="G47" s="4">
        <f t="shared" si="1"/>
        <v>0</v>
      </c>
      <c r="H47" s="5">
        <f t="shared" si="2"/>
        <v>0</v>
      </c>
    </row>
    <row r="48" spans="2:8" ht="12.75">
      <c r="B48" s="7" t="s">
        <v>57</v>
      </c>
      <c r="C48" s="4">
        <v>60</v>
      </c>
      <c r="D48" s="4">
        <v>0</v>
      </c>
      <c r="F48" s="4">
        <f t="shared" si="0"/>
        <v>0</v>
      </c>
      <c r="G48" s="4">
        <f t="shared" si="1"/>
        <v>0</v>
      </c>
      <c r="H48" s="5">
        <f t="shared" si="2"/>
        <v>0</v>
      </c>
    </row>
    <row r="49" spans="2:8" ht="12.75">
      <c r="B49" s="7" t="s">
        <v>58</v>
      </c>
      <c r="C49" s="4">
        <v>60</v>
      </c>
      <c r="D49" s="4">
        <v>1</v>
      </c>
      <c r="E49" s="4">
        <v>135</v>
      </c>
      <c r="F49" s="4">
        <f t="shared" si="0"/>
        <v>135</v>
      </c>
      <c r="G49" s="4">
        <f t="shared" si="1"/>
        <v>155.25</v>
      </c>
      <c r="H49" s="5">
        <f t="shared" si="2"/>
        <v>1.9</v>
      </c>
    </row>
    <row r="50" spans="2:8" ht="12.75">
      <c r="B50" s="7" t="s">
        <v>59</v>
      </c>
      <c r="C50" s="4">
        <v>60</v>
      </c>
      <c r="D50" s="4">
        <v>0</v>
      </c>
      <c r="F50" s="4">
        <f t="shared" si="0"/>
        <v>0</v>
      </c>
      <c r="G50" s="4">
        <f t="shared" si="1"/>
        <v>0</v>
      </c>
      <c r="H50" s="5">
        <f t="shared" si="2"/>
        <v>0</v>
      </c>
    </row>
    <row r="51" spans="2:8" ht="12.75">
      <c r="B51" s="7" t="s">
        <v>60</v>
      </c>
      <c r="C51" s="4">
        <v>60</v>
      </c>
      <c r="D51" s="4">
        <v>0</v>
      </c>
      <c r="F51" s="4">
        <f t="shared" si="0"/>
        <v>0</v>
      </c>
      <c r="G51" s="4">
        <f t="shared" si="1"/>
        <v>0</v>
      </c>
      <c r="H51" s="5">
        <f t="shared" si="2"/>
        <v>0</v>
      </c>
    </row>
    <row r="52" spans="2:8" ht="12.75">
      <c r="B52" s="7" t="s">
        <v>61</v>
      </c>
      <c r="C52" s="4">
        <v>60</v>
      </c>
      <c r="D52" s="4">
        <v>1</v>
      </c>
      <c r="E52" s="4">
        <v>80</v>
      </c>
      <c r="F52" s="4">
        <f t="shared" si="0"/>
        <v>80</v>
      </c>
      <c r="G52" s="4">
        <f t="shared" si="1"/>
        <v>92</v>
      </c>
      <c r="H52" s="5">
        <f t="shared" si="2"/>
        <v>1.9</v>
      </c>
    </row>
    <row r="53" spans="2:8" ht="12.75">
      <c r="B53" s="7" t="s">
        <v>62</v>
      </c>
      <c r="C53" s="4">
        <v>60</v>
      </c>
      <c r="D53" s="4">
        <v>0</v>
      </c>
      <c r="F53" s="4">
        <f t="shared" si="0"/>
        <v>0</v>
      </c>
      <c r="G53" s="4">
        <f t="shared" si="1"/>
        <v>0</v>
      </c>
      <c r="H53" s="5">
        <f t="shared" si="2"/>
        <v>0</v>
      </c>
    </row>
    <row r="54" spans="2:8" ht="12.75">
      <c r="B54" s="7" t="s">
        <v>63</v>
      </c>
      <c r="C54" s="4">
        <v>60</v>
      </c>
      <c r="D54" s="4">
        <v>1</v>
      </c>
      <c r="E54" s="4">
        <v>65</v>
      </c>
      <c r="F54" s="4">
        <f t="shared" si="0"/>
        <v>65</v>
      </c>
      <c r="G54" s="4">
        <f t="shared" si="1"/>
        <v>74.75</v>
      </c>
      <c r="H54" s="5">
        <f t="shared" si="2"/>
        <v>1.9</v>
      </c>
    </row>
    <row r="55" spans="2:8" ht="12.75">
      <c r="B55" s="7" t="s">
        <v>64</v>
      </c>
      <c r="C55" s="4">
        <v>60</v>
      </c>
      <c r="D55" s="4">
        <v>1</v>
      </c>
      <c r="E55" s="4">
        <v>70</v>
      </c>
      <c r="F55" s="4">
        <f t="shared" si="0"/>
        <v>70</v>
      </c>
      <c r="G55" s="4">
        <f t="shared" si="1"/>
        <v>80.5</v>
      </c>
      <c r="H55" s="5">
        <f t="shared" si="2"/>
        <v>1.9</v>
      </c>
    </row>
    <row r="56" spans="2:8" ht="12.75">
      <c r="B56" s="7" t="s">
        <v>65</v>
      </c>
      <c r="C56" s="4">
        <v>60</v>
      </c>
      <c r="D56" s="4">
        <v>0</v>
      </c>
      <c r="F56" s="4">
        <f t="shared" si="0"/>
        <v>0</v>
      </c>
      <c r="G56" s="4">
        <f t="shared" si="1"/>
        <v>0</v>
      </c>
      <c r="H56" s="5">
        <f t="shared" si="2"/>
        <v>0</v>
      </c>
    </row>
    <row r="57" spans="2:8" ht="12.75">
      <c r="B57" s="7" t="s">
        <v>66</v>
      </c>
      <c r="C57" s="4">
        <v>60</v>
      </c>
      <c r="D57" s="4">
        <v>1</v>
      </c>
      <c r="E57" s="4">
        <v>155</v>
      </c>
      <c r="F57" s="4">
        <f t="shared" si="0"/>
        <v>155</v>
      </c>
      <c r="G57" s="4">
        <f t="shared" si="1"/>
        <v>178.25</v>
      </c>
      <c r="H57" s="5">
        <f t="shared" si="2"/>
        <v>1.9</v>
      </c>
    </row>
    <row r="58" spans="2:8" ht="12.75">
      <c r="B58" s="7" t="s">
        <v>67</v>
      </c>
      <c r="C58" s="4">
        <v>60</v>
      </c>
      <c r="D58" s="4">
        <v>0</v>
      </c>
      <c r="F58" s="4">
        <f t="shared" si="0"/>
        <v>0</v>
      </c>
      <c r="G58" s="4">
        <f t="shared" si="1"/>
        <v>0</v>
      </c>
      <c r="H58" s="5">
        <f t="shared" si="2"/>
        <v>0</v>
      </c>
    </row>
    <row r="59" spans="2:9" ht="12.75">
      <c r="B59" s="7" t="s">
        <v>68</v>
      </c>
      <c r="C59" s="4">
        <v>60</v>
      </c>
      <c r="D59" s="4">
        <v>1</v>
      </c>
      <c r="E59" s="4">
        <v>100</v>
      </c>
      <c r="F59" s="4">
        <f t="shared" si="0"/>
        <v>100</v>
      </c>
      <c r="G59" s="4">
        <f t="shared" si="1"/>
        <v>114.99999999999999</v>
      </c>
      <c r="H59" s="5">
        <f t="shared" si="2"/>
        <v>1.9</v>
      </c>
      <c r="I59" s="8">
        <v>707</v>
      </c>
    </row>
    <row r="60" spans="6:8" ht="12.75">
      <c r="F60" s="4">
        <f t="shared" si="0"/>
        <v>0</v>
      </c>
      <c r="G60" s="4">
        <f t="shared" si="1"/>
        <v>0</v>
      </c>
      <c r="H60" s="5">
        <f t="shared" si="2"/>
        <v>0</v>
      </c>
    </row>
    <row r="61" spans="1:8" ht="12.75">
      <c r="A61" s="3" t="s">
        <v>69</v>
      </c>
      <c r="B61" s="7" t="s">
        <v>70</v>
      </c>
      <c r="C61" s="4">
        <v>40</v>
      </c>
      <c r="D61" s="4">
        <v>1</v>
      </c>
      <c r="E61" s="4">
        <v>240</v>
      </c>
      <c r="F61" s="4">
        <f t="shared" si="0"/>
        <v>240</v>
      </c>
      <c r="G61" s="4">
        <f t="shared" si="1"/>
        <v>276</v>
      </c>
      <c r="H61" s="5">
        <f t="shared" si="2"/>
        <v>1.9</v>
      </c>
    </row>
    <row r="62" spans="2:8" ht="12.75">
      <c r="B62" s="7" t="s">
        <v>71</v>
      </c>
      <c r="C62" s="4">
        <v>40</v>
      </c>
      <c r="D62" s="4">
        <v>0</v>
      </c>
      <c r="F62" s="4">
        <f t="shared" si="0"/>
        <v>0</v>
      </c>
      <c r="G62" s="4">
        <f t="shared" si="1"/>
        <v>0</v>
      </c>
      <c r="H62" s="5">
        <f t="shared" si="2"/>
        <v>0</v>
      </c>
    </row>
    <row r="63" spans="2:8" ht="12.75">
      <c r="B63" s="7" t="s">
        <v>72</v>
      </c>
      <c r="C63" s="4">
        <v>0</v>
      </c>
      <c r="D63" s="4">
        <v>5</v>
      </c>
      <c r="E63" s="4">
        <v>60</v>
      </c>
      <c r="F63" s="4">
        <f t="shared" si="0"/>
        <v>300</v>
      </c>
      <c r="G63" s="4">
        <f t="shared" si="1"/>
        <v>345</v>
      </c>
      <c r="H63" s="5">
        <f t="shared" si="2"/>
        <v>9.5</v>
      </c>
    </row>
    <row r="64" spans="2:9" ht="12.75">
      <c r="B64" s="7" t="s">
        <v>73</v>
      </c>
      <c r="C64" s="4">
        <v>0</v>
      </c>
      <c r="D64" s="4">
        <v>5</v>
      </c>
      <c r="E64" s="4">
        <v>75</v>
      </c>
      <c r="F64" s="4">
        <f t="shared" si="0"/>
        <v>375</v>
      </c>
      <c r="G64" s="4">
        <f t="shared" si="1"/>
        <v>431.24999999999994</v>
      </c>
      <c r="H64" s="5">
        <f t="shared" si="2"/>
        <v>9.5</v>
      </c>
      <c r="I64" s="8">
        <v>1073</v>
      </c>
    </row>
    <row r="65" spans="6:8" ht="12.75">
      <c r="F65" s="4">
        <f t="shared" si="0"/>
        <v>0</v>
      </c>
      <c r="G65" s="4">
        <f t="shared" si="1"/>
        <v>0</v>
      </c>
      <c r="H65" s="5">
        <f t="shared" si="2"/>
        <v>0</v>
      </c>
    </row>
    <row r="66" spans="1:8" ht="12.75">
      <c r="A66" s="3" t="s">
        <v>74</v>
      </c>
      <c r="B66" s="7" t="s">
        <v>75</v>
      </c>
      <c r="C66" s="4">
        <v>52</v>
      </c>
      <c r="D66" s="4">
        <v>0</v>
      </c>
      <c r="F66" s="4">
        <f t="shared" si="0"/>
        <v>0</v>
      </c>
      <c r="G66" s="4">
        <f t="shared" si="1"/>
        <v>0</v>
      </c>
      <c r="H66" s="5">
        <f t="shared" si="2"/>
        <v>0</v>
      </c>
    </row>
    <row r="67" spans="2:8" ht="12.75">
      <c r="B67" s="7" t="s">
        <v>76</v>
      </c>
      <c r="C67" s="4">
        <v>64</v>
      </c>
      <c r="D67" s="4">
        <v>0</v>
      </c>
      <c r="F67" s="4">
        <f aca="true" t="shared" si="3" ref="F67:F107">D67*E67</f>
        <v>0</v>
      </c>
      <c r="G67" s="4">
        <f aca="true" t="shared" si="4" ref="G67:G113">(F67)*(1+15%)</f>
        <v>0</v>
      </c>
      <c r="H67" s="5">
        <f aca="true" t="shared" si="5" ref="H67:H113">D67*1.9</f>
        <v>0</v>
      </c>
    </row>
    <row r="68" spans="6:8" ht="12.75">
      <c r="F68" s="4">
        <f t="shared" si="3"/>
        <v>0</v>
      </c>
      <c r="G68" s="4">
        <f t="shared" si="4"/>
        <v>0</v>
      </c>
      <c r="H68" s="5">
        <f t="shared" si="5"/>
        <v>0</v>
      </c>
    </row>
    <row r="69" spans="1:8" ht="12.75">
      <c r="A69" s="3" t="s">
        <v>77</v>
      </c>
      <c r="B69" s="7" t="s">
        <v>78</v>
      </c>
      <c r="C69" s="4">
        <v>56</v>
      </c>
      <c r="D69" s="4">
        <v>0</v>
      </c>
      <c r="F69" s="4">
        <f t="shared" si="3"/>
        <v>0</v>
      </c>
      <c r="G69" s="4">
        <f t="shared" si="4"/>
        <v>0</v>
      </c>
      <c r="H69" s="5">
        <f t="shared" si="5"/>
        <v>0</v>
      </c>
    </row>
    <row r="70" spans="1:8" ht="12.75">
      <c r="A70" s="3" t="s">
        <v>10</v>
      </c>
      <c r="B70" s="7" t="s">
        <v>79</v>
      </c>
      <c r="C70" s="4">
        <v>56.64</v>
      </c>
      <c r="D70" s="4">
        <v>2</v>
      </c>
      <c r="E70" s="4">
        <v>70</v>
      </c>
      <c r="F70" s="4">
        <f t="shared" si="3"/>
        <v>140</v>
      </c>
      <c r="G70" s="4">
        <f t="shared" si="4"/>
        <v>161</v>
      </c>
      <c r="H70" s="5">
        <f t="shared" si="5"/>
        <v>3.8</v>
      </c>
    </row>
    <row r="71" spans="2:8" ht="12.75">
      <c r="B71" s="7" t="s">
        <v>80</v>
      </c>
      <c r="C71" s="4">
        <v>56.64</v>
      </c>
      <c r="D71" s="4">
        <v>0</v>
      </c>
      <c r="F71" s="4">
        <f t="shared" si="3"/>
        <v>0</v>
      </c>
      <c r="G71" s="4">
        <f t="shared" si="4"/>
        <v>0</v>
      </c>
      <c r="H71" s="5">
        <f t="shared" si="5"/>
        <v>0</v>
      </c>
    </row>
    <row r="72" spans="2:8" ht="12.75">
      <c r="B72" s="7" t="s">
        <v>81</v>
      </c>
      <c r="C72" s="4">
        <v>56</v>
      </c>
      <c r="D72" s="4">
        <v>1</v>
      </c>
      <c r="E72" s="4">
        <v>250</v>
      </c>
      <c r="F72" s="4">
        <f t="shared" si="3"/>
        <v>250</v>
      </c>
      <c r="G72" s="4">
        <f t="shared" si="4"/>
        <v>287.5</v>
      </c>
      <c r="H72" s="5">
        <f t="shared" si="5"/>
        <v>1.9</v>
      </c>
    </row>
    <row r="73" spans="2:8" ht="12.75">
      <c r="B73" s="7" t="s">
        <v>82</v>
      </c>
      <c r="C73" s="4">
        <v>56.64</v>
      </c>
      <c r="D73" s="4">
        <v>10</v>
      </c>
      <c r="E73" s="4">
        <v>45</v>
      </c>
      <c r="F73" s="4">
        <f t="shared" si="3"/>
        <v>450</v>
      </c>
      <c r="G73" s="4">
        <f t="shared" si="4"/>
        <v>517.5</v>
      </c>
      <c r="H73" s="5">
        <f t="shared" si="5"/>
        <v>19</v>
      </c>
    </row>
    <row r="74" spans="2:8" ht="12.75">
      <c r="B74" s="7" t="s">
        <v>83</v>
      </c>
      <c r="C74" s="4">
        <v>52</v>
      </c>
      <c r="D74" s="4">
        <v>0</v>
      </c>
      <c r="E74" s="4">
        <v>240</v>
      </c>
      <c r="F74" s="4">
        <f t="shared" si="3"/>
        <v>0</v>
      </c>
      <c r="G74" s="4">
        <f t="shared" si="4"/>
        <v>0</v>
      </c>
      <c r="H74" s="5">
        <f t="shared" si="5"/>
        <v>0</v>
      </c>
    </row>
    <row r="75" spans="2:9" ht="12.75">
      <c r="B75" s="7" t="s">
        <v>84</v>
      </c>
      <c r="C75" s="4">
        <v>56</v>
      </c>
      <c r="D75" s="4">
        <v>4</v>
      </c>
      <c r="E75" s="4">
        <v>51</v>
      </c>
      <c r="F75" s="4">
        <f t="shared" si="3"/>
        <v>204</v>
      </c>
      <c r="G75" s="4">
        <f t="shared" si="4"/>
        <v>234.6</v>
      </c>
      <c r="H75" s="5">
        <f t="shared" si="5"/>
        <v>7.6</v>
      </c>
      <c r="I75" s="8">
        <v>1233</v>
      </c>
    </row>
    <row r="76" spans="6:8" ht="12.75">
      <c r="F76" s="4">
        <f t="shared" si="3"/>
        <v>0</v>
      </c>
      <c r="G76" s="4">
        <f t="shared" si="4"/>
        <v>0</v>
      </c>
      <c r="H76" s="5">
        <f t="shared" si="5"/>
        <v>0</v>
      </c>
    </row>
    <row r="77" spans="1:8" ht="12.75">
      <c r="A77" s="3" t="s">
        <v>85</v>
      </c>
      <c r="B77" s="7" t="s">
        <v>86</v>
      </c>
      <c r="C77" s="4">
        <v>68</v>
      </c>
      <c r="D77" s="4">
        <v>0</v>
      </c>
      <c r="F77" s="4">
        <f t="shared" si="3"/>
        <v>0</v>
      </c>
      <c r="G77" s="4">
        <f t="shared" si="4"/>
        <v>0</v>
      </c>
      <c r="H77" s="5">
        <f t="shared" si="5"/>
        <v>0</v>
      </c>
    </row>
    <row r="78" spans="6:8" ht="12.75">
      <c r="F78" s="4">
        <f t="shared" si="3"/>
        <v>0</v>
      </c>
      <c r="G78" s="4">
        <f t="shared" si="4"/>
        <v>0</v>
      </c>
      <c r="H78" s="5">
        <f t="shared" si="5"/>
        <v>0</v>
      </c>
    </row>
    <row r="79" spans="1:8" ht="12.75">
      <c r="A79" s="3" t="s">
        <v>87</v>
      </c>
      <c r="B79" s="7" t="s">
        <v>88</v>
      </c>
      <c r="C79" s="4">
        <v>64</v>
      </c>
      <c r="D79" s="4">
        <v>1</v>
      </c>
      <c r="E79" s="4">
        <v>255</v>
      </c>
      <c r="F79" s="4">
        <f t="shared" si="3"/>
        <v>255</v>
      </c>
      <c r="G79" s="4">
        <f t="shared" si="4"/>
        <v>293.25</v>
      </c>
      <c r="H79" s="5">
        <f t="shared" si="5"/>
        <v>1.9</v>
      </c>
    </row>
    <row r="80" spans="2:8" ht="12.75">
      <c r="B80" s="7" t="s">
        <v>89</v>
      </c>
      <c r="C80" s="4">
        <v>64</v>
      </c>
      <c r="D80" s="4">
        <v>1</v>
      </c>
      <c r="E80" s="4">
        <v>150</v>
      </c>
      <c r="F80" s="4">
        <f t="shared" si="3"/>
        <v>150</v>
      </c>
      <c r="G80" s="4">
        <f t="shared" si="4"/>
        <v>172.5</v>
      </c>
      <c r="H80" s="5">
        <f t="shared" si="5"/>
        <v>1.9</v>
      </c>
    </row>
    <row r="81" spans="2:8" ht="12.75">
      <c r="B81" s="7" t="s">
        <v>90</v>
      </c>
      <c r="C81" s="4">
        <v>64</v>
      </c>
      <c r="D81" s="4">
        <v>1</v>
      </c>
      <c r="E81" s="4">
        <v>220</v>
      </c>
      <c r="F81" s="4">
        <f t="shared" si="3"/>
        <v>220</v>
      </c>
      <c r="G81" s="4">
        <f t="shared" si="4"/>
        <v>252.99999999999997</v>
      </c>
      <c r="H81" s="5">
        <f t="shared" si="5"/>
        <v>1.9</v>
      </c>
    </row>
    <row r="82" spans="2:8" ht="12.75">
      <c r="B82" s="7" t="s">
        <v>91</v>
      </c>
      <c r="C82" s="4">
        <v>68</v>
      </c>
      <c r="D82" s="4">
        <v>1</v>
      </c>
      <c r="E82" s="4">
        <v>150</v>
      </c>
      <c r="F82" s="4">
        <f t="shared" si="3"/>
        <v>150</v>
      </c>
      <c r="G82" s="4">
        <f t="shared" si="4"/>
        <v>172.5</v>
      </c>
      <c r="H82" s="5">
        <f t="shared" si="5"/>
        <v>1.9</v>
      </c>
    </row>
    <row r="83" spans="2:9" ht="12.75">
      <c r="B83" s="7" t="s">
        <v>92</v>
      </c>
      <c r="C83" s="4">
        <v>64</v>
      </c>
      <c r="D83" s="4">
        <v>1</v>
      </c>
      <c r="E83" s="4">
        <v>140</v>
      </c>
      <c r="F83" s="4">
        <f t="shared" si="3"/>
        <v>140</v>
      </c>
      <c r="G83" s="4">
        <f t="shared" si="4"/>
        <v>161</v>
      </c>
      <c r="H83" s="5">
        <f t="shared" si="5"/>
        <v>1.9</v>
      </c>
      <c r="I83" s="8">
        <v>1062</v>
      </c>
    </row>
    <row r="84" spans="6:8" ht="12.75">
      <c r="F84" s="4">
        <f t="shared" si="3"/>
        <v>0</v>
      </c>
      <c r="G84" s="4">
        <f t="shared" si="4"/>
        <v>0</v>
      </c>
      <c r="H84" s="5">
        <f t="shared" si="5"/>
        <v>0</v>
      </c>
    </row>
    <row r="85" spans="1:8" ht="12.75">
      <c r="A85" s="3" t="s">
        <v>93</v>
      </c>
      <c r="B85" s="7" t="s">
        <v>94</v>
      </c>
      <c r="C85" s="4">
        <v>72.76</v>
      </c>
      <c r="D85" s="4">
        <v>0</v>
      </c>
      <c r="E85" s="4">
        <v>100</v>
      </c>
      <c r="F85" s="4">
        <f t="shared" si="3"/>
        <v>0</v>
      </c>
      <c r="G85" s="4">
        <f t="shared" si="4"/>
        <v>0</v>
      </c>
      <c r="H85" s="5">
        <f t="shared" si="5"/>
        <v>0</v>
      </c>
    </row>
    <row r="86" spans="2:8" ht="12.75">
      <c r="B86" s="7" t="s">
        <v>95</v>
      </c>
      <c r="C86" s="4">
        <v>72</v>
      </c>
      <c r="D86" s="4">
        <v>1</v>
      </c>
      <c r="E86" s="4">
        <v>210</v>
      </c>
      <c r="F86" s="4">
        <f t="shared" si="3"/>
        <v>210</v>
      </c>
      <c r="G86" s="4">
        <f t="shared" si="4"/>
        <v>241.49999999999997</v>
      </c>
      <c r="H86" s="5">
        <f t="shared" si="5"/>
        <v>1.9</v>
      </c>
    </row>
    <row r="87" spans="2:8" ht="12.75">
      <c r="B87" s="7" t="s">
        <v>96</v>
      </c>
      <c r="C87" s="4">
        <v>72</v>
      </c>
      <c r="D87" s="4">
        <v>0</v>
      </c>
      <c r="E87" s="4">
        <v>10</v>
      </c>
      <c r="F87" s="4">
        <f t="shared" si="3"/>
        <v>0</v>
      </c>
      <c r="G87" s="4">
        <f t="shared" si="4"/>
        <v>0</v>
      </c>
      <c r="H87" s="5">
        <f t="shared" si="5"/>
        <v>0</v>
      </c>
    </row>
    <row r="88" spans="2:9" ht="12.75">
      <c r="B88" s="7" t="s">
        <v>97</v>
      </c>
      <c r="C88" s="4">
        <v>72</v>
      </c>
      <c r="D88" s="4">
        <v>1</v>
      </c>
      <c r="E88" s="4">
        <v>70</v>
      </c>
      <c r="F88" s="4">
        <f t="shared" si="3"/>
        <v>70</v>
      </c>
      <c r="G88" s="4">
        <f t="shared" si="4"/>
        <v>80.5</v>
      </c>
      <c r="H88" s="5">
        <f t="shared" si="5"/>
        <v>1.9</v>
      </c>
      <c r="I88" s="8">
        <v>326</v>
      </c>
    </row>
    <row r="89" spans="6:8" ht="12.75">
      <c r="F89" s="4">
        <f t="shared" si="3"/>
        <v>0</v>
      </c>
      <c r="G89" s="4">
        <f t="shared" si="4"/>
        <v>0</v>
      </c>
      <c r="H89" s="5">
        <f t="shared" si="5"/>
        <v>0</v>
      </c>
    </row>
    <row r="90" spans="1:8" ht="12.75">
      <c r="A90" s="3" t="s">
        <v>98</v>
      </c>
      <c r="B90" s="7" t="s">
        <v>99</v>
      </c>
      <c r="C90" s="4">
        <v>64</v>
      </c>
      <c r="D90" s="4">
        <v>1</v>
      </c>
      <c r="E90" s="4">
        <v>240</v>
      </c>
      <c r="F90" s="4">
        <f t="shared" si="3"/>
        <v>240</v>
      </c>
      <c r="G90" s="4">
        <f t="shared" si="4"/>
        <v>276</v>
      </c>
      <c r="H90" s="5">
        <f t="shared" si="5"/>
        <v>1.9</v>
      </c>
    </row>
    <row r="91" spans="2:8" ht="12.75">
      <c r="B91" s="7" t="s">
        <v>100</v>
      </c>
      <c r="C91" s="4">
        <v>64</v>
      </c>
      <c r="D91" s="4">
        <v>1</v>
      </c>
      <c r="E91" s="4">
        <v>195</v>
      </c>
      <c r="F91" s="4">
        <f t="shared" si="3"/>
        <v>195</v>
      </c>
      <c r="G91" s="4">
        <f t="shared" si="4"/>
        <v>224.24999999999997</v>
      </c>
      <c r="H91" s="5">
        <f t="shared" si="5"/>
        <v>1.9</v>
      </c>
    </row>
    <row r="92" spans="2:8" ht="12.75">
      <c r="B92" s="7" t="s">
        <v>101</v>
      </c>
      <c r="C92" s="4">
        <v>64</v>
      </c>
      <c r="D92" s="4">
        <v>1</v>
      </c>
      <c r="E92" s="4">
        <v>160</v>
      </c>
      <c r="F92" s="4">
        <f t="shared" si="3"/>
        <v>160</v>
      </c>
      <c r="G92" s="4">
        <f t="shared" si="4"/>
        <v>184</v>
      </c>
      <c r="H92" s="5">
        <f t="shared" si="5"/>
        <v>1.9</v>
      </c>
    </row>
    <row r="93" spans="2:8" ht="12.75">
      <c r="B93" s="7" t="s">
        <v>102</v>
      </c>
      <c r="C93" s="4">
        <v>64</v>
      </c>
      <c r="D93" s="4">
        <v>0</v>
      </c>
      <c r="E93" s="4">
        <v>64</v>
      </c>
      <c r="F93" s="4">
        <f t="shared" si="3"/>
        <v>0</v>
      </c>
      <c r="G93" s="4">
        <f t="shared" si="4"/>
        <v>0</v>
      </c>
      <c r="H93" s="5">
        <f t="shared" si="5"/>
        <v>0</v>
      </c>
    </row>
    <row r="94" spans="2:8" ht="12.75">
      <c r="B94" s="7" t="s">
        <v>103</v>
      </c>
      <c r="C94" s="4">
        <v>64</v>
      </c>
      <c r="D94" s="4">
        <v>1</v>
      </c>
      <c r="E94" s="4">
        <v>170</v>
      </c>
      <c r="F94" s="4">
        <f t="shared" si="3"/>
        <v>170</v>
      </c>
      <c r="G94" s="4">
        <f t="shared" si="4"/>
        <v>195.49999999999997</v>
      </c>
      <c r="H94" s="5">
        <f t="shared" si="5"/>
        <v>1.9</v>
      </c>
    </row>
    <row r="95" spans="2:8" ht="12.75">
      <c r="B95" s="7" t="s">
        <v>104</v>
      </c>
      <c r="C95" s="4">
        <v>64</v>
      </c>
      <c r="D95" s="4">
        <v>0</v>
      </c>
      <c r="E95" s="4">
        <v>64</v>
      </c>
      <c r="F95" s="4">
        <f t="shared" si="3"/>
        <v>0</v>
      </c>
      <c r="G95" s="4">
        <f t="shared" si="4"/>
        <v>0</v>
      </c>
      <c r="H95" s="5">
        <f t="shared" si="5"/>
        <v>0</v>
      </c>
    </row>
    <row r="96" spans="2:9" ht="12.75">
      <c r="B96" s="7" t="s">
        <v>105</v>
      </c>
      <c r="C96" s="4">
        <v>64</v>
      </c>
      <c r="D96" s="4">
        <v>1</v>
      </c>
      <c r="E96" s="4">
        <v>100</v>
      </c>
      <c r="F96" s="4">
        <f t="shared" si="3"/>
        <v>100</v>
      </c>
      <c r="G96" s="4">
        <f t="shared" si="4"/>
        <v>114.99999999999999</v>
      </c>
      <c r="H96" s="5">
        <f t="shared" si="5"/>
        <v>1.9</v>
      </c>
      <c r="I96" s="8">
        <v>1004</v>
      </c>
    </row>
    <row r="97" spans="6:8" ht="12.75">
      <c r="F97" s="4">
        <f t="shared" si="3"/>
        <v>0</v>
      </c>
      <c r="G97" s="4">
        <f t="shared" si="4"/>
        <v>0</v>
      </c>
      <c r="H97" s="5">
        <f t="shared" si="5"/>
        <v>0</v>
      </c>
    </row>
    <row r="98" spans="1:8" ht="12.75">
      <c r="A98" s="3" t="s">
        <v>106</v>
      </c>
      <c r="B98" s="7" t="s">
        <v>107</v>
      </c>
      <c r="C98" s="4">
        <v>60</v>
      </c>
      <c r="D98" s="4">
        <v>1</v>
      </c>
      <c r="E98" s="4">
        <v>525</v>
      </c>
      <c r="F98" s="4">
        <f t="shared" si="3"/>
        <v>525</v>
      </c>
      <c r="G98" s="4">
        <f t="shared" si="4"/>
        <v>603.75</v>
      </c>
      <c r="H98" s="5">
        <f t="shared" si="5"/>
        <v>1.9</v>
      </c>
    </row>
    <row r="99" spans="2:8" ht="12.75">
      <c r="B99" s="7" t="s">
        <v>108</v>
      </c>
      <c r="C99" s="4">
        <v>48</v>
      </c>
      <c r="D99" s="4">
        <v>1</v>
      </c>
      <c r="E99" s="4">
        <v>369</v>
      </c>
      <c r="F99" s="4">
        <f t="shared" si="3"/>
        <v>369</v>
      </c>
      <c r="G99" s="4">
        <f t="shared" si="4"/>
        <v>424.34999999999997</v>
      </c>
      <c r="H99" s="5">
        <f t="shared" si="5"/>
        <v>1.9</v>
      </c>
    </row>
    <row r="100" spans="2:8" ht="12.75">
      <c r="B100" s="7" t="s">
        <v>22</v>
      </c>
      <c r="C100" s="4">
        <v>72</v>
      </c>
      <c r="D100" s="4">
        <v>1</v>
      </c>
      <c r="E100" s="4">
        <v>420</v>
      </c>
      <c r="F100" s="4">
        <f t="shared" si="3"/>
        <v>420</v>
      </c>
      <c r="G100" s="4">
        <f t="shared" si="4"/>
        <v>482.99999999999994</v>
      </c>
      <c r="H100" s="5">
        <f t="shared" si="5"/>
        <v>1.9</v>
      </c>
    </row>
    <row r="101" spans="2:9" ht="12.75">
      <c r="B101" s="7" t="s">
        <v>109</v>
      </c>
      <c r="C101" s="4">
        <v>72</v>
      </c>
      <c r="D101" s="4">
        <v>2</v>
      </c>
      <c r="E101" s="4">
        <v>200</v>
      </c>
      <c r="F101" s="4">
        <f t="shared" si="3"/>
        <v>400</v>
      </c>
      <c r="G101" s="4">
        <f t="shared" si="4"/>
        <v>459.99999999999994</v>
      </c>
      <c r="H101" s="5">
        <f t="shared" si="5"/>
        <v>3.8</v>
      </c>
      <c r="I101" s="8">
        <v>1981</v>
      </c>
    </row>
    <row r="102" spans="6:8" ht="12.75">
      <c r="F102" s="4">
        <f t="shared" si="3"/>
        <v>0</v>
      </c>
      <c r="G102" s="4">
        <f t="shared" si="4"/>
        <v>0</v>
      </c>
      <c r="H102" s="5">
        <f t="shared" si="5"/>
        <v>0</v>
      </c>
    </row>
    <row r="103" spans="6:8" ht="12.75">
      <c r="F103" s="4">
        <f t="shared" si="3"/>
        <v>0</v>
      </c>
      <c r="G103" s="4">
        <f t="shared" si="4"/>
        <v>0</v>
      </c>
      <c r="H103" s="5">
        <f t="shared" si="5"/>
        <v>0</v>
      </c>
    </row>
    <row r="104" spans="1:9" ht="12.75">
      <c r="A104" s="3" t="s">
        <v>110</v>
      </c>
      <c r="B104" s="7" t="s">
        <v>111</v>
      </c>
      <c r="C104" s="4">
        <v>68</v>
      </c>
      <c r="D104" s="4">
        <v>3</v>
      </c>
      <c r="E104" s="4">
        <v>78</v>
      </c>
      <c r="F104" s="4">
        <f t="shared" si="3"/>
        <v>234</v>
      </c>
      <c r="G104" s="4">
        <f t="shared" si="4"/>
        <v>269.09999999999997</v>
      </c>
      <c r="H104" s="5">
        <f t="shared" si="5"/>
        <v>5.699999999999999</v>
      </c>
      <c r="I104" s="8">
        <v>275</v>
      </c>
    </row>
    <row r="105" spans="6:8" ht="12.75">
      <c r="F105" s="4">
        <f t="shared" si="3"/>
        <v>0</v>
      </c>
      <c r="G105" s="4">
        <f t="shared" si="4"/>
        <v>0</v>
      </c>
      <c r="H105" s="5">
        <f t="shared" si="5"/>
        <v>0</v>
      </c>
    </row>
    <row r="106" spans="1:8" ht="12.75">
      <c r="A106" s="3" t="s">
        <v>112</v>
      </c>
      <c r="B106" s="7" t="s">
        <v>113</v>
      </c>
      <c r="C106" s="4" t="s">
        <v>114</v>
      </c>
      <c r="D106" s="4">
        <v>2</v>
      </c>
      <c r="E106" s="4">
        <v>120</v>
      </c>
      <c r="F106" s="4">
        <f t="shared" si="3"/>
        <v>240</v>
      </c>
      <c r="G106" s="4">
        <f t="shared" si="4"/>
        <v>276</v>
      </c>
      <c r="H106" s="5">
        <f t="shared" si="5"/>
        <v>3.8</v>
      </c>
    </row>
    <row r="107" spans="2:9" ht="12.75">
      <c r="B107" s="7" t="s">
        <v>115</v>
      </c>
      <c r="C107" s="4">
        <v>60</v>
      </c>
      <c r="D107" s="4">
        <v>2</v>
      </c>
      <c r="E107" s="4">
        <v>78</v>
      </c>
      <c r="F107" s="4">
        <f t="shared" si="3"/>
        <v>156</v>
      </c>
      <c r="G107" s="4">
        <f t="shared" si="4"/>
        <v>179.39999999999998</v>
      </c>
      <c r="H107" s="5">
        <f t="shared" si="5"/>
        <v>3.8</v>
      </c>
      <c r="I107" s="8">
        <v>463</v>
      </c>
    </row>
    <row r="108" spans="6:8" ht="12.75">
      <c r="F108" s="4">
        <f aca="true" t="shared" si="6" ref="F108:F113">D108*E108</f>
        <v>0</v>
      </c>
      <c r="G108" s="4">
        <f t="shared" si="4"/>
        <v>0</v>
      </c>
      <c r="H108" s="5">
        <f t="shared" si="5"/>
        <v>0</v>
      </c>
    </row>
    <row r="109" spans="1:8" ht="12.75">
      <c r="A109" s="3" t="s">
        <v>116</v>
      </c>
      <c r="B109" s="7" t="s">
        <v>117</v>
      </c>
      <c r="C109" s="4">
        <v>64</v>
      </c>
      <c r="D109" s="4">
        <v>1</v>
      </c>
      <c r="E109" s="4">
        <v>350</v>
      </c>
      <c r="F109" s="4">
        <f t="shared" si="6"/>
        <v>350</v>
      </c>
      <c r="G109" s="4">
        <f t="shared" si="4"/>
        <v>402.49999999999994</v>
      </c>
      <c r="H109" s="5">
        <f t="shared" si="5"/>
        <v>1.9</v>
      </c>
    </row>
    <row r="110" spans="2:8" ht="12.75">
      <c r="B110" s="7" t="s">
        <v>58</v>
      </c>
      <c r="C110" s="4">
        <v>68</v>
      </c>
      <c r="D110" s="4">
        <v>1</v>
      </c>
      <c r="E110" s="4">
        <v>135</v>
      </c>
      <c r="F110" s="4">
        <f t="shared" si="6"/>
        <v>135</v>
      </c>
      <c r="G110" s="4">
        <f t="shared" si="4"/>
        <v>155.25</v>
      </c>
      <c r="H110" s="5">
        <f t="shared" si="5"/>
        <v>1.9</v>
      </c>
    </row>
    <row r="111" spans="2:8" ht="12.75">
      <c r="B111" s="7" t="s">
        <v>118</v>
      </c>
      <c r="C111" s="4">
        <v>68</v>
      </c>
      <c r="D111" s="4">
        <v>1</v>
      </c>
      <c r="E111" s="4">
        <v>160</v>
      </c>
      <c r="F111" s="4">
        <f t="shared" si="6"/>
        <v>160</v>
      </c>
      <c r="G111" s="4">
        <f t="shared" si="4"/>
        <v>184</v>
      </c>
      <c r="H111" s="5">
        <f t="shared" si="5"/>
        <v>1.9</v>
      </c>
    </row>
    <row r="112" spans="2:8" ht="12.75">
      <c r="B112" s="7" t="s">
        <v>120</v>
      </c>
      <c r="C112" s="4">
        <v>68</v>
      </c>
      <c r="D112" s="4">
        <v>1</v>
      </c>
      <c r="E112" s="4">
        <v>65</v>
      </c>
      <c r="F112" s="4">
        <f t="shared" si="6"/>
        <v>65</v>
      </c>
      <c r="G112" s="4">
        <f t="shared" si="4"/>
        <v>74.75</v>
      </c>
      <c r="H112" s="5">
        <f t="shared" si="5"/>
        <v>1.9</v>
      </c>
    </row>
    <row r="113" spans="2:9" ht="12.75">
      <c r="B113" s="7" t="s">
        <v>119</v>
      </c>
      <c r="C113" s="4">
        <v>68</v>
      </c>
      <c r="D113" s="4">
        <v>1</v>
      </c>
      <c r="E113" s="4">
        <v>85</v>
      </c>
      <c r="F113" s="4">
        <f t="shared" si="6"/>
        <v>85</v>
      </c>
      <c r="G113" s="4">
        <f t="shared" si="4"/>
        <v>97.74999999999999</v>
      </c>
      <c r="H113" s="5">
        <f t="shared" si="5"/>
        <v>1.9</v>
      </c>
      <c r="I113" s="8">
        <v>924</v>
      </c>
    </row>
    <row r="114" spans="4:6" ht="12.75">
      <c r="D114" s="4">
        <f>SUM(D2:D113)</f>
        <v>95</v>
      </c>
      <c r="F114" s="4">
        <f>SUM(F2:F113)</f>
        <v>10966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2014-02-26T12:45:27Z</dcterms:modified>
  <cp:category/>
  <cp:version/>
  <cp:contentType/>
  <cp:contentStatus/>
</cp:coreProperties>
</file>