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<sst xmlns="http://schemas.openxmlformats.org/spreadsheetml/2006/main" count="308" uniqueCount="256">
  <si>
    <t>масло виноградных косточек 200мл </t>
  </si>
  <si>
    <t>Selesta</t>
  </si>
  <si>
    <t>НИК</t>
  </si>
  <si>
    <t>ЗАКАЗ</t>
  </si>
  <si>
    <t>объем</t>
  </si>
  <si>
    <t>кол</t>
  </si>
  <si>
    <t>цена</t>
  </si>
  <si>
    <t>oxano4ka</t>
  </si>
  <si>
    <t xml:space="preserve">Воды душистые Ромашка 100 мл 45 руб </t>
  </si>
  <si>
    <t>Воды душистые Василек 100 мл 50 руб </t>
  </si>
  <si>
    <t xml:space="preserve">Гидролат-микс UltraHold 0, 80 руб </t>
  </si>
  <si>
    <t xml:space="preserve">Соль для маникюра Цвет миндаля 60 руб </t>
  </si>
  <si>
    <t xml:space="preserve">Соль для педикюра Рассвет 60 руб </t>
  </si>
  <si>
    <t>Мыло органическое Кроха 75 руб</t>
  </si>
  <si>
    <t>НастЬя</t>
  </si>
  <si>
    <t>итого</t>
  </si>
  <si>
    <t>ВОДА "КАЛЕНДУЛА" 100 мл.- 1 шт. на замену можно ВОДА "КИПАРИС" </t>
  </si>
  <si>
    <t>юлялена</t>
  </si>
  <si>
    <t>МАСЛО ВИНОГРАДНЫХ КОСТОЧЕК (ХОЛОДНОГО ОТЖИМА) 50 мл.///зам. миндальное масло</t>
  </si>
  <si>
    <t>lady.elena</t>
  </si>
  <si>
    <t>Эфирное масло розмарина</t>
  </si>
  <si>
    <t>Эфирное масло тимьяна</t>
  </si>
  <si>
    <t>Эфирное масло чайного дерева</t>
  </si>
  <si>
    <t>LLena249</t>
  </si>
  <si>
    <t>Эфирное масло эвкалипт</t>
  </si>
  <si>
    <t>Солнечный зaйчик*</t>
  </si>
  <si>
    <t>зам.5мл</t>
  </si>
  <si>
    <t>Малигоша</t>
  </si>
  <si>
    <t>Масло Авокадо</t>
  </si>
  <si>
    <t>Иланг-иланг 600 гр 60 соль для ванн </t>
  </si>
  <si>
    <t>Ромашка 250 мл 70 душистая вода </t>
  </si>
  <si>
    <t>Календула 250 мл душистая вода 70 </t>
  </si>
  <si>
    <t>Мыло органическое Морская пена 75 3 штуки</t>
  </si>
  <si>
    <t>Мыло органическое Алуштинская роза 75 </t>
  </si>
  <si>
    <t>Мыло органическое Кроха 75 </t>
  </si>
  <si>
    <t>масло Виноградных косточек, 50мл. </t>
  </si>
  <si>
    <t>tanaka</t>
  </si>
  <si>
    <t>Розмарин 250 - 1 шт 65 р </t>
  </si>
  <si>
    <t>Розмарин + лаванда 250 - 65 р - 2 шт </t>
  </si>
  <si>
    <t>Шалфей 250 -65 р -2 шт </t>
  </si>
  <si>
    <t>Лопух 250 - 70 р -1 шт </t>
  </si>
  <si>
    <t>Календула 250-70 р -2 шт </t>
  </si>
  <si>
    <t>Южнобежный 100 р </t>
  </si>
  <si>
    <t>Мыло набор 200 гр - 170 р </t>
  </si>
  <si>
    <t>Нероли 70 р </t>
  </si>
  <si>
    <t>Мята -55 р </t>
  </si>
  <si>
    <t>Шалфей -55 р </t>
  </si>
  <si>
    <t>Сандал -85 р </t>
  </si>
  <si>
    <t>Эвкалипт -60 р </t>
  </si>
  <si>
    <t>Горная лаванда - 55 р </t>
  </si>
  <si>
    <t>Иланг-Иланг -70 р </t>
  </si>
  <si>
    <t>podapster</t>
  </si>
  <si>
    <t>Василек 250мл -80р </t>
  </si>
  <si>
    <t>мыло Кроха </t>
  </si>
  <si>
    <t>Елена Васильева</t>
  </si>
  <si>
    <t>Чай "Легенда Крыма"</t>
  </si>
  <si>
    <t>SeLeniy</t>
  </si>
  <si>
    <t>Чай Легенды Крыма 100 </t>
  </si>
  <si>
    <t>Чай Южнобережный 100 </t>
  </si>
  <si>
    <t>Чай Старый Крым 100 - 2шт. </t>
  </si>
  <si>
    <t>Чай Тихий вечер 100 </t>
  </si>
  <si>
    <t>Чай "Легенда Крыма" 1 шт </t>
  </si>
  <si>
    <t>Чай "Старый Крым" 1 шт </t>
  </si>
  <si>
    <t>Чай "Южнобережный" 1 шт </t>
  </si>
  <si>
    <t>Чай Старый Крым</t>
  </si>
  <si>
    <t>Эфирное масло грейпфрут</t>
  </si>
  <si>
    <t xml:space="preserve">Мыло органическое Черная жемчужина 75 </t>
  </si>
  <si>
    <t>Соль детская Питер-Пэн 600 гр 60 </t>
  </si>
  <si>
    <t>Соль для ванны Грейпфрут 600гр 60</t>
  </si>
  <si>
    <t>Асцелла</t>
  </si>
  <si>
    <t>Соль для ванн «Вербена» </t>
  </si>
  <si>
    <t>Соль для ванн «Грейпфрут» </t>
  </si>
  <si>
    <t>Соль "Пиноккио" для мальчиков </t>
  </si>
  <si>
    <t>Гидролат лаванда</t>
  </si>
  <si>
    <t>Мыло органическое Лавандовый край 75 </t>
  </si>
  <si>
    <t>Мыло органическое Морская пена 75 </t>
  </si>
  <si>
    <t>Бальзам Детский 120</t>
  </si>
  <si>
    <t>серия для волос Гидролат-микс UltraHold 250мл 80 </t>
  </si>
  <si>
    <t>Гидролат-микс ActiveGro 250мл 80 </t>
  </si>
  <si>
    <t>Olil</t>
  </si>
  <si>
    <t>олёся</t>
  </si>
  <si>
    <t>Виноградных косточек 50 мл - 70 р. , 1 шт </t>
  </si>
  <si>
    <t>Эфирное масло мелиссы</t>
  </si>
  <si>
    <t>Грейпфрут 5 мл 55руб </t>
  </si>
  <si>
    <t>Апельсин 5 мл 55руб </t>
  </si>
  <si>
    <t>Аликанте</t>
  </si>
  <si>
    <t>эфирное масло пихты</t>
  </si>
  <si>
    <t>эфирное масло пальмарозы</t>
  </si>
  <si>
    <t>эфирное масло Горная лаванда 15р. - 1шт </t>
  </si>
  <si>
    <t>эфирное масло Чайное дерево 20 </t>
  </si>
  <si>
    <t>эфирное масло Можжевельник 20 </t>
  </si>
  <si>
    <t>Набор мыла натурального косметического 200 гр 170 руб </t>
  </si>
  <si>
    <t>Вода душистая Роза 250 гр 100 руб </t>
  </si>
  <si>
    <t>масло виноградных косточек 50 мл 70 руб </t>
  </si>
  <si>
    <t xml:space="preserve">Анис 15 руб </t>
  </si>
  <si>
    <t>Бергамот 15 руб </t>
  </si>
  <si>
    <t xml:space="preserve">Вербена 25 руб </t>
  </si>
  <si>
    <t xml:space="preserve">Гвоздика 20 руб </t>
  </si>
  <si>
    <t>Герань 15 руб </t>
  </si>
  <si>
    <t xml:space="preserve">Горная лаванда 15 руб </t>
  </si>
  <si>
    <t xml:space="preserve">Иссоп 15 руб </t>
  </si>
  <si>
    <t xml:space="preserve">Грейпфрут 20 руб </t>
  </si>
  <si>
    <t xml:space="preserve">Эвкалипт 20 руб </t>
  </si>
  <si>
    <t xml:space="preserve">Иланг-иланг 20 руб </t>
  </si>
  <si>
    <t xml:space="preserve">Имбирь 20 руб </t>
  </si>
  <si>
    <t xml:space="preserve">Кайепут 15 руб </t>
  </si>
  <si>
    <t xml:space="preserve">Кедр 15 руб </t>
  </si>
  <si>
    <t xml:space="preserve">Кипарис 20 руб </t>
  </si>
  <si>
    <t xml:space="preserve">Корица 20 руб </t>
  </si>
  <si>
    <t xml:space="preserve">Кориандр 25 руб </t>
  </si>
  <si>
    <t xml:space="preserve">Лавр 15 руб </t>
  </si>
  <si>
    <t xml:space="preserve">Левзея 20 руб </t>
  </si>
  <si>
    <t xml:space="preserve">Лемонграсс 15 </t>
  </si>
  <si>
    <t xml:space="preserve">Мандарин 20 </t>
  </si>
  <si>
    <t xml:space="preserve">Душица 20 </t>
  </si>
  <si>
    <t xml:space="preserve">Мелисса 15 </t>
  </si>
  <si>
    <t xml:space="preserve">Мирт 25 </t>
  </si>
  <si>
    <t xml:space="preserve">Нероли 15 </t>
  </si>
  <si>
    <t xml:space="preserve">Пачули 20 </t>
  </si>
  <si>
    <t xml:space="preserve">Петитгрейн 20 </t>
  </si>
  <si>
    <t xml:space="preserve">Полынь 15 </t>
  </si>
  <si>
    <t xml:space="preserve">Апельсин 15 </t>
  </si>
  <si>
    <t xml:space="preserve">Розовое дерево 20 </t>
  </si>
  <si>
    <t xml:space="preserve">Розмарин 15 </t>
  </si>
  <si>
    <t xml:space="preserve">Сандал 25 </t>
  </si>
  <si>
    <t xml:space="preserve">Фенхель 15 </t>
  </si>
  <si>
    <t xml:space="preserve">Чайное дерево 20 </t>
  </si>
  <si>
    <t xml:space="preserve">Тимьян 15 </t>
  </si>
  <si>
    <t xml:space="preserve">Шалфей 15 </t>
  </si>
  <si>
    <t xml:space="preserve">Пихта 15 </t>
  </si>
  <si>
    <t>Можжевельник 20</t>
  </si>
  <si>
    <t>ВОДЫ ДУШИСТЫЕ василек 250 мл </t>
  </si>
  <si>
    <t>Мыло органическое Кроха 75 2шт </t>
  </si>
  <si>
    <t>Бальзам Детский 120 </t>
  </si>
  <si>
    <t>Бальзам Таежный 80 </t>
  </si>
  <si>
    <t>Гидролат-микс ActiveGro 80 </t>
  </si>
  <si>
    <t>Гидролат-микс HerbalCare 80 </t>
  </si>
  <si>
    <t>Гидролат-микс UltraHold 0, 80 </t>
  </si>
  <si>
    <t>mama_na5</t>
  </si>
  <si>
    <t>КатьЁнок</t>
  </si>
  <si>
    <t>Вода душистая василек, кипарис, шалфей 500мл</t>
  </si>
  <si>
    <t>Детская Мальвина - 600 - 75 р.- 1 шт. </t>
  </si>
  <si>
    <t>Детская Динь-Динь - 600 - 75р.- 1 шт.- 1 шт. </t>
  </si>
  <si>
    <t>морская - 600 - 75р.- 1 шт.- 1 шт. </t>
  </si>
  <si>
    <t>Чайное дерево 600 - 85р.- 1 шт.- 1 шт.</t>
  </si>
  <si>
    <t>эфирное масло Чайное дерево 0,5 28 26 24 55</t>
  </si>
  <si>
    <t>Гидролат-микс ActiveGro 250 мл 80 </t>
  </si>
  <si>
    <t>Гидролат-микс HerbalCare 250 мл 80 </t>
  </si>
  <si>
    <t xml:space="preserve">душистая вода Василек 500 мл 130 </t>
  </si>
  <si>
    <t>душистая вода Роза 250 мл 100 </t>
  </si>
  <si>
    <t>душистая вода Липа 250 мл 80 </t>
  </si>
  <si>
    <t>Фиточай Легенды Крыма 100 </t>
  </si>
  <si>
    <t>canary-bird</t>
  </si>
  <si>
    <t>Пачули 0,5мл </t>
  </si>
  <si>
    <t>Гидролат  лопух</t>
  </si>
  <si>
    <t>Горная лаванда 5 мл </t>
  </si>
  <si>
    <t>Вербена 5 мл </t>
  </si>
  <si>
    <t>Эвкалипт 10 мл </t>
  </si>
  <si>
    <t>фиточай Старый Крым </t>
  </si>
  <si>
    <t>Бальзам Таежный, универсальный </t>
  </si>
  <si>
    <t>Розмариново-лавандовый тоник 100 мл </t>
  </si>
  <si>
    <t>Мыло органическое Черная жемчужина</t>
  </si>
  <si>
    <t>Легенда Крыма -153 </t>
  </si>
  <si>
    <t>Масло виноградных косточек 100 мл- 145 </t>
  </si>
  <si>
    <t>Масло жожоба 50 мл- 245</t>
  </si>
  <si>
    <t>martiny</t>
  </si>
  <si>
    <t>Бальзам для суставов 100 165 </t>
  </si>
  <si>
    <t>Соль детская Динь-Динь 600 75 </t>
  </si>
  <si>
    <t>Эфирное масло «Телец» 5 80 </t>
  </si>
  <si>
    <t>Гидролат роза</t>
  </si>
  <si>
    <t>hellcat222</t>
  </si>
  <si>
    <t>Масло виноградных косточек</t>
  </si>
  <si>
    <t>Эфирное масло иланг-иланг</t>
  </si>
  <si>
    <t>Гидролат липа</t>
  </si>
  <si>
    <t>Дубрава 10 100</t>
  </si>
  <si>
    <t>Чудесница</t>
  </si>
  <si>
    <t>Эфирное масло Полынь 5 мл 70 руб </t>
  </si>
  <si>
    <t>Гидролат Ромашка 0,25 105 </t>
  </si>
  <si>
    <t>Эфирное масло кипариса</t>
  </si>
  <si>
    <t>Эфирное масло пихта</t>
  </si>
  <si>
    <t>Эфирное масло каепута</t>
  </si>
  <si>
    <t>ЖИРНЫЕ МАСЛА - Виноградных косточек 50 </t>
  </si>
  <si>
    <t>Мыло органическое Кроха </t>
  </si>
  <si>
    <t>ГИДРОЛАТЫ (душистые воды) - Василек 0,1</t>
  </si>
  <si>
    <t>Эфирные масла  Горная лаванда</t>
  </si>
  <si>
    <t>Эфирные масла Кипарис</t>
  </si>
  <si>
    <t>AltaiLynx</t>
  </si>
  <si>
    <t>Эфирные масла иланг-иланг</t>
  </si>
  <si>
    <t>Эфирные масла сандал</t>
  </si>
  <si>
    <t>Эфирные масла мята</t>
  </si>
  <si>
    <t>Эфирные масла левзеи</t>
  </si>
  <si>
    <t>Эфирное масло базилика</t>
  </si>
  <si>
    <t>Эфирное масло иссопа</t>
  </si>
  <si>
    <t>Эфирное масло лаванды</t>
  </si>
  <si>
    <t>Эфирное масло корицы</t>
  </si>
  <si>
    <t>Репейное масло 100мл.</t>
  </si>
  <si>
    <t>Чай Южнобережный</t>
  </si>
  <si>
    <t>Гидролат василек</t>
  </si>
  <si>
    <t>Бальзам таежный, универсальный</t>
  </si>
  <si>
    <t>Эфирное масло лаванда</t>
  </si>
  <si>
    <t>Эфирное масло эвкалипта</t>
  </si>
  <si>
    <t>Эфирное масло Пихта 5мл 75р </t>
  </si>
  <si>
    <t>Эфирное масло Левзея 5мл 83р </t>
  </si>
  <si>
    <t>Эфирное масло Вербена 5мл 123р </t>
  </si>
  <si>
    <t>Эфирное масло Апельсин 10мл 118р</t>
  </si>
  <si>
    <t>Бальзам Велюр, для рук </t>
  </si>
  <si>
    <t>Эфирное масло эвкалипт 0,5</t>
  </si>
  <si>
    <t>Эфирное масло мята 0,5 </t>
  </si>
  <si>
    <t>Эфирное масло гвоздика 5 мл -83 руб 1 ш </t>
  </si>
  <si>
    <t>Эфирное масло иланг-иланг 10 мл -158 руб 1 шт </t>
  </si>
  <si>
    <t>Эфирное масло мирт 5мл -128 руб. 1 шт , </t>
  </si>
  <si>
    <t>Эфирное масло нероли 5мл - 95 руб 1 шт </t>
  </si>
  <si>
    <t>Эфирное масло пачули 0,5 мл -28 руб.1 шт. </t>
  </si>
  <si>
    <t>Эфирное масло лемонграс 5 мл - 70 руб. 1 шт. </t>
  </si>
  <si>
    <t>Эфирное масло эвкалипт 5.мл.-83 1 шт </t>
  </si>
  <si>
    <t>Эфирное масло кедр 5 мл -83 </t>
  </si>
  <si>
    <t>Масло виноградных косточек—100мл-145 руб-1шт </t>
  </si>
  <si>
    <t>Бальзам таежный 100 -110руб -10шт</t>
  </si>
  <si>
    <t>Лапыч</t>
  </si>
  <si>
    <t>Эфирное масло лемонграс 0,5 мл - 1 шт. </t>
  </si>
  <si>
    <t>Эфирное масло кипарис-0,5 мл-1шт </t>
  </si>
  <si>
    <t>я</t>
  </si>
  <si>
    <t>эфирное масло лаванды</t>
  </si>
  <si>
    <t>эфирное масло мелиссы</t>
  </si>
  <si>
    <t>эфирное масло розового дерева</t>
  </si>
  <si>
    <t>шалфей</t>
  </si>
  <si>
    <t>Веста1982</t>
  </si>
  <si>
    <t>Anutik1206</t>
  </si>
  <si>
    <t>Эфирное масло герани</t>
  </si>
  <si>
    <t>с орг%</t>
  </si>
  <si>
    <t>СДАЕМ</t>
  </si>
  <si>
    <t>ОЛиВ@</t>
  </si>
  <si>
    <t> lena4ka82</t>
  </si>
  <si>
    <t>ЛисичкаОля</t>
  </si>
  <si>
    <t>леgа</t>
  </si>
  <si>
    <t>Розмарин + лаванда 250 - 65 р -  </t>
  </si>
  <si>
    <t>ПРИСТРОЙ</t>
  </si>
  <si>
    <t>Гидролат-микс Ultrahold 250 мл 80 </t>
  </si>
  <si>
    <t>Лучезара</t>
  </si>
  <si>
    <t>гидролат василек</t>
  </si>
  <si>
    <t>Seahel</t>
  </si>
  <si>
    <t>Гидролат лопух</t>
  </si>
  <si>
    <t>гидролат ромашка</t>
  </si>
  <si>
    <t>гидролат роза</t>
  </si>
  <si>
    <t>масло виноградных косточек</t>
  </si>
  <si>
    <t>масло репейное</t>
  </si>
  <si>
    <t>бальзам таежный</t>
  </si>
  <si>
    <t>таежный</t>
  </si>
  <si>
    <t>ЭМ вербена</t>
  </si>
  <si>
    <t>масло сандала</t>
  </si>
  <si>
    <t>масло можжевельника</t>
  </si>
  <si>
    <t>гидролат иссопа</t>
  </si>
  <si>
    <t>Shustra</t>
  </si>
  <si>
    <t>Bondarinka</t>
  </si>
  <si>
    <t>эфирное масло сосны</t>
  </si>
  <si>
    <t xml:space="preserve">масловиногр косточек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</si>
</sst>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color indexed="8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zoomScale="160" zoomScaleNormal="160" workbookViewId="0" topLeftCell="A285">
      <selection activeCell="A285" sqref="A1:IV16384"/>
    </sheetView>
  </sheetViews>
  <sheetFormatPr defaultColWidth="9.140625" defaultRowHeight="12.75"/>
  <cols>
    <col min="1" max="1" width="39.57421875" style="0" customWidth="1"/>
  </cols>
  <sheetData>
    <row r="1" spans="1:4" ht="12.75">
      <c r="A1" s="4"/>
      <c r="B1" s="1"/>
      <c r="C1" s="1"/>
      <c r="D1" s="1"/>
    </row>
    <row r="2" spans="1:4" ht="12.75">
      <c r="A2" s="4"/>
      <c r="B2" s="1"/>
      <c r="C2" s="1"/>
      <c r="D2" s="1"/>
    </row>
    <row r="3" spans="1:4" ht="12.75">
      <c r="A3" s="4"/>
      <c r="B3" s="1"/>
      <c r="C3" s="1"/>
      <c r="D3" s="1"/>
    </row>
    <row r="4" spans="1:4" ht="12.75">
      <c r="A4" s="4"/>
      <c r="B4" s="1"/>
      <c r="C4" s="1"/>
      <c r="D4" s="1"/>
    </row>
    <row r="5" spans="1:4" ht="12.75">
      <c r="A5" s="4"/>
      <c r="B5" s="1"/>
      <c r="C5" s="1"/>
      <c r="D5" s="1"/>
    </row>
    <row r="6" spans="1:4" ht="12.75">
      <c r="A6" s="4"/>
      <c r="B6" s="1"/>
      <c r="C6" s="1"/>
      <c r="D6" s="1"/>
    </row>
    <row r="7" spans="1:4" ht="12.75">
      <c r="A7" s="5"/>
      <c r="B7" s="1"/>
      <c r="C7" s="1"/>
      <c r="D7" s="1"/>
    </row>
    <row r="8" spans="1:4" ht="12.75">
      <c r="A8" s="4"/>
      <c r="B8" s="1"/>
      <c r="C8" s="1"/>
      <c r="D8" s="1"/>
    </row>
    <row r="9" spans="1:4" ht="12.75">
      <c r="A9" s="4"/>
      <c r="B9" s="1"/>
      <c r="C9" s="1"/>
      <c r="D9" s="1"/>
    </row>
    <row r="10" spans="1:4" ht="12.75">
      <c r="A10" s="4"/>
      <c r="B10" s="1"/>
      <c r="C10" s="1"/>
      <c r="D10" s="1"/>
    </row>
    <row r="11" spans="1:4" ht="12.75">
      <c r="A11" s="4"/>
      <c r="B11" s="1"/>
      <c r="C11" s="1"/>
      <c r="D11" s="1"/>
    </row>
    <row r="12" spans="1:4" ht="12.75">
      <c r="A12" s="4"/>
      <c r="B12" s="1"/>
      <c r="C12" s="1"/>
      <c r="D12" s="1"/>
    </row>
    <row r="13" spans="1:4" ht="12.75">
      <c r="A13" s="4"/>
      <c r="B13" s="1"/>
      <c r="C13" s="1"/>
      <c r="D13" s="1"/>
    </row>
    <row r="14" spans="1:4" ht="12.75">
      <c r="A14" s="4"/>
      <c r="B14" s="1"/>
      <c r="C14" s="1"/>
      <c r="D14" s="1"/>
    </row>
    <row r="15" spans="1:4" ht="12.75">
      <c r="A15" s="4"/>
      <c r="B15" s="1"/>
      <c r="C15" s="1"/>
      <c r="D15" s="1"/>
    </row>
    <row r="16" spans="1:4" ht="12.75">
      <c r="A16" s="5"/>
      <c r="B16" s="1"/>
      <c r="C16" s="1"/>
      <c r="D16" s="1"/>
    </row>
    <row r="17" spans="1:4" ht="12.75">
      <c r="A17" s="5"/>
      <c r="B17" s="1"/>
      <c r="C17" s="1"/>
      <c r="D17" s="1"/>
    </row>
    <row r="18" spans="1:4" ht="12.75">
      <c r="A18" s="5"/>
      <c r="B18" s="1"/>
      <c r="C18" s="1"/>
      <c r="D18" s="1"/>
    </row>
    <row r="19" spans="1:4" ht="12.75">
      <c r="A19" s="4"/>
      <c r="B19" s="1"/>
      <c r="C19" s="1"/>
      <c r="D19" s="1"/>
    </row>
    <row r="20" spans="1:4" ht="12.75">
      <c r="A20" s="4"/>
      <c r="B20" s="1"/>
      <c r="C20" s="1"/>
      <c r="D20" s="1"/>
    </row>
    <row r="21" spans="1:4" ht="12.75">
      <c r="A21" s="4"/>
      <c r="B21" s="1"/>
      <c r="C21" s="1"/>
      <c r="D21" s="1"/>
    </row>
    <row r="22" spans="1:4" ht="12.75">
      <c r="A22" s="4"/>
      <c r="B22" s="1"/>
      <c r="C22" s="1"/>
      <c r="D22" s="1"/>
    </row>
    <row r="23" spans="1:4" ht="12.75">
      <c r="A23" s="4"/>
      <c r="B23" s="1"/>
      <c r="C23" s="1"/>
      <c r="D23" s="1"/>
    </row>
    <row r="24" spans="1:4" ht="12.75">
      <c r="A24" s="4"/>
      <c r="B24" s="1"/>
      <c r="C24" s="1"/>
      <c r="D24" s="1"/>
    </row>
    <row r="25" spans="1:4" ht="12.75">
      <c r="A25" s="4"/>
      <c r="B25" s="1"/>
      <c r="C25" s="1"/>
      <c r="D25" s="1"/>
    </row>
    <row r="26" spans="1:4" ht="12.75">
      <c r="A26" s="5"/>
      <c r="B26" s="1"/>
      <c r="C26" s="1"/>
      <c r="D26" s="1"/>
    </row>
    <row r="27" spans="1:4" ht="12.75">
      <c r="A27" s="4"/>
      <c r="B27" s="1"/>
      <c r="C27" s="1"/>
      <c r="D27" s="1"/>
    </row>
    <row r="28" spans="1:4" ht="12.75">
      <c r="A28" s="4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4"/>
      <c r="B30" s="1"/>
      <c r="C30" s="1"/>
      <c r="D30" s="1"/>
    </row>
    <row r="31" spans="1:4" ht="12.75">
      <c r="A31" s="4"/>
      <c r="B31" s="1"/>
      <c r="C31" s="1"/>
      <c r="D31" s="1"/>
    </row>
    <row r="32" spans="1:4" ht="12.75">
      <c r="A32" s="4"/>
      <c r="B32" s="1"/>
      <c r="C32" s="1"/>
      <c r="D32" s="1"/>
    </row>
    <row r="33" spans="1:4" ht="12.75">
      <c r="A33" s="4"/>
      <c r="B33" s="1"/>
      <c r="C33" s="1"/>
      <c r="D33" s="1"/>
    </row>
    <row r="34" spans="1:4" ht="12.75">
      <c r="A34" s="5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4"/>
      <c r="B36" s="1"/>
      <c r="C36" s="1"/>
      <c r="D36" s="1"/>
    </row>
    <row r="37" spans="1:4" ht="12.75">
      <c r="A37" s="4"/>
      <c r="B37" s="1"/>
      <c r="C37" s="1"/>
      <c r="D37" s="1"/>
    </row>
    <row r="38" spans="1:4" ht="12.75">
      <c r="A38" s="4"/>
      <c r="B38" s="1"/>
      <c r="C38" s="1"/>
      <c r="D38" s="1"/>
    </row>
    <row r="39" spans="1:4" ht="12.75">
      <c r="A39" s="4"/>
      <c r="B39" s="1"/>
      <c r="C39" s="1"/>
      <c r="D39" s="1"/>
    </row>
    <row r="40" spans="1:4" ht="12.75">
      <c r="A40" s="4"/>
      <c r="B40" s="1"/>
      <c r="C40" s="1"/>
      <c r="D40" s="1"/>
    </row>
    <row r="41" spans="1:4" ht="12.75">
      <c r="A41" s="4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4"/>
      <c r="B43" s="1"/>
      <c r="C43" s="1"/>
      <c r="D43" s="1"/>
    </row>
    <row r="44" spans="1:4" ht="12.75">
      <c r="A44" s="4"/>
      <c r="B44" s="1"/>
      <c r="C44" s="1"/>
      <c r="D44" s="1"/>
    </row>
    <row r="45" spans="1:4" ht="12.75">
      <c r="A45" s="4"/>
      <c r="B45" s="1"/>
      <c r="C45" s="1"/>
      <c r="D45" s="1"/>
    </row>
    <row r="46" spans="1:4" ht="12.75">
      <c r="A46" s="4"/>
      <c r="B46" s="1"/>
      <c r="C46" s="1"/>
      <c r="D46" s="1"/>
    </row>
    <row r="47" spans="1:4" ht="12.75">
      <c r="A47" s="4"/>
      <c r="B47" s="1"/>
      <c r="C47" s="1"/>
      <c r="D47" s="1"/>
    </row>
    <row r="48" spans="1:4" ht="12.75">
      <c r="A48" s="4"/>
      <c r="B48" s="1"/>
      <c r="C48" s="1"/>
      <c r="D48" s="1"/>
    </row>
    <row r="49" spans="1:4" ht="12.75">
      <c r="A49" s="4"/>
      <c r="B49" s="1"/>
      <c r="C49" s="1"/>
      <c r="D49" s="1"/>
    </row>
    <row r="50" spans="1:4" ht="12.75">
      <c r="A50" s="4"/>
      <c r="B50" s="1"/>
      <c r="C50" s="1"/>
      <c r="D50" s="1"/>
    </row>
    <row r="51" spans="1:4" ht="12.75">
      <c r="A51" s="4"/>
      <c r="B51" s="1"/>
      <c r="C51" s="1"/>
      <c r="D51" s="1"/>
    </row>
    <row r="52" spans="1:4" ht="12.75">
      <c r="A52" s="4"/>
      <c r="B52" s="1"/>
      <c r="C52" s="1"/>
      <c r="D52" s="1"/>
    </row>
    <row r="53" spans="1:4" ht="12.75">
      <c r="A53" s="4"/>
      <c r="B53" s="1"/>
      <c r="C53" s="1"/>
      <c r="D53" s="1"/>
    </row>
    <row r="54" spans="1:4" ht="12.75">
      <c r="A54" s="5"/>
      <c r="B54" s="1"/>
      <c r="C54" s="1"/>
      <c r="D54" s="1"/>
    </row>
    <row r="55" spans="1:4" ht="12.75">
      <c r="A55" s="4"/>
      <c r="B55" s="1"/>
      <c r="C55" s="1"/>
      <c r="D55" s="1"/>
    </row>
    <row r="56" spans="1:4" ht="12.75">
      <c r="A56" s="5"/>
      <c r="B56" s="1"/>
      <c r="C56" s="1"/>
      <c r="D56" s="1"/>
    </row>
    <row r="57" spans="1:4" ht="12.75">
      <c r="A57" s="4"/>
      <c r="B57" s="1"/>
      <c r="C57" s="1"/>
      <c r="D57" s="1"/>
    </row>
    <row r="58" spans="1:4" ht="12.75">
      <c r="A58" s="4"/>
      <c r="B58" s="1"/>
      <c r="C58" s="1"/>
      <c r="D58" s="1"/>
    </row>
    <row r="59" spans="1:4" ht="12.75">
      <c r="A59" s="4"/>
      <c r="B59" s="1"/>
      <c r="C59" s="1"/>
      <c r="D59" s="1"/>
    </row>
    <row r="60" spans="1:4" ht="12.75">
      <c r="A60" s="5"/>
      <c r="B60" s="1"/>
      <c r="C60" s="1"/>
      <c r="D60" s="1"/>
    </row>
    <row r="61" spans="1:4" ht="12.75">
      <c r="A61" s="4"/>
      <c r="B61" s="1"/>
      <c r="C61" s="1"/>
      <c r="D61" s="1"/>
    </row>
    <row r="62" spans="1:4" ht="12.75">
      <c r="A62" s="4"/>
      <c r="B62" s="1"/>
      <c r="C62" s="1"/>
      <c r="D62" s="1"/>
    </row>
    <row r="63" spans="1:4" ht="12.75">
      <c r="A63" s="4"/>
      <c r="B63" s="1"/>
      <c r="C63" s="1"/>
      <c r="D63" s="1"/>
    </row>
    <row r="64" spans="1:4" ht="12.75">
      <c r="A64" s="4"/>
      <c r="B64" s="1"/>
      <c r="C64" s="1"/>
      <c r="D64" s="1"/>
    </row>
    <row r="65" spans="1:4" ht="12.75">
      <c r="A65" s="4"/>
      <c r="B65" s="1"/>
      <c r="C65" s="1"/>
      <c r="D65" s="1"/>
    </row>
    <row r="66" spans="1:4" ht="12.75">
      <c r="A66" s="4"/>
      <c r="B66" s="1"/>
      <c r="C66" s="1"/>
      <c r="D66" s="1"/>
    </row>
    <row r="67" spans="1:4" ht="12.75">
      <c r="A67" s="4"/>
      <c r="B67" s="1"/>
      <c r="C67" s="1"/>
      <c r="D67" s="1"/>
    </row>
    <row r="68" spans="1:4" ht="12.75">
      <c r="A68" s="4"/>
      <c r="B68" s="1"/>
      <c r="C68" s="1"/>
      <c r="D68" s="1"/>
    </row>
    <row r="69" spans="1:4" ht="12.75">
      <c r="A69" s="4"/>
      <c r="B69" s="1"/>
      <c r="C69" s="1"/>
      <c r="D69" s="1"/>
    </row>
    <row r="70" spans="1:4" ht="12.75">
      <c r="A70" s="4"/>
      <c r="B70" s="1"/>
      <c r="C70" s="1"/>
      <c r="D70" s="1"/>
    </row>
    <row r="71" spans="1:4" ht="12.75">
      <c r="A71" s="4"/>
      <c r="B71" s="1"/>
      <c r="C71" s="1"/>
      <c r="D71" s="1"/>
    </row>
    <row r="72" spans="1:4" ht="12.75">
      <c r="A72" s="5"/>
      <c r="B72" s="1"/>
      <c r="C72" s="1"/>
      <c r="D72" s="1"/>
    </row>
    <row r="73" spans="1:4" ht="12.75">
      <c r="A73" s="4"/>
      <c r="B73" s="1"/>
      <c r="C73" s="1"/>
      <c r="D73" s="1"/>
    </row>
    <row r="74" spans="1:4" ht="12.75">
      <c r="A74" s="4"/>
      <c r="B74" s="1"/>
      <c r="C74" s="1"/>
      <c r="D74" s="1"/>
    </row>
    <row r="75" spans="1:4" ht="12.75">
      <c r="A75" s="4"/>
      <c r="B75" s="1"/>
      <c r="C75" s="1"/>
      <c r="D75" s="1"/>
    </row>
    <row r="76" spans="1:4" ht="12.75">
      <c r="A76" s="4"/>
      <c r="B76" s="1"/>
      <c r="C76" s="1"/>
      <c r="D76" s="1"/>
    </row>
    <row r="77" spans="1:4" ht="12.75">
      <c r="A77" s="4"/>
      <c r="B77" s="1"/>
      <c r="C77" s="1"/>
      <c r="D77" s="1"/>
    </row>
    <row r="78" spans="1:4" ht="12.75">
      <c r="A78" s="4"/>
      <c r="B78" s="1"/>
      <c r="C78" s="1"/>
      <c r="D78" s="1"/>
    </row>
    <row r="79" spans="1:4" ht="12.75">
      <c r="A79" s="4"/>
      <c r="B79" s="1"/>
      <c r="C79" s="1"/>
      <c r="D79" s="1"/>
    </row>
    <row r="80" spans="1:4" ht="12.75">
      <c r="A80" s="4"/>
      <c r="B80" s="1"/>
      <c r="C80" s="1"/>
      <c r="D80" s="1"/>
    </row>
    <row r="81" spans="1:4" ht="12.75">
      <c r="A81" s="4"/>
      <c r="B81" s="1"/>
      <c r="C81" s="1"/>
      <c r="D81" s="1"/>
    </row>
    <row r="82" spans="1:4" ht="12.75">
      <c r="A82" s="4"/>
      <c r="B82" s="1"/>
      <c r="C82" s="1"/>
      <c r="D82" s="1"/>
    </row>
    <row r="83" spans="1:4" ht="12.75">
      <c r="A83" s="4"/>
      <c r="B83" s="1"/>
      <c r="C83" s="1"/>
      <c r="D83" s="1"/>
    </row>
    <row r="84" spans="1:4" ht="12.75">
      <c r="A84" s="4"/>
      <c r="B84" s="1"/>
      <c r="C84" s="1"/>
      <c r="D84" s="1"/>
    </row>
    <row r="85" spans="1:4" ht="12.75">
      <c r="A85" s="4"/>
      <c r="B85" s="1"/>
      <c r="C85" s="1"/>
      <c r="D85" s="1"/>
    </row>
    <row r="86" spans="1:4" ht="12.75">
      <c r="A86" s="4"/>
      <c r="B86" s="1"/>
      <c r="C86" s="1"/>
      <c r="D86" s="1"/>
    </row>
    <row r="87" spans="1:4" ht="12.75">
      <c r="A87" s="6"/>
      <c r="B87" s="1"/>
      <c r="C87" s="1"/>
      <c r="D87" s="1"/>
    </row>
    <row r="88" spans="1:4" ht="12.75">
      <c r="A88" s="4"/>
      <c r="B88" s="1"/>
      <c r="C88" s="1"/>
      <c r="D88" s="1"/>
    </row>
    <row r="89" spans="1:4" ht="12.75">
      <c r="A89" s="4"/>
      <c r="B89" s="1"/>
      <c r="C89" s="1"/>
      <c r="D89" s="1"/>
    </row>
    <row r="90" spans="1:4" ht="12.75">
      <c r="A90" s="4"/>
      <c r="B90" s="1"/>
      <c r="C90" s="1"/>
      <c r="D90" s="1"/>
    </row>
    <row r="91" spans="1:4" ht="12.75">
      <c r="A91" s="4"/>
      <c r="B91" s="1"/>
      <c r="C91" s="1"/>
      <c r="D91" s="1"/>
    </row>
    <row r="92" spans="1:4" ht="12.75">
      <c r="A92" s="4"/>
      <c r="B92" s="1"/>
      <c r="C92" s="1"/>
      <c r="D92" s="1"/>
    </row>
    <row r="93" spans="1:4" ht="12.75">
      <c r="A93" s="4"/>
      <c r="B93" s="1"/>
      <c r="C93" s="1"/>
      <c r="D93" s="1"/>
    </row>
    <row r="94" spans="1:4" ht="12.75">
      <c r="A94" s="4"/>
      <c r="B94" s="1"/>
      <c r="C94" s="1"/>
      <c r="D94" s="1"/>
    </row>
    <row r="95" spans="1:4" ht="12.75">
      <c r="A95" s="4"/>
      <c r="B95" s="1"/>
      <c r="C95" s="1"/>
      <c r="D95" s="1"/>
    </row>
    <row r="96" spans="1:4" ht="12.75">
      <c r="A96" s="4"/>
      <c r="B96" s="1"/>
      <c r="C96" s="1"/>
      <c r="D96" s="1"/>
    </row>
    <row r="97" spans="1:4" ht="12.75">
      <c r="A97" s="4"/>
      <c r="B97" s="1"/>
      <c r="C97" s="1"/>
      <c r="D97" s="1"/>
    </row>
    <row r="98" spans="1:4" ht="12.75">
      <c r="A98" s="5"/>
      <c r="B98" s="1"/>
      <c r="C98" s="1"/>
      <c r="D98" s="1"/>
    </row>
    <row r="99" spans="1:4" ht="12.75">
      <c r="A99" s="4"/>
      <c r="B99" s="1"/>
      <c r="C99" s="1"/>
      <c r="D99" s="1"/>
    </row>
    <row r="100" spans="1:4" ht="12.75">
      <c r="A100" s="5"/>
      <c r="B100" s="1"/>
      <c r="C100" s="1"/>
      <c r="D100" s="1"/>
    </row>
    <row r="101" spans="1:4" ht="12.75">
      <c r="A101" s="4"/>
      <c r="B101" s="1"/>
      <c r="C101" s="1"/>
      <c r="D101" s="1"/>
    </row>
    <row r="102" spans="1:4" ht="12.75">
      <c r="A102" s="4"/>
      <c r="B102" s="1"/>
      <c r="C102" s="1"/>
      <c r="D102" s="1"/>
    </row>
    <row r="103" spans="1:4" ht="12.75">
      <c r="A103" s="5"/>
      <c r="B103" s="1"/>
      <c r="C103" s="1"/>
      <c r="D103" s="1"/>
    </row>
    <row r="104" spans="1:4" ht="12.75">
      <c r="A104" s="5"/>
      <c r="B104" s="1"/>
      <c r="C104" s="1"/>
      <c r="D104" s="1"/>
    </row>
    <row r="105" spans="1:4" ht="12.75">
      <c r="A105" s="4"/>
      <c r="B105" s="1"/>
      <c r="C105" s="1"/>
      <c r="D105" s="1"/>
    </row>
    <row r="106" spans="1:4" ht="12.75">
      <c r="A106" s="4"/>
      <c r="B106" s="1"/>
      <c r="C106" s="1"/>
      <c r="D106" s="1"/>
    </row>
    <row r="107" spans="1:4" ht="12.75">
      <c r="A107" s="4"/>
      <c r="B107" s="1"/>
      <c r="C107" s="1"/>
      <c r="D107" s="1"/>
    </row>
    <row r="108" spans="1:4" ht="12.75">
      <c r="A108" s="4"/>
      <c r="B108" s="1"/>
      <c r="C108" s="1"/>
      <c r="D108" s="1"/>
    </row>
    <row r="109" spans="1:4" ht="12.75">
      <c r="A109" s="4"/>
      <c r="B109" s="1"/>
      <c r="C109" s="1"/>
      <c r="D109" s="1"/>
    </row>
    <row r="110" spans="1:4" ht="12.75">
      <c r="A110" s="5"/>
      <c r="B110" s="1"/>
      <c r="C110" s="1"/>
      <c r="D110" s="1"/>
    </row>
    <row r="111" spans="1:4" ht="12.75">
      <c r="A111" s="4"/>
      <c r="B111" s="1"/>
      <c r="C111" s="1"/>
      <c r="D111" s="1"/>
    </row>
    <row r="112" spans="1:4" ht="12.75">
      <c r="A112" s="4"/>
      <c r="B112" s="1"/>
      <c r="C112" s="1"/>
      <c r="D112" s="1"/>
    </row>
    <row r="113" spans="1:4" ht="12.75">
      <c r="A113" s="4"/>
      <c r="B113" s="1"/>
      <c r="C113" s="1"/>
      <c r="D113" s="1"/>
    </row>
    <row r="114" spans="1:4" ht="12.75">
      <c r="A114" s="5"/>
      <c r="B114" s="1"/>
      <c r="C114" s="1"/>
      <c r="D114" s="1"/>
    </row>
    <row r="115" spans="1:4" ht="12.75">
      <c r="A115" s="5"/>
      <c r="B115" s="1"/>
      <c r="C115" s="1"/>
      <c r="D115" s="1"/>
    </row>
    <row r="116" spans="1:4" ht="12.75">
      <c r="A116" s="5"/>
      <c r="B116" s="1"/>
      <c r="C116" s="1"/>
      <c r="D116" s="1"/>
    </row>
    <row r="117" spans="1:4" ht="12.75">
      <c r="A117" s="5"/>
      <c r="B117" s="1"/>
      <c r="C117" s="1"/>
      <c r="D117" s="1"/>
    </row>
    <row r="118" spans="1:4" ht="12.75">
      <c r="A118" s="5"/>
      <c r="B118" s="1"/>
      <c r="C118" s="1"/>
      <c r="D118" s="1"/>
    </row>
    <row r="119" spans="1:4" ht="12.75">
      <c r="A119" s="4"/>
      <c r="B119" s="1"/>
      <c r="C119" s="1"/>
      <c r="D119" s="1"/>
    </row>
    <row r="120" spans="1:4" ht="12.75">
      <c r="A120" s="4"/>
      <c r="B120" s="1"/>
      <c r="C120" s="1"/>
      <c r="D120" s="1"/>
    </row>
    <row r="121" spans="1:4" ht="12.75">
      <c r="A121" s="4"/>
      <c r="B121" s="1"/>
      <c r="C121" s="1"/>
      <c r="D121" s="1"/>
    </row>
    <row r="122" spans="1:4" ht="12.75">
      <c r="A122" s="4"/>
      <c r="B122" s="1"/>
      <c r="C122" s="1"/>
      <c r="D122" s="1"/>
    </row>
    <row r="123" spans="1:4" ht="12.75">
      <c r="A123" s="4"/>
      <c r="B123" s="1"/>
      <c r="C123" s="1"/>
      <c r="D123" s="1"/>
    </row>
    <row r="124" spans="1:4" ht="12.75">
      <c r="A124" s="4"/>
      <c r="B124" s="1"/>
      <c r="C124" s="1"/>
      <c r="D124" s="1"/>
    </row>
    <row r="125" spans="1:4" ht="12.75">
      <c r="A125" s="4"/>
      <c r="B125" s="1"/>
      <c r="C125" s="1"/>
      <c r="D125" s="1"/>
    </row>
    <row r="126" spans="1:4" ht="12.75">
      <c r="A126" s="4"/>
      <c r="B126" s="1"/>
      <c r="C126" s="1"/>
      <c r="D126" s="1"/>
    </row>
    <row r="127" spans="1:4" ht="12.75">
      <c r="A127" s="4"/>
      <c r="B127" s="1"/>
      <c r="C127" s="1"/>
      <c r="D127" s="1"/>
    </row>
    <row r="128" spans="1:4" ht="12.75">
      <c r="A128" s="4"/>
      <c r="B128" s="1"/>
      <c r="C128" s="1"/>
      <c r="D128" s="1"/>
    </row>
    <row r="129" spans="1:4" ht="12.75">
      <c r="A129" s="4"/>
      <c r="B129" s="1"/>
      <c r="C129" s="1"/>
      <c r="D129" s="1"/>
    </row>
    <row r="130" spans="1:4" ht="12.75">
      <c r="A130" s="4"/>
      <c r="B130" s="1"/>
      <c r="C130" s="1"/>
      <c r="D130" s="1"/>
    </row>
    <row r="131" spans="1:4" ht="12.75">
      <c r="A131" s="4"/>
      <c r="B131" s="1"/>
      <c r="C131" s="1"/>
      <c r="D131" s="1"/>
    </row>
    <row r="132" spans="1:4" ht="12.75">
      <c r="A132" s="4"/>
      <c r="B132" s="1"/>
      <c r="C132" s="1"/>
      <c r="D132" s="1"/>
    </row>
    <row r="133" spans="1:4" ht="12.75">
      <c r="A133" s="4"/>
      <c r="B133" s="1"/>
      <c r="C133" s="1"/>
      <c r="D133" s="1"/>
    </row>
    <row r="134" spans="1:4" ht="12.75">
      <c r="A134" s="4"/>
      <c r="B134" s="1"/>
      <c r="C134" s="1"/>
      <c r="D134" s="1"/>
    </row>
    <row r="135" spans="1:4" ht="12.75">
      <c r="A135" s="4"/>
      <c r="B135" s="1"/>
      <c r="C135" s="1"/>
      <c r="D135" s="1"/>
    </row>
    <row r="136" spans="1:4" ht="12.75">
      <c r="A136" s="4"/>
      <c r="B136" s="1"/>
      <c r="C136" s="1"/>
      <c r="D136" s="1"/>
    </row>
    <row r="137" spans="1:4" ht="12.75">
      <c r="A137" s="5"/>
      <c r="B137" s="1"/>
      <c r="C137" s="1"/>
      <c r="D137" s="1"/>
    </row>
    <row r="138" spans="1:4" ht="12.75">
      <c r="A138" s="4"/>
      <c r="B138" s="1"/>
      <c r="C138" s="1"/>
      <c r="D138" s="1"/>
    </row>
    <row r="139" spans="1:4" ht="12.75">
      <c r="A139" s="4"/>
      <c r="B139" s="1"/>
      <c r="C139" s="1"/>
      <c r="D139" s="1"/>
    </row>
    <row r="140" spans="1:4" ht="12.75">
      <c r="A140" s="5"/>
      <c r="B140" s="1"/>
      <c r="C140" s="1"/>
      <c r="D140" s="1"/>
    </row>
    <row r="141" spans="1:4" ht="12.75">
      <c r="A141" s="4"/>
      <c r="B141" s="1"/>
      <c r="C141" s="1"/>
      <c r="D141" s="1"/>
    </row>
    <row r="142" spans="1:4" ht="12.75">
      <c r="A142" s="4"/>
      <c r="B142" s="1"/>
      <c r="C142" s="1"/>
      <c r="D142" s="1"/>
    </row>
    <row r="143" spans="1:4" ht="12.75">
      <c r="A143" s="4"/>
      <c r="B143" s="1"/>
      <c r="C143" s="1"/>
      <c r="D143" s="1"/>
    </row>
    <row r="144" spans="1:4" ht="12.75">
      <c r="A144" s="4"/>
      <c r="B144" s="1"/>
      <c r="C144" s="1"/>
      <c r="D144" s="1"/>
    </row>
    <row r="145" spans="1:4" ht="12.75">
      <c r="A145" s="5"/>
      <c r="B145" s="1"/>
      <c r="C145" s="1"/>
      <c r="D145" s="1"/>
    </row>
    <row r="146" spans="1:4" ht="12.75">
      <c r="A146" s="4"/>
      <c r="B146" s="1"/>
      <c r="C146" s="1"/>
      <c r="D146" s="1"/>
    </row>
    <row r="147" spans="1:4" ht="12.75">
      <c r="A147" s="4"/>
      <c r="B147" s="1"/>
      <c r="C147" s="1"/>
      <c r="D147" s="1"/>
    </row>
    <row r="148" spans="1:4" ht="12.75">
      <c r="A148" s="5"/>
      <c r="B148" s="1"/>
      <c r="C148" s="1"/>
      <c r="D148" s="1"/>
    </row>
    <row r="149" spans="1:4" ht="12.75">
      <c r="A149" s="4"/>
      <c r="B149" s="1"/>
      <c r="C149" s="1"/>
      <c r="D149" s="1"/>
    </row>
    <row r="150" spans="1:4" ht="12.75">
      <c r="A150" s="4"/>
      <c r="B150" s="1"/>
      <c r="C150" s="1"/>
      <c r="D150" s="1"/>
    </row>
    <row r="151" spans="1:4" ht="12.75">
      <c r="A151" s="5"/>
      <c r="B151" s="1"/>
      <c r="C151" s="1"/>
      <c r="D151" s="1"/>
    </row>
    <row r="152" spans="1:4" ht="12.75">
      <c r="A152" s="4"/>
      <c r="B152" s="1"/>
      <c r="C152" s="1"/>
      <c r="D152" s="1"/>
    </row>
    <row r="153" spans="1:4" ht="12.75">
      <c r="A153" s="4"/>
      <c r="B153" s="1"/>
      <c r="C153" s="1"/>
      <c r="D153" s="1"/>
    </row>
    <row r="154" spans="1:4" ht="12.75">
      <c r="A154" s="4"/>
      <c r="B154" s="1"/>
      <c r="C154" s="1"/>
      <c r="D154" s="1"/>
    </row>
    <row r="155" spans="1:4" ht="12.75">
      <c r="A155" s="4"/>
      <c r="B155" s="1"/>
      <c r="C155" s="1"/>
      <c r="D155" s="1"/>
    </row>
    <row r="156" spans="1:4" ht="12.75">
      <c r="A156" s="4"/>
      <c r="B156" s="1"/>
      <c r="C156" s="1"/>
      <c r="D156" s="1"/>
    </row>
    <row r="157" spans="1:4" ht="12.75">
      <c r="A157" s="4"/>
      <c r="B157" s="1"/>
      <c r="C157" s="1"/>
      <c r="D157" s="1"/>
    </row>
    <row r="158" spans="1:4" ht="12.75">
      <c r="A158" s="4"/>
      <c r="B158" s="1"/>
      <c r="C158" s="1"/>
      <c r="D158" s="1"/>
    </row>
    <row r="159" spans="1:4" ht="12.75">
      <c r="A159" s="4"/>
      <c r="B159" s="1"/>
      <c r="C159" s="1"/>
      <c r="D159" s="1"/>
    </row>
    <row r="160" spans="1:4" ht="12.75">
      <c r="A160" s="4"/>
      <c r="B160" s="1"/>
      <c r="C160" s="1"/>
      <c r="D160" s="1"/>
    </row>
    <row r="161" spans="1:4" ht="12.75">
      <c r="A161" s="4"/>
      <c r="B161" s="1"/>
      <c r="C161" s="1"/>
      <c r="D161" s="1"/>
    </row>
    <row r="162" spans="1:4" ht="12.75">
      <c r="A162" s="4"/>
      <c r="B162" s="1"/>
      <c r="C162" s="1"/>
      <c r="D162" s="1"/>
    </row>
    <row r="163" spans="1:4" ht="12.75">
      <c r="A163" s="4"/>
      <c r="B163" s="1"/>
      <c r="C163" s="1"/>
      <c r="D163" s="1"/>
    </row>
    <row r="164" spans="1:4" ht="12.75">
      <c r="A164" s="4"/>
      <c r="B164" s="1"/>
      <c r="C164" s="1"/>
      <c r="D164" s="1"/>
    </row>
    <row r="165" spans="1:4" ht="12.75">
      <c r="A165" s="4"/>
      <c r="B165" s="1"/>
      <c r="C165" s="1"/>
      <c r="D165" s="1"/>
    </row>
    <row r="166" spans="1:4" ht="12.75">
      <c r="A166" s="4"/>
      <c r="B166" s="1"/>
      <c r="C166" s="1"/>
      <c r="D166" s="1"/>
    </row>
    <row r="167" spans="1:4" ht="12.75">
      <c r="A167" s="4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4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4"/>
      <c r="B172" s="1"/>
      <c r="C172" s="1"/>
      <c r="D172" s="1"/>
    </row>
    <row r="173" spans="1:4" ht="12.75">
      <c r="A173" s="4"/>
      <c r="B173" s="1"/>
      <c r="C173" s="1"/>
      <c r="D173" s="1"/>
    </row>
    <row r="174" spans="1:4" ht="12.75">
      <c r="A174" s="4"/>
      <c r="B174" s="1"/>
      <c r="C174" s="1"/>
      <c r="D174" s="1"/>
    </row>
    <row r="175" spans="1:4" ht="12.75">
      <c r="A175" s="4"/>
      <c r="B175" s="1"/>
      <c r="C175" s="1"/>
      <c r="D175" s="1"/>
    </row>
    <row r="176" spans="1:4" ht="12.75">
      <c r="A176" s="4"/>
      <c r="B176" s="1"/>
      <c r="C176" s="1"/>
      <c r="D176" s="1"/>
    </row>
    <row r="177" spans="1:4" ht="12.75">
      <c r="A177" s="4"/>
      <c r="B177" s="1"/>
      <c r="C177" s="1"/>
      <c r="D177" s="1"/>
    </row>
    <row r="178" spans="1:4" ht="12.75">
      <c r="A178" s="4"/>
      <c r="B178" s="1"/>
      <c r="C178" s="1"/>
      <c r="D178" s="1"/>
    </row>
    <row r="179" spans="1:4" ht="12.75">
      <c r="A179" s="4"/>
      <c r="B179" s="1"/>
      <c r="C179" s="1"/>
      <c r="D179" s="1"/>
    </row>
    <row r="180" spans="1:4" ht="12.75">
      <c r="A180" s="4"/>
      <c r="B180" s="1"/>
      <c r="C180" s="1"/>
      <c r="D180" s="1"/>
    </row>
    <row r="181" spans="1:4" ht="12.75">
      <c r="A181" s="4"/>
      <c r="B181" s="1"/>
      <c r="C181" s="1"/>
      <c r="D181" s="1"/>
    </row>
    <row r="182" spans="1:4" ht="12.75">
      <c r="A182" s="4"/>
      <c r="B182" s="1"/>
      <c r="C182" s="1"/>
      <c r="D182" s="1"/>
    </row>
    <row r="183" spans="1:4" ht="12.75">
      <c r="A183" s="4"/>
      <c r="B183" s="1"/>
      <c r="C183" s="1"/>
      <c r="D183" s="1"/>
    </row>
    <row r="184" spans="1:4" ht="12.75">
      <c r="A184" s="4"/>
      <c r="B184" s="1"/>
      <c r="C184" s="1"/>
      <c r="D184" s="1"/>
    </row>
    <row r="185" spans="1:4" ht="12.75">
      <c r="A185" s="4"/>
      <c r="B185" s="1"/>
      <c r="C185" s="1"/>
      <c r="D185" s="1"/>
    </row>
    <row r="186" spans="1:4" ht="12.75">
      <c r="A186" s="4"/>
      <c r="B186" s="1"/>
      <c r="C186" s="1"/>
      <c r="D186" s="1"/>
    </row>
    <row r="187" spans="1:4" ht="12.75">
      <c r="A187" s="4"/>
      <c r="B187" s="1"/>
      <c r="C187" s="1"/>
      <c r="D187" s="1"/>
    </row>
    <row r="188" spans="1:4" ht="12.75">
      <c r="A188" s="4"/>
      <c r="B188" s="1"/>
      <c r="C188" s="1"/>
      <c r="D188" s="1"/>
    </row>
    <row r="189" spans="1:4" ht="12.75">
      <c r="A189" s="4"/>
      <c r="B189" s="1"/>
      <c r="C189" s="1"/>
      <c r="D189" s="1"/>
    </row>
    <row r="190" spans="1:4" ht="12.75">
      <c r="A190" s="4"/>
      <c r="B190" s="1"/>
      <c r="C190" s="1"/>
      <c r="D190" s="1"/>
    </row>
    <row r="191" spans="1:4" ht="12.75">
      <c r="A191" s="4"/>
      <c r="B191" s="1"/>
      <c r="C191" s="1"/>
      <c r="D191" s="1"/>
    </row>
    <row r="192" spans="1:4" ht="12.75">
      <c r="A192" s="4"/>
      <c r="B192" s="1"/>
      <c r="C192" s="1"/>
      <c r="D192" s="1"/>
    </row>
    <row r="193" spans="1:4" ht="12.75">
      <c r="A193" s="4"/>
      <c r="B193" s="1"/>
      <c r="C193" s="1"/>
      <c r="D193" s="1"/>
    </row>
    <row r="194" spans="1:4" ht="12.75">
      <c r="A194" s="4"/>
      <c r="B194" s="1"/>
      <c r="C194" s="1"/>
      <c r="D194" s="1"/>
    </row>
    <row r="195" spans="1:4" ht="12.75">
      <c r="A195" s="4"/>
      <c r="B195" s="1"/>
      <c r="C195" s="1"/>
      <c r="D195" s="1"/>
    </row>
    <row r="196" spans="1:4" ht="12.75">
      <c r="A196" s="4"/>
      <c r="B196" s="1"/>
      <c r="C196" s="1"/>
      <c r="D196" s="1"/>
    </row>
    <row r="197" spans="1:4" ht="12.75">
      <c r="A197" s="4"/>
      <c r="B197" s="1"/>
      <c r="C197" s="1"/>
      <c r="D197" s="1"/>
    </row>
    <row r="198" spans="1:4" ht="12.75">
      <c r="A198" s="4"/>
      <c r="B198" s="1"/>
      <c r="C198" s="1"/>
      <c r="D198" s="1"/>
    </row>
    <row r="199" spans="1:4" ht="12.75">
      <c r="A199" s="4"/>
      <c r="B199" s="1"/>
      <c r="C199" s="1"/>
      <c r="D199" s="1"/>
    </row>
    <row r="200" spans="1:4" ht="12.75">
      <c r="A200" s="4"/>
      <c r="B200" s="1"/>
      <c r="C200" s="1"/>
      <c r="D200" s="1"/>
    </row>
    <row r="201" spans="1:4" ht="12.75">
      <c r="A201" s="4"/>
      <c r="B201" s="1"/>
      <c r="C201" s="1"/>
      <c r="D201" s="1"/>
    </row>
    <row r="202" spans="1:4" ht="12.75">
      <c r="A202" s="4"/>
      <c r="B202" s="1"/>
      <c r="C202" s="1"/>
      <c r="D202" s="1"/>
    </row>
    <row r="203" spans="1:4" ht="12.75">
      <c r="A203" s="4"/>
      <c r="B203" s="1"/>
      <c r="C203" s="1"/>
      <c r="D203" s="1"/>
    </row>
    <row r="204" spans="1:4" ht="12.75">
      <c r="A204" s="4"/>
      <c r="B204" s="1"/>
      <c r="C204" s="1"/>
      <c r="D204" s="1"/>
    </row>
    <row r="205" spans="1:4" ht="12.75">
      <c r="A205" s="4"/>
      <c r="B205" s="1"/>
      <c r="C205" s="1"/>
      <c r="D205" s="1"/>
    </row>
    <row r="206" spans="1:4" ht="12.75">
      <c r="A206" s="4"/>
      <c r="B206" s="1"/>
      <c r="C206" s="1"/>
      <c r="D206" s="1"/>
    </row>
    <row r="207" spans="1:4" ht="12.75">
      <c r="A207" s="4"/>
      <c r="B207" s="1"/>
      <c r="C207" s="1"/>
      <c r="D207" s="1"/>
    </row>
    <row r="208" spans="1:4" ht="12.75">
      <c r="A208" s="4"/>
      <c r="B208" s="1"/>
      <c r="C208" s="1"/>
      <c r="D208" s="1"/>
    </row>
    <row r="209" spans="1:4" ht="12.75">
      <c r="A209" s="4"/>
      <c r="B209" s="1"/>
      <c r="C209" s="1"/>
      <c r="D209" s="1"/>
    </row>
    <row r="210" spans="1:4" ht="12.75">
      <c r="A210" s="6"/>
      <c r="B210" s="1"/>
      <c r="C210" s="1"/>
      <c r="D210" s="1"/>
    </row>
    <row r="211" spans="1:4" ht="12.75">
      <c r="A211" s="4"/>
      <c r="B211" s="1"/>
      <c r="C211" s="1"/>
      <c r="D211" s="1"/>
    </row>
    <row r="212" spans="1:4" ht="12.75">
      <c r="A212" s="4"/>
      <c r="B212" s="1"/>
      <c r="C212" s="1"/>
      <c r="D212" s="1"/>
    </row>
    <row r="213" spans="1:4" ht="12.75">
      <c r="A213" s="4"/>
      <c r="B213" s="1"/>
      <c r="C213" s="1"/>
      <c r="D213" s="1"/>
    </row>
    <row r="214" spans="1:4" ht="12.75">
      <c r="A214" s="4"/>
      <c r="B214" s="1"/>
      <c r="C214" s="1"/>
      <c r="D214" s="1"/>
    </row>
    <row r="215" spans="1:4" ht="12.75">
      <c r="A215" s="4"/>
      <c r="B215" s="1"/>
      <c r="C215" s="1"/>
      <c r="D215" s="1"/>
    </row>
    <row r="216" spans="1:4" ht="12.75">
      <c r="A216" s="5"/>
      <c r="B216" s="1"/>
      <c r="C216" s="1"/>
      <c r="D216" s="1"/>
    </row>
    <row r="217" spans="1:4" ht="12.75">
      <c r="A217" s="7"/>
      <c r="B217" s="1"/>
      <c r="C217" s="1"/>
      <c r="D217" s="1"/>
    </row>
    <row r="218" spans="1:4" ht="12.75">
      <c r="A218" s="5"/>
      <c r="B218" s="1"/>
      <c r="C218" s="1"/>
      <c r="D218" s="1"/>
    </row>
    <row r="219" spans="1:4" ht="12.75">
      <c r="A219" s="5"/>
      <c r="B219" s="1"/>
      <c r="C219" s="1"/>
      <c r="D219" s="1"/>
    </row>
    <row r="220" spans="1:4" ht="12.75">
      <c r="A220" s="4"/>
      <c r="B220" s="1"/>
      <c r="C220" s="1"/>
      <c r="D220" s="1"/>
    </row>
    <row r="221" spans="1:4" ht="12.75">
      <c r="A221" s="8"/>
      <c r="B221" s="1"/>
      <c r="C221" s="1"/>
      <c r="D221" s="1"/>
    </row>
    <row r="222" spans="1:4" ht="12.75">
      <c r="A222" s="4"/>
      <c r="B222" s="1"/>
      <c r="C222" s="1"/>
      <c r="D222" s="1"/>
    </row>
    <row r="223" spans="1:4" ht="12.75">
      <c r="A223" s="5"/>
      <c r="B223" s="1"/>
      <c r="C223" s="1"/>
      <c r="D223" s="1"/>
    </row>
    <row r="224" spans="1:4" ht="12.75">
      <c r="A224" s="2"/>
      <c r="B224" s="1"/>
      <c r="C224" s="1"/>
      <c r="D224" s="1"/>
    </row>
    <row r="225" spans="1:4" ht="12.75">
      <c r="A225" s="4"/>
      <c r="B225" s="1"/>
      <c r="C225" s="1"/>
      <c r="D225" s="1"/>
    </row>
    <row r="226" spans="1:4" ht="12.75">
      <c r="A226" s="5"/>
      <c r="B226" s="1"/>
      <c r="C226" s="1"/>
      <c r="D226" s="1"/>
    </row>
    <row r="227" spans="1:4" ht="12.75">
      <c r="A227" s="4"/>
      <c r="B227" s="1"/>
      <c r="C227" s="1"/>
      <c r="D227" s="1"/>
    </row>
    <row r="228" spans="1:4" ht="12.75">
      <c r="A228" s="5"/>
      <c r="B228" s="1"/>
      <c r="C228" s="1"/>
      <c r="D228" s="1"/>
    </row>
    <row r="229" spans="1:4" ht="12.75">
      <c r="A229" s="5"/>
      <c r="B229" s="1"/>
      <c r="C229" s="1"/>
      <c r="D229" s="1"/>
    </row>
    <row r="230" spans="1:4" ht="12.75">
      <c r="A230" s="5"/>
      <c r="B230" s="1"/>
      <c r="C230" s="1"/>
      <c r="D230" s="1"/>
    </row>
    <row r="231" spans="1:4" ht="12.75">
      <c r="A231" s="4"/>
      <c r="B231" s="1"/>
      <c r="C231" s="1"/>
      <c r="D231" s="1"/>
    </row>
    <row r="232" spans="1:4" ht="12.75">
      <c r="A232" s="4"/>
      <c r="B232" s="1"/>
      <c r="C232" s="1"/>
      <c r="D232" s="1"/>
    </row>
    <row r="233" spans="1:4" ht="12.75">
      <c r="A233" s="4"/>
      <c r="B233" s="1"/>
      <c r="C233" s="1"/>
      <c r="D233" s="1"/>
    </row>
    <row r="234" spans="1:4" ht="12.75">
      <c r="A234" s="4"/>
      <c r="B234" s="1"/>
      <c r="C234" s="1"/>
      <c r="D234" s="1"/>
    </row>
    <row r="235" spans="1:4" ht="12.75">
      <c r="A235" s="4"/>
      <c r="B235" s="1"/>
      <c r="C235" s="1"/>
      <c r="D235" s="1"/>
    </row>
    <row r="236" spans="1:4" ht="12.75">
      <c r="A236" s="4"/>
      <c r="B236" s="1"/>
      <c r="C236" s="1"/>
      <c r="D236" s="1"/>
    </row>
    <row r="237" spans="1:4" ht="12.75">
      <c r="A237" s="4"/>
      <c r="B237" s="1"/>
      <c r="C237" s="1"/>
      <c r="D237" s="1"/>
    </row>
    <row r="238" spans="1:4" ht="12.75">
      <c r="A238" s="4"/>
      <c r="B238" s="1"/>
      <c r="C238" s="1"/>
      <c r="D238" s="1"/>
    </row>
    <row r="239" spans="1:4" ht="12.75">
      <c r="A239" s="4"/>
      <c r="B239" s="1"/>
      <c r="C239" s="1"/>
      <c r="D239" s="1"/>
    </row>
    <row r="240" spans="1:4" ht="12.75">
      <c r="A240" s="4"/>
      <c r="B240" s="1"/>
      <c r="C240" s="1"/>
      <c r="D240" s="1"/>
    </row>
    <row r="241" spans="1:4" ht="12.75">
      <c r="A241" s="4"/>
      <c r="B241" s="1"/>
      <c r="C241" s="1"/>
      <c r="D241" s="1"/>
    </row>
    <row r="242" spans="1:4" ht="12.75">
      <c r="A242" s="4"/>
      <c r="B242" s="1"/>
      <c r="C242" s="1"/>
      <c r="D242" s="1"/>
    </row>
    <row r="243" spans="1:4" ht="12.75">
      <c r="A243" s="4"/>
      <c r="B243" s="1"/>
      <c r="C243" s="1"/>
      <c r="D243" s="1"/>
    </row>
    <row r="244" spans="1:4" ht="12.75">
      <c r="A244" s="4"/>
      <c r="B244" s="1"/>
      <c r="C244" s="1"/>
      <c r="D244" s="1"/>
    </row>
    <row r="245" spans="1:4" ht="12.75">
      <c r="A245" s="4"/>
      <c r="B245" s="1"/>
      <c r="C245" s="1"/>
      <c r="D245" s="1"/>
    </row>
    <row r="246" spans="1:4" ht="12.75">
      <c r="A246" s="4"/>
      <c r="B246" s="1"/>
      <c r="C246" s="1"/>
      <c r="D246" s="1"/>
    </row>
    <row r="247" spans="1:4" ht="12.75">
      <c r="A247" s="4"/>
      <c r="B247" s="1"/>
      <c r="C247" s="1"/>
      <c r="D247" s="1"/>
    </row>
    <row r="248" spans="1:4" ht="12.75">
      <c r="A248" s="4"/>
      <c r="B248" s="1"/>
      <c r="C248" s="1"/>
      <c r="D248" s="1"/>
    </row>
    <row r="249" spans="1:4" ht="12.75">
      <c r="A249" s="4"/>
      <c r="B249" s="1"/>
      <c r="C249" s="1"/>
      <c r="D249" s="1"/>
    </row>
    <row r="250" spans="1:4" ht="12.75">
      <c r="A250" s="4"/>
      <c r="B250" s="1"/>
      <c r="C250" s="1"/>
      <c r="D250" s="1"/>
    </row>
    <row r="251" spans="1:4" ht="12.75">
      <c r="A251" s="4"/>
      <c r="B251" s="1"/>
      <c r="C251" s="1"/>
      <c r="D251" s="1"/>
    </row>
    <row r="252" spans="1:4" ht="12.75">
      <c r="A252" s="4"/>
      <c r="B252" s="1"/>
      <c r="C252" s="1"/>
      <c r="D252" s="1"/>
    </row>
    <row r="253" spans="1:4" ht="12.75">
      <c r="A253" s="4"/>
      <c r="B253" s="1"/>
      <c r="C253" s="1"/>
      <c r="D253" s="1"/>
    </row>
    <row r="254" spans="1:4" ht="12.75">
      <c r="A254" s="4"/>
      <c r="B254" s="1"/>
      <c r="C254" s="1"/>
      <c r="D254" s="1"/>
    </row>
    <row r="255" spans="1:4" ht="12.75">
      <c r="A255" s="4"/>
      <c r="B255" s="1"/>
      <c r="C255" s="1"/>
      <c r="D255" s="1"/>
    </row>
    <row r="256" spans="1:4" ht="12.75">
      <c r="A256" s="4"/>
      <c r="B256" s="1"/>
      <c r="C256" s="1"/>
      <c r="D256" s="1"/>
    </row>
    <row r="257" spans="1:4" ht="12.75">
      <c r="A257" s="4"/>
      <c r="B257" s="1"/>
      <c r="C257" s="1"/>
      <c r="D257" s="1"/>
    </row>
    <row r="258" spans="1:4" ht="12.75">
      <c r="A258" s="4"/>
      <c r="B258" s="1"/>
      <c r="C258" s="1"/>
      <c r="D258" s="1"/>
    </row>
    <row r="259" spans="1:4" ht="12.75">
      <c r="A259" s="4"/>
      <c r="B259" s="1"/>
      <c r="C259" s="1"/>
      <c r="D259" s="1"/>
    </row>
    <row r="260" spans="1:4" ht="12.75">
      <c r="A260" s="4"/>
      <c r="B260" s="1"/>
      <c r="C260" s="1"/>
      <c r="D260" s="1"/>
    </row>
    <row r="261" spans="1:4" ht="12.75">
      <c r="A261" s="4"/>
      <c r="B261" s="1"/>
      <c r="C261" s="1"/>
      <c r="D261" s="1"/>
    </row>
    <row r="262" spans="1:4" ht="12.75">
      <c r="A262" s="4"/>
      <c r="B262" s="1"/>
      <c r="C262" s="1"/>
      <c r="D262" s="1"/>
    </row>
    <row r="263" spans="1:4" ht="12.75">
      <c r="A263" s="4"/>
      <c r="B263" s="1"/>
      <c r="C263" s="1"/>
      <c r="D263" s="1"/>
    </row>
    <row r="264" spans="1:4" ht="12.75">
      <c r="A264" s="4"/>
      <c r="B264" s="1"/>
      <c r="C264" s="1"/>
      <c r="D264" s="1"/>
    </row>
    <row r="265" spans="1:4" ht="12.75">
      <c r="A265" s="4"/>
      <c r="B265" s="1"/>
      <c r="C265" s="1"/>
      <c r="D265" s="1"/>
    </row>
    <row r="266" spans="1:4" ht="12.75">
      <c r="A266" s="4"/>
      <c r="B266" s="1"/>
      <c r="C266" s="1"/>
      <c r="D266" s="1"/>
    </row>
    <row r="267" spans="1:4" ht="12.75">
      <c r="A267" s="4"/>
      <c r="B267" s="1"/>
      <c r="C267" s="1"/>
      <c r="D267" s="1"/>
    </row>
    <row r="268" spans="1:4" ht="12.75">
      <c r="A268" s="4"/>
      <c r="B268" s="1"/>
      <c r="C268" s="1"/>
      <c r="D268" s="1"/>
    </row>
    <row r="269" spans="1:4" ht="12.75">
      <c r="A269" s="4"/>
      <c r="B269" s="1"/>
      <c r="C269" s="1"/>
      <c r="D269" s="1"/>
    </row>
    <row r="270" spans="1:4" ht="12.75">
      <c r="A270" s="4"/>
      <c r="B270" s="1"/>
      <c r="C270" s="1"/>
      <c r="D270" s="1"/>
    </row>
    <row r="271" spans="1:4" ht="12.75">
      <c r="A271" s="4"/>
      <c r="B271" s="1"/>
      <c r="C271" s="1"/>
      <c r="D271" s="1"/>
    </row>
    <row r="272" spans="1:4" ht="12.75">
      <c r="A272" s="4"/>
      <c r="B272" s="1"/>
      <c r="C272" s="1"/>
      <c r="D272" s="1"/>
    </row>
    <row r="273" spans="1:4" ht="12.75">
      <c r="A273" s="4"/>
      <c r="B273" s="1"/>
      <c r="C273" s="1"/>
      <c r="D273" s="1"/>
    </row>
    <row r="274" spans="1:4" ht="12.75">
      <c r="A274" s="4"/>
      <c r="B274" s="1"/>
      <c r="C274" s="1"/>
      <c r="D274" s="1"/>
    </row>
    <row r="275" spans="1:4" ht="12.75">
      <c r="A275" s="4"/>
      <c r="B275" s="1"/>
      <c r="C275" s="1"/>
      <c r="D275" s="1"/>
    </row>
    <row r="276" spans="1:4" ht="12.75">
      <c r="A276" s="4"/>
      <c r="B276" s="1"/>
      <c r="C276" s="1"/>
      <c r="D276" s="1"/>
    </row>
    <row r="277" spans="1:4" ht="12.75">
      <c r="A277" s="4"/>
      <c r="B277" s="1"/>
      <c r="C277" s="1"/>
      <c r="D277" s="1"/>
    </row>
    <row r="278" spans="1:4" ht="12.75">
      <c r="A278" s="4"/>
      <c r="B278" s="1"/>
      <c r="C278" s="1"/>
      <c r="D278" s="1"/>
    </row>
    <row r="279" spans="1:4" ht="12.75">
      <c r="A279" s="4"/>
      <c r="B279" s="1"/>
      <c r="C279" s="1"/>
      <c r="D279" s="1"/>
    </row>
    <row r="280" spans="1:4" ht="12.75">
      <c r="A280" s="4"/>
      <c r="B280" s="1"/>
      <c r="C280" s="1"/>
      <c r="D280" s="1"/>
    </row>
    <row r="281" spans="1:4" ht="12.75">
      <c r="A281" s="4"/>
      <c r="B281" s="1"/>
      <c r="C281" s="1"/>
      <c r="D281" s="1"/>
    </row>
    <row r="282" spans="1:4" ht="12.75">
      <c r="A282" s="4"/>
      <c r="B282" s="1"/>
      <c r="C282" s="1"/>
      <c r="D282" s="1"/>
    </row>
    <row r="283" spans="1:4" ht="12.75">
      <c r="A283" s="4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4"/>
      <c r="B285" s="1"/>
      <c r="C285" s="1"/>
      <c r="D285" s="1"/>
    </row>
    <row r="286" spans="1:4" ht="12.75">
      <c r="A286" s="4"/>
      <c r="B286" s="1"/>
      <c r="C286" s="1"/>
      <c r="D286" s="1"/>
    </row>
    <row r="287" spans="1:4" ht="12.75">
      <c r="A287" s="4"/>
      <c r="B287" s="1"/>
      <c r="C287" s="1"/>
      <c r="D287" s="1"/>
    </row>
    <row r="288" spans="1:4" ht="12.75">
      <c r="A288" s="4"/>
      <c r="B288" s="1"/>
      <c r="C288" s="1"/>
      <c r="D288" s="1"/>
    </row>
    <row r="289" spans="1:4" ht="12.75">
      <c r="A289" s="4"/>
      <c r="B289" s="1"/>
      <c r="C289" s="1"/>
      <c r="D289" s="1"/>
    </row>
    <row r="290" spans="1:4" ht="12.75">
      <c r="A290" s="4"/>
      <c r="B290" s="1"/>
      <c r="C290" s="1"/>
      <c r="D290" s="1"/>
    </row>
    <row r="291" spans="1:4" ht="12.75">
      <c r="A291" s="4"/>
      <c r="B291" s="1"/>
      <c r="C291" s="1"/>
      <c r="D291" s="1"/>
    </row>
    <row r="292" spans="1:4" ht="12.75">
      <c r="A292" s="4"/>
      <c r="B292" s="1"/>
      <c r="C292" s="1"/>
      <c r="D292" s="1"/>
    </row>
    <row r="293" spans="1:4" ht="12.75">
      <c r="A293" s="4"/>
      <c r="B293" s="1"/>
      <c r="C293" s="1"/>
      <c r="D293" s="1"/>
    </row>
    <row r="294" spans="1:4" ht="12.75">
      <c r="A294" s="4"/>
      <c r="B294" s="1"/>
      <c r="C294" s="1"/>
      <c r="D294" s="1"/>
    </row>
    <row r="295" spans="1:4" ht="12.75">
      <c r="A295" s="4"/>
      <c r="B295" s="1"/>
      <c r="C295" s="1"/>
      <c r="D295" s="1"/>
    </row>
    <row r="296" spans="1:4" ht="12.75">
      <c r="A296" s="4"/>
      <c r="B296" s="1"/>
      <c r="C296" s="1"/>
      <c r="D296" s="1"/>
    </row>
    <row r="297" spans="1:4" ht="12.75">
      <c r="A297" s="4"/>
      <c r="B297" s="1"/>
      <c r="C297" s="1"/>
      <c r="D297" s="1"/>
    </row>
    <row r="298" spans="1:4" ht="12.75">
      <c r="A298" s="4"/>
      <c r="B298" s="1"/>
      <c r="C298" s="1"/>
      <c r="D298" s="1"/>
    </row>
    <row r="299" spans="1:4" ht="12.75">
      <c r="A299" s="4"/>
      <c r="B299" s="1"/>
      <c r="C299" s="1"/>
      <c r="D299" s="1"/>
    </row>
    <row r="300" spans="1:4" ht="12.75">
      <c r="A300" s="4"/>
      <c r="B300" s="1"/>
      <c r="C300" s="1"/>
      <c r="D300" s="1"/>
    </row>
    <row r="301" spans="1:4" ht="12.75">
      <c r="A301" s="4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2"/>
      <c r="B325" s="1"/>
      <c r="C325" s="1"/>
      <c r="D325" s="1"/>
    </row>
    <row r="326" spans="1:4" ht="12.75">
      <c r="A326" s="2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3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="130" zoomScaleNormal="130" workbookViewId="0" topLeftCell="A202">
      <selection activeCell="B275" sqref="B275"/>
    </sheetView>
  </sheetViews>
  <sheetFormatPr defaultColWidth="9.140625" defaultRowHeight="12.75"/>
  <cols>
    <col min="1" max="1" width="14.00390625" style="9" customWidth="1"/>
    <col min="2" max="2" width="38.421875" style="6" customWidth="1"/>
    <col min="3" max="4" width="9.140625" style="6" customWidth="1"/>
    <col min="5" max="5" width="9.140625" style="11" customWidth="1"/>
    <col min="6" max="16384" width="9.140625" style="6" customWidth="1"/>
  </cols>
  <sheetData>
    <row r="1" spans="1:8" s="10" customFormat="1" ht="12.75">
      <c r="A1" s="10" t="s">
        <v>2</v>
      </c>
      <c r="B1" s="10" t="s">
        <v>3</v>
      </c>
      <c r="C1" s="10" t="s">
        <v>4</v>
      </c>
      <c r="D1" s="10" t="s">
        <v>5</v>
      </c>
      <c r="E1" s="11" t="s">
        <v>6</v>
      </c>
      <c r="F1" s="10" t="s">
        <v>15</v>
      </c>
      <c r="G1" s="10" t="s">
        <v>229</v>
      </c>
      <c r="H1" s="10" t="s">
        <v>230</v>
      </c>
    </row>
    <row r="2" spans="1:7" ht="12.75">
      <c r="A2" s="9" t="s">
        <v>1</v>
      </c>
      <c r="B2" s="13" t="s">
        <v>0</v>
      </c>
      <c r="C2" s="6">
        <v>200</v>
      </c>
      <c r="D2" s="6">
        <v>1</v>
      </c>
      <c r="E2" s="11">
        <v>218.61</v>
      </c>
      <c r="F2" s="6">
        <f>D2*E2</f>
        <v>218.61</v>
      </c>
      <c r="G2" s="6">
        <f>(F2)*(1+15%)</f>
        <v>251.4015</v>
      </c>
    </row>
    <row r="3" spans="2:7" ht="12.75">
      <c r="B3" s="13" t="s">
        <v>131</v>
      </c>
      <c r="C3" s="6">
        <v>250</v>
      </c>
      <c r="D3" s="6">
        <v>1</v>
      </c>
      <c r="E3" s="11">
        <v>110.45</v>
      </c>
      <c r="F3" s="6">
        <f aca="true" t="shared" si="0" ref="F3:F60">D3*E3</f>
        <v>110.45</v>
      </c>
      <c r="G3" s="6">
        <f aca="true" t="shared" si="1" ref="G3:G60">(F3)*(1+15%)</f>
        <v>127.0175</v>
      </c>
    </row>
    <row r="4" spans="2:7" ht="12.75">
      <c r="B4" s="14" t="s">
        <v>132</v>
      </c>
      <c r="D4" s="6">
        <v>2</v>
      </c>
      <c r="E4" s="11">
        <v>98.7</v>
      </c>
      <c r="F4" s="6">
        <f t="shared" si="0"/>
        <v>197.4</v>
      </c>
      <c r="G4" s="6">
        <f t="shared" si="1"/>
        <v>227.01</v>
      </c>
    </row>
    <row r="5" spans="2:7" ht="12.75">
      <c r="B5" s="13" t="s">
        <v>74</v>
      </c>
      <c r="D5" s="6">
        <v>1</v>
      </c>
      <c r="E5" s="11">
        <v>98.7</v>
      </c>
      <c r="F5" s="6">
        <f t="shared" si="0"/>
        <v>98.7</v>
      </c>
      <c r="G5" s="6">
        <f t="shared" si="1"/>
        <v>113.505</v>
      </c>
    </row>
    <row r="6" spans="2:7" ht="12.75">
      <c r="B6" s="13" t="s">
        <v>75</v>
      </c>
      <c r="D6" s="6">
        <v>1</v>
      </c>
      <c r="E6" s="11">
        <v>98.7</v>
      </c>
      <c r="F6" s="6">
        <f t="shared" si="0"/>
        <v>98.7</v>
      </c>
      <c r="G6" s="6">
        <f t="shared" si="1"/>
        <v>113.505</v>
      </c>
    </row>
    <row r="7" spans="2:7" ht="12.75">
      <c r="B7" s="13" t="s">
        <v>133</v>
      </c>
      <c r="D7" s="6">
        <v>1</v>
      </c>
      <c r="E7" s="11">
        <v>136.3</v>
      </c>
      <c r="F7" s="6">
        <f t="shared" si="0"/>
        <v>136.3</v>
      </c>
      <c r="G7" s="6">
        <f t="shared" si="1"/>
        <v>156.745</v>
      </c>
    </row>
    <row r="8" spans="2:7" ht="12.75">
      <c r="B8" s="12" t="s">
        <v>216</v>
      </c>
      <c r="C8" s="6">
        <v>100</v>
      </c>
      <c r="D8" s="6">
        <v>1</v>
      </c>
      <c r="E8" s="11">
        <v>136.3</v>
      </c>
      <c r="F8" s="6">
        <f>D8*E8</f>
        <v>136.3</v>
      </c>
      <c r="G8" s="6">
        <f>(F8)*(1+15%)</f>
        <v>156.745</v>
      </c>
    </row>
    <row r="9" spans="2:7" ht="12.75">
      <c r="B9" s="13" t="s">
        <v>134</v>
      </c>
      <c r="D9" s="6">
        <v>2</v>
      </c>
      <c r="E9" s="11">
        <v>103.4</v>
      </c>
      <c r="F9" s="6">
        <f t="shared" si="0"/>
        <v>206.8</v>
      </c>
      <c r="G9" s="6">
        <f t="shared" si="1"/>
        <v>237.82</v>
      </c>
    </row>
    <row r="10" spans="2:9" ht="12.75">
      <c r="B10" s="13" t="s">
        <v>178</v>
      </c>
      <c r="C10" s="6">
        <v>0.5</v>
      </c>
      <c r="D10" s="6">
        <v>1</v>
      </c>
      <c r="E10" s="11">
        <v>28.2</v>
      </c>
      <c r="F10" s="6">
        <f t="shared" si="0"/>
        <v>28.2</v>
      </c>
      <c r="G10" s="6">
        <f t="shared" si="1"/>
        <v>32.43</v>
      </c>
      <c r="H10" s="6">
        <f>SUM(G2:G10)</f>
        <v>1416.179</v>
      </c>
      <c r="I10" s="6">
        <v>1169.5</v>
      </c>
    </row>
    <row r="12" spans="1:7" ht="12.75">
      <c r="A12" s="9" t="s">
        <v>7</v>
      </c>
      <c r="B12" s="13" t="s">
        <v>162</v>
      </c>
      <c r="D12" s="6">
        <v>1</v>
      </c>
      <c r="E12" s="11">
        <v>141</v>
      </c>
      <c r="F12" s="6">
        <f t="shared" si="0"/>
        <v>141</v>
      </c>
      <c r="G12" s="6">
        <f t="shared" si="1"/>
        <v>162.14999999999998</v>
      </c>
    </row>
    <row r="13" spans="2:7" ht="12.75">
      <c r="B13" s="13" t="s">
        <v>163</v>
      </c>
      <c r="C13" s="6">
        <v>200</v>
      </c>
      <c r="D13" s="6">
        <v>1</v>
      </c>
      <c r="E13" s="11">
        <v>218.61</v>
      </c>
      <c r="F13" s="6">
        <f t="shared" si="0"/>
        <v>218.61</v>
      </c>
      <c r="G13" s="6">
        <f t="shared" si="1"/>
        <v>251.4015</v>
      </c>
    </row>
    <row r="14" spans="2:9" ht="12.75">
      <c r="B14" s="13" t="s">
        <v>164</v>
      </c>
      <c r="C14" s="6">
        <v>50</v>
      </c>
      <c r="D14" s="6">
        <v>1</v>
      </c>
      <c r="E14" s="11">
        <v>218.61</v>
      </c>
      <c r="F14" s="6">
        <f t="shared" si="0"/>
        <v>218.61</v>
      </c>
      <c r="G14" s="6">
        <f t="shared" si="1"/>
        <v>251.4015</v>
      </c>
      <c r="H14" s="6">
        <f>SUM(G12:G14)</f>
        <v>664.953</v>
      </c>
      <c r="I14" s="6">
        <v>599.19</v>
      </c>
    </row>
    <row r="15" spans="6:7" ht="12.75">
      <c r="F15" s="6">
        <f t="shared" si="0"/>
        <v>0</v>
      </c>
      <c r="G15" s="6">
        <f t="shared" si="1"/>
        <v>0</v>
      </c>
    </row>
    <row r="16" spans="1:7" ht="12.75">
      <c r="A16" s="9" t="s">
        <v>14</v>
      </c>
      <c r="B16" s="12" t="s">
        <v>8</v>
      </c>
      <c r="C16" s="6">
        <v>100</v>
      </c>
      <c r="D16" s="6">
        <v>1</v>
      </c>
      <c r="E16" s="11">
        <v>65.8</v>
      </c>
      <c r="F16" s="6">
        <f t="shared" si="0"/>
        <v>65.8</v>
      </c>
      <c r="G16" s="6">
        <f t="shared" si="1"/>
        <v>75.66999999999999</v>
      </c>
    </row>
    <row r="17" spans="2:7" ht="12.75">
      <c r="B17" s="12" t="s">
        <v>9</v>
      </c>
      <c r="C17" s="6">
        <v>100</v>
      </c>
      <c r="D17" s="6">
        <v>1</v>
      </c>
      <c r="E17" s="11">
        <v>70.5</v>
      </c>
      <c r="F17" s="6">
        <f t="shared" si="0"/>
        <v>70.5</v>
      </c>
      <c r="G17" s="6">
        <f t="shared" si="1"/>
        <v>81.07499999999999</v>
      </c>
    </row>
    <row r="18" spans="2:7" ht="12.75">
      <c r="B18" s="12" t="s">
        <v>10</v>
      </c>
      <c r="D18" s="6">
        <v>1</v>
      </c>
      <c r="E18" s="11">
        <v>98.7</v>
      </c>
      <c r="F18" s="6">
        <f t="shared" si="0"/>
        <v>98.7</v>
      </c>
      <c r="G18" s="6">
        <f t="shared" si="1"/>
        <v>113.505</v>
      </c>
    </row>
    <row r="19" spans="2:7" ht="12.75">
      <c r="B19" s="12" t="s">
        <v>11</v>
      </c>
      <c r="D19" s="6">
        <v>1</v>
      </c>
      <c r="E19" s="11">
        <v>70.5</v>
      </c>
      <c r="F19" s="6">
        <f t="shared" si="0"/>
        <v>70.5</v>
      </c>
      <c r="G19" s="6">
        <f t="shared" si="1"/>
        <v>81.07499999999999</v>
      </c>
    </row>
    <row r="20" spans="2:7" ht="12.75">
      <c r="B20" s="12" t="s">
        <v>12</v>
      </c>
      <c r="D20" s="6">
        <v>1</v>
      </c>
      <c r="E20" s="11">
        <v>70.5</v>
      </c>
      <c r="F20" s="6">
        <f t="shared" si="0"/>
        <v>70.5</v>
      </c>
      <c r="G20" s="6">
        <f t="shared" si="1"/>
        <v>81.07499999999999</v>
      </c>
    </row>
    <row r="21" spans="2:7" ht="12.75">
      <c r="B21" s="12" t="s">
        <v>205</v>
      </c>
      <c r="C21" s="6">
        <v>100</v>
      </c>
      <c r="D21" s="6">
        <v>1</v>
      </c>
      <c r="E21" s="11">
        <v>103.4</v>
      </c>
      <c r="F21" s="6">
        <f t="shared" si="0"/>
        <v>103.4</v>
      </c>
      <c r="G21" s="6">
        <f t="shared" si="1"/>
        <v>118.91</v>
      </c>
    </row>
    <row r="22" spans="2:7" ht="12.75">
      <c r="B22" s="12" t="s">
        <v>159</v>
      </c>
      <c r="D22" s="6">
        <v>1</v>
      </c>
      <c r="E22" s="11">
        <v>103.4</v>
      </c>
      <c r="F22" s="6">
        <f t="shared" si="0"/>
        <v>103.4</v>
      </c>
      <c r="G22" s="6">
        <f t="shared" si="1"/>
        <v>118.91</v>
      </c>
    </row>
    <row r="23" spans="2:7" ht="12.75">
      <c r="B23" s="12" t="s">
        <v>207</v>
      </c>
      <c r="C23" s="6">
        <v>0.5</v>
      </c>
      <c r="D23" s="6">
        <v>1</v>
      </c>
      <c r="E23" s="11">
        <v>28.2</v>
      </c>
      <c r="F23" s="6">
        <f t="shared" si="0"/>
        <v>28.2</v>
      </c>
      <c r="G23" s="6">
        <f t="shared" si="1"/>
        <v>32.43</v>
      </c>
    </row>
    <row r="24" spans="2:9" ht="12.75">
      <c r="B24" s="12" t="s">
        <v>206</v>
      </c>
      <c r="C24" s="6">
        <v>0.5</v>
      </c>
      <c r="D24" s="6">
        <v>1</v>
      </c>
      <c r="E24" s="11">
        <v>28.2</v>
      </c>
      <c r="F24" s="6">
        <f t="shared" si="0"/>
        <v>28.2</v>
      </c>
      <c r="G24" s="6">
        <f t="shared" si="1"/>
        <v>32.43</v>
      </c>
      <c r="H24" s="6">
        <f>SUM(G16:G24)</f>
        <v>735.0799999999998</v>
      </c>
      <c r="I24" s="6">
        <v>663</v>
      </c>
    </row>
    <row r="25" spans="6:7" ht="12.75">
      <c r="F25" s="6">
        <f t="shared" si="0"/>
        <v>0</v>
      </c>
      <c r="G25" s="6">
        <f t="shared" si="1"/>
        <v>0</v>
      </c>
    </row>
    <row r="26" spans="1:7" ht="12.75">
      <c r="A26" s="9" t="s">
        <v>17</v>
      </c>
      <c r="B26" s="12" t="s">
        <v>16</v>
      </c>
      <c r="C26" s="6">
        <v>100</v>
      </c>
      <c r="D26" s="6">
        <v>1</v>
      </c>
      <c r="E26" s="11">
        <v>65.8</v>
      </c>
      <c r="F26" s="6">
        <f t="shared" si="0"/>
        <v>65.8</v>
      </c>
      <c r="G26" s="6">
        <f t="shared" si="1"/>
        <v>75.66999999999999</v>
      </c>
    </row>
    <row r="27" spans="2:9" ht="12.75">
      <c r="B27" s="12" t="s">
        <v>18</v>
      </c>
      <c r="C27" s="6">
        <v>50</v>
      </c>
      <c r="D27" s="6">
        <v>1</v>
      </c>
      <c r="E27" s="11">
        <v>78.39</v>
      </c>
      <c r="F27" s="6">
        <f t="shared" si="0"/>
        <v>78.39</v>
      </c>
      <c r="G27" s="6">
        <f t="shared" si="1"/>
        <v>90.1485</v>
      </c>
      <c r="H27" s="6">
        <f>SUM(G26:G27)</f>
        <v>165.81849999999997</v>
      </c>
      <c r="I27" s="6">
        <v>158.4</v>
      </c>
    </row>
    <row r="28" spans="6:7" ht="12.75">
      <c r="F28" s="6">
        <f t="shared" si="0"/>
        <v>0</v>
      </c>
      <c r="G28" s="6">
        <f t="shared" si="1"/>
        <v>0</v>
      </c>
    </row>
    <row r="29" spans="1:7" ht="12.75">
      <c r="A29" s="9" t="s">
        <v>19</v>
      </c>
      <c r="B29" s="14" t="s">
        <v>155</v>
      </c>
      <c r="C29" s="6">
        <v>5</v>
      </c>
      <c r="D29" s="6">
        <v>1</v>
      </c>
      <c r="E29" s="11">
        <v>70.5</v>
      </c>
      <c r="F29" s="6">
        <f t="shared" si="0"/>
        <v>70.5</v>
      </c>
      <c r="G29" s="6">
        <f t="shared" si="1"/>
        <v>81.07499999999999</v>
      </c>
    </row>
    <row r="30" spans="2:7" ht="12.75">
      <c r="B30" s="13" t="s">
        <v>156</v>
      </c>
      <c r="C30" s="6">
        <v>5</v>
      </c>
      <c r="D30" s="6">
        <v>1</v>
      </c>
      <c r="E30" s="11">
        <v>115.15</v>
      </c>
      <c r="F30" s="6">
        <f t="shared" si="0"/>
        <v>115.15</v>
      </c>
      <c r="G30" s="6">
        <f t="shared" si="1"/>
        <v>132.42249999999999</v>
      </c>
    </row>
    <row r="31" spans="2:7" ht="12.75">
      <c r="B31" s="13" t="s">
        <v>157</v>
      </c>
      <c r="C31" s="6">
        <v>10</v>
      </c>
      <c r="D31" s="6">
        <v>1</v>
      </c>
      <c r="E31" s="11">
        <v>131.6</v>
      </c>
      <c r="F31" s="6">
        <f t="shared" si="0"/>
        <v>131.6</v>
      </c>
      <c r="G31" s="6">
        <f t="shared" si="1"/>
        <v>151.33999999999997</v>
      </c>
    </row>
    <row r="32" spans="2:7" ht="12.75">
      <c r="B32" s="13" t="s">
        <v>180</v>
      </c>
      <c r="C32" s="6">
        <v>5</v>
      </c>
      <c r="D32" s="6">
        <v>1</v>
      </c>
      <c r="E32" s="11">
        <v>70.5</v>
      </c>
      <c r="F32" s="6">
        <f t="shared" si="0"/>
        <v>70.5</v>
      </c>
      <c r="G32" s="6">
        <f t="shared" si="1"/>
        <v>81.07499999999999</v>
      </c>
    </row>
    <row r="33" spans="2:7" ht="13.5" customHeight="1">
      <c r="B33" s="13" t="s">
        <v>158</v>
      </c>
      <c r="D33" s="6">
        <v>1</v>
      </c>
      <c r="E33" s="11">
        <v>141</v>
      </c>
      <c r="F33" s="6">
        <f t="shared" si="0"/>
        <v>141</v>
      </c>
      <c r="G33" s="6">
        <f t="shared" si="1"/>
        <v>162.14999999999998</v>
      </c>
    </row>
    <row r="34" spans="2:7" ht="12.75">
      <c r="B34" s="13" t="s">
        <v>159</v>
      </c>
      <c r="D34" s="6">
        <v>4</v>
      </c>
      <c r="E34" s="11">
        <v>103.4</v>
      </c>
      <c r="F34" s="6">
        <f t="shared" si="0"/>
        <v>413.6</v>
      </c>
      <c r="G34" s="6">
        <f t="shared" si="1"/>
        <v>475.64</v>
      </c>
    </row>
    <row r="35" spans="2:7" ht="12.75">
      <c r="B35" s="13" t="s">
        <v>160</v>
      </c>
      <c r="C35" s="6">
        <v>100</v>
      </c>
      <c r="D35" s="6">
        <v>1</v>
      </c>
      <c r="E35" s="11">
        <v>61.1</v>
      </c>
      <c r="F35" s="6">
        <f t="shared" si="0"/>
        <v>61.1</v>
      </c>
      <c r="G35" s="6">
        <f t="shared" si="1"/>
        <v>70.265</v>
      </c>
    </row>
    <row r="36" spans="2:7" ht="12.75">
      <c r="B36" s="13" t="s">
        <v>161</v>
      </c>
      <c r="C36" s="6">
        <v>90</v>
      </c>
      <c r="D36" s="6">
        <v>1</v>
      </c>
      <c r="E36" s="11">
        <v>98.7</v>
      </c>
      <c r="F36" s="6">
        <f t="shared" si="0"/>
        <v>98.7</v>
      </c>
      <c r="G36" s="6">
        <f t="shared" si="1"/>
        <v>113.505</v>
      </c>
    </row>
    <row r="37" spans="2:9" ht="12.75">
      <c r="B37" s="13" t="s">
        <v>178</v>
      </c>
      <c r="C37" s="6">
        <v>5</v>
      </c>
      <c r="D37" s="6">
        <v>1</v>
      </c>
      <c r="E37" s="11">
        <v>77.55</v>
      </c>
      <c r="F37" s="6">
        <f t="shared" si="0"/>
        <v>77.55</v>
      </c>
      <c r="G37" s="6">
        <f t="shared" si="1"/>
        <v>89.18249999999999</v>
      </c>
      <c r="H37" s="6">
        <f>SUM(G29:G37)</f>
        <v>1356.6549999999997</v>
      </c>
      <c r="I37" s="6">
        <v>1224</v>
      </c>
    </row>
    <row r="38" spans="6:7" ht="12.75">
      <c r="F38" s="6">
        <f t="shared" si="0"/>
        <v>0</v>
      </c>
      <c r="G38" s="6">
        <f t="shared" si="1"/>
        <v>0</v>
      </c>
    </row>
    <row r="39" spans="1:7" ht="12.75">
      <c r="A39" s="9" t="s">
        <v>23</v>
      </c>
      <c r="B39" s="12" t="s">
        <v>20</v>
      </c>
      <c r="C39" s="6">
        <v>10</v>
      </c>
      <c r="D39" s="6">
        <v>1</v>
      </c>
      <c r="E39" s="11">
        <v>110.45</v>
      </c>
      <c r="F39" s="6">
        <f t="shared" si="0"/>
        <v>110.45</v>
      </c>
      <c r="G39" s="6">
        <f t="shared" si="1"/>
        <v>127.0175</v>
      </c>
    </row>
    <row r="40" spans="2:7" ht="12.75">
      <c r="B40" s="12" t="s">
        <v>21</v>
      </c>
      <c r="C40" s="6">
        <v>10</v>
      </c>
      <c r="D40" s="6">
        <v>1</v>
      </c>
      <c r="E40" s="11">
        <v>110.45</v>
      </c>
      <c r="F40" s="6">
        <f t="shared" si="0"/>
        <v>110.45</v>
      </c>
      <c r="G40" s="6">
        <f t="shared" si="1"/>
        <v>127.0175</v>
      </c>
    </row>
    <row r="41" spans="2:7" ht="12.75">
      <c r="B41" s="12" t="s">
        <v>22</v>
      </c>
      <c r="C41" s="6">
        <v>10</v>
      </c>
      <c r="D41" s="6">
        <v>1</v>
      </c>
      <c r="E41" s="11">
        <v>148.05</v>
      </c>
      <c r="F41" s="6">
        <f t="shared" si="0"/>
        <v>148.05</v>
      </c>
      <c r="G41" s="6">
        <f t="shared" si="1"/>
        <v>170.2575</v>
      </c>
    </row>
    <row r="42" spans="2:7" ht="12.75">
      <c r="B42" s="12" t="s">
        <v>0</v>
      </c>
      <c r="C42" s="6">
        <v>200</v>
      </c>
      <c r="D42" s="6">
        <v>1</v>
      </c>
      <c r="E42" s="11">
        <v>218.61</v>
      </c>
      <c r="F42" s="6">
        <f t="shared" si="0"/>
        <v>218.61</v>
      </c>
      <c r="G42" s="6">
        <f t="shared" si="1"/>
        <v>251.4015</v>
      </c>
    </row>
    <row r="43" spans="2:9" ht="12.75">
      <c r="B43" s="12" t="s">
        <v>55</v>
      </c>
      <c r="D43" s="6">
        <v>1</v>
      </c>
      <c r="E43" s="11">
        <v>141</v>
      </c>
      <c r="F43" s="6">
        <f t="shared" si="0"/>
        <v>141</v>
      </c>
      <c r="G43" s="6">
        <f t="shared" si="1"/>
        <v>162.14999999999998</v>
      </c>
      <c r="H43" s="6">
        <f>SUM(G39:G43)</f>
        <v>837.8439999999999</v>
      </c>
      <c r="I43" s="6">
        <v>756</v>
      </c>
    </row>
    <row r="44" spans="6:7" ht="12.75">
      <c r="F44" s="6">
        <f t="shared" si="0"/>
        <v>0</v>
      </c>
      <c r="G44" s="6">
        <f t="shared" si="1"/>
        <v>0</v>
      </c>
    </row>
    <row r="45" spans="1:7" ht="12.75">
      <c r="A45" s="9" t="s">
        <v>25</v>
      </c>
      <c r="B45" s="12" t="s">
        <v>20</v>
      </c>
      <c r="C45" s="6">
        <v>10</v>
      </c>
      <c r="D45" s="6">
        <v>1</v>
      </c>
      <c r="E45" s="11">
        <v>110.45</v>
      </c>
      <c r="F45" s="6">
        <f t="shared" si="0"/>
        <v>110.45</v>
      </c>
      <c r="G45" s="6">
        <f t="shared" si="1"/>
        <v>127.0175</v>
      </c>
    </row>
    <row r="46" spans="1:7" ht="12.75">
      <c r="A46" s="9" t="s">
        <v>26</v>
      </c>
      <c r="B46" s="12" t="s">
        <v>24</v>
      </c>
      <c r="C46" s="6">
        <v>10</v>
      </c>
      <c r="D46" s="6">
        <v>1</v>
      </c>
      <c r="E46" s="11">
        <v>131.6</v>
      </c>
      <c r="F46" s="6">
        <f t="shared" si="0"/>
        <v>131.6</v>
      </c>
      <c r="G46" s="6">
        <f t="shared" si="1"/>
        <v>151.33999999999997</v>
      </c>
    </row>
    <row r="47" spans="2:7" ht="12.75">
      <c r="B47" s="12" t="s">
        <v>22</v>
      </c>
      <c r="C47" s="6">
        <v>10</v>
      </c>
      <c r="D47" s="6">
        <v>1</v>
      </c>
      <c r="E47" s="11">
        <v>148.05</v>
      </c>
      <c r="F47" s="6">
        <f t="shared" si="0"/>
        <v>148.05</v>
      </c>
      <c r="G47" s="6">
        <f t="shared" si="1"/>
        <v>170.2575</v>
      </c>
    </row>
    <row r="48" spans="2:9" ht="12.75">
      <c r="B48" s="12" t="s">
        <v>76</v>
      </c>
      <c r="D48" s="6">
        <v>1</v>
      </c>
      <c r="E48" s="11">
        <v>136.3</v>
      </c>
      <c r="F48" s="6">
        <f t="shared" si="0"/>
        <v>136.3</v>
      </c>
      <c r="G48" s="6">
        <f t="shared" si="1"/>
        <v>156.745</v>
      </c>
      <c r="H48" s="6">
        <f>SUM(G45:G48)</f>
        <v>605.3599999999999</v>
      </c>
      <c r="I48" s="6">
        <v>546</v>
      </c>
    </row>
    <row r="50" spans="1:7" ht="12.75">
      <c r="A50" s="9" t="s">
        <v>27</v>
      </c>
      <c r="B50" s="15" t="s">
        <v>184</v>
      </c>
      <c r="C50" s="6">
        <v>5</v>
      </c>
      <c r="D50" s="6">
        <v>1</v>
      </c>
      <c r="E50" s="11">
        <v>70.5</v>
      </c>
      <c r="F50" s="6">
        <f t="shared" si="0"/>
        <v>70.5</v>
      </c>
      <c r="G50" s="6">
        <f t="shared" si="1"/>
        <v>81.07499999999999</v>
      </c>
    </row>
    <row r="51" spans="2:7" ht="12.75">
      <c r="B51" s="12" t="s">
        <v>179</v>
      </c>
      <c r="C51" s="6">
        <v>5</v>
      </c>
      <c r="D51" s="6">
        <v>1</v>
      </c>
      <c r="E51" s="11">
        <v>70.5</v>
      </c>
      <c r="F51" s="6">
        <f t="shared" si="0"/>
        <v>70.5</v>
      </c>
      <c r="G51" s="6">
        <f t="shared" si="1"/>
        <v>81.07499999999999</v>
      </c>
    </row>
    <row r="52" spans="2:7" ht="12.75">
      <c r="B52" s="12" t="s">
        <v>24</v>
      </c>
      <c r="C52" s="6">
        <v>0.5</v>
      </c>
      <c r="D52" s="6">
        <v>1</v>
      </c>
      <c r="E52" s="11">
        <v>28.2</v>
      </c>
      <c r="F52" s="6">
        <f t="shared" si="0"/>
        <v>28.2</v>
      </c>
      <c r="G52" s="6">
        <f t="shared" si="1"/>
        <v>32.43</v>
      </c>
    </row>
    <row r="53" spans="2:7" ht="12.75">
      <c r="B53" s="12" t="s">
        <v>185</v>
      </c>
      <c r="C53" s="6">
        <v>0.5</v>
      </c>
      <c r="D53" s="6">
        <v>1</v>
      </c>
      <c r="E53" s="11">
        <v>28.2</v>
      </c>
      <c r="F53" s="6">
        <f t="shared" si="0"/>
        <v>28.2</v>
      </c>
      <c r="G53" s="6">
        <f t="shared" si="1"/>
        <v>32.43</v>
      </c>
    </row>
    <row r="54" spans="2:7" ht="12.75">
      <c r="B54" s="12" t="s">
        <v>159</v>
      </c>
      <c r="C54" s="6">
        <v>100</v>
      </c>
      <c r="D54" s="6">
        <v>1</v>
      </c>
      <c r="E54" s="11">
        <v>103.4</v>
      </c>
      <c r="F54" s="6">
        <f t="shared" si="0"/>
        <v>103.4</v>
      </c>
      <c r="G54" s="6">
        <f t="shared" si="1"/>
        <v>118.91</v>
      </c>
    </row>
    <row r="55" spans="2:7" ht="12.75">
      <c r="B55" s="12" t="s">
        <v>181</v>
      </c>
      <c r="C55" s="6">
        <v>50</v>
      </c>
      <c r="D55" s="6">
        <v>1</v>
      </c>
      <c r="E55" s="11">
        <v>86.95</v>
      </c>
      <c r="F55" s="6">
        <f t="shared" si="0"/>
        <v>86.95</v>
      </c>
      <c r="G55" s="6">
        <f t="shared" si="1"/>
        <v>99.99249999999999</v>
      </c>
    </row>
    <row r="56" spans="2:7" ht="12.75">
      <c r="B56" s="12" t="s">
        <v>182</v>
      </c>
      <c r="D56" s="6">
        <v>1</v>
      </c>
      <c r="E56" s="11">
        <v>98.7</v>
      </c>
      <c r="F56" s="6">
        <f t="shared" si="0"/>
        <v>98.7</v>
      </c>
      <c r="G56" s="6">
        <f t="shared" si="1"/>
        <v>113.505</v>
      </c>
    </row>
    <row r="57" spans="2:9" ht="12.75">
      <c r="B57" s="12" t="s">
        <v>183</v>
      </c>
      <c r="C57" s="6">
        <v>100</v>
      </c>
      <c r="D57" s="6">
        <v>1</v>
      </c>
      <c r="E57" s="11">
        <v>70.5</v>
      </c>
      <c r="F57" s="6">
        <f t="shared" si="0"/>
        <v>70.5</v>
      </c>
      <c r="G57" s="6">
        <f t="shared" si="1"/>
        <v>81.07499999999999</v>
      </c>
      <c r="H57" s="6">
        <f>SUM(G50:G57)</f>
        <v>640.4925000000001</v>
      </c>
      <c r="I57" s="6">
        <v>577.46</v>
      </c>
    </row>
    <row r="58" spans="6:7" ht="12.75">
      <c r="F58" s="6">
        <f t="shared" si="0"/>
        <v>0</v>
      </c>
      <c r="G58" s="6">
        <f t="shared" si="1"/>
        <v>0</v>
      </c>
    </row>
    <row r="59" spans="1:7" ht="12.75">
      <c r="A59" s="9" t="s">
        <v>36</v>
      </c>
      <c r="B59" s="13" t="s">
        <v>153</v>
      </c>
      <c r="C59" s="6">
        <v>0.5</v>
      </c>
      <c r="D59" s="6">
        <v>1</v>
      </c>
      <c r="E59" s="11">
        <v>28.2</v>
      </c>
      <c r="F59" s="6">
        <f t="shared" si="0"/>
        <v>28.2</v>
      </c>
      <c r="G59" s="6">
        <f t="shared" si="1"/>
        <v>32.43</v>
      </c>
    </row>
    <row r="60" spans="2:7" ht="12.75">
      <c r="B60" s="13" t="s">
        <v>35</v>
      </c>
      <c r="C60" s="6">
        <v>50</v>
      </c>
      <c r="D60" s="6">
        <v>1</v>
      </c>
      <c r="E60" s="11">
        <v>86.95</v>
      </c>
      <c r="F60" s="6">
        <f t="shared" si="0"/>
        <v>86.95</v>
      </c>
      <c r="G60" s="6">
        <f t="shared" si="1"/>
        <v>99.99249999999999</v>
      </c>
    </row>
    <row r="61" spans="2:7" ht="12.75">
      <c r="B61" s="13" t="s">
        <v>154</v>
      </c>
      <c r="C61" s="6">
        <v>250</v>
      </c>
      <c r="D61" s="6">
        <v>1</v>
      </c>
      <c r="E61" s="11">
        <v>98.7</v>
      </c>
      <c r="F61" s="6">
        <f aca="true" t="shared" si="2" ref="F61:F122">D61*E61</f>
        <v>98.7</v>
      </c>
      <c r="G61" s="6">
        <f aca="true" t="shared" si="3" ref="G61:G122">(F61)*(1+15%)</f>
        <v>113.505</v>
      </c>
    </row>
    <row r="62" spans="2:9" ht="12.75">
      <c r="B62" s="15" t="s">
        <v>73</v>
      </c>
      <c r="C62" s="6">
        <v>250</v>
      </c>
      <c r="D62" s="6">
        <v>1</v>
      </c>
      <c r="E62" s="11">
        <v>94</v>
      </c>
      <c r="F62" s="6">
        <f t="shared" si="2"/>
        <v>94</v>
      </c>
      <c r="G62" s="6">
        <f t="shared" si="3"/>
        <v>108.1</v>
      </c>
      <c r="H62" s="6">
        <f>SUM(G59:G62)</f>
        <v>354.0275</v>
      </c>
      <c r="I62" s="6">
        <v>319</v>
      </c>
    </row>
    <row r="63" spans="6:7" ht="12.75">
      <c r="F63" s="6">
        <f t="shared" si="2"/>
        <v>0</v>
      </c>
      <c r="G63" s="6">
        <f t="shared" si="3"/>
        <v>0</v>
      </c>
    </row>
    <row r="64" spans="1:7" ht="12.75">
      <c r="A64" s="9" t="s">
        <v>165</v>
      </c>
      <c r="B64" s="12" t="s">
        <v>168</v>
      </c>
      <c r="C64" s="6">
        <v>5</v>
      </c>
      <c r="D64" s="6">
        <v>1</v>
      </c>
      <c r="E64" s="11">
        <v>77.55</v>
      </c>
      <c r="F64" s="6">
        <f t="shared" si="2"/>
        <v>77.55</v>
      </c>
      <c r="G64" s="6">
        <f t="shared" si="3"/>
        <v>89.18249999999999</v>
      </c>
    </row>
    <row r="65" spans="2:7" ht="12.75">
      <c r="B65" s="12" t="s">
        <v>166</v>
      </c>
      <c r="C65" s="6">
        <v>100</v>
      </c>
      <c r="D65" s="6">
        <v>1</v>
      </c>
      <c r="E65" s="11">
        <v>152.75</v>
      </c>
      <c r="F65" s="6">
        <f t="shared" si="2"/>
        <v>152.75</v>
      </c>
      <c r="G65" s="6">
        <f t="shared" si="3"/>
        <v>175.6625</v>
      </c>
    </row>
    <row r="66" spans="2:9" ht="12.75">
      <c r="B66" s="12" t="s">
        <v>167</v>
      </c>
      <c r="C66" s="6">
        <v>600</v>
      </c>
      <c r="D66" s="6">
        <v>1</v>
      </c>
      <c r="E66" s="11">
        <v>70.5</v>
      </c>
      <c r="F66" s="6">
        <f t="shared" si="2"/>
        <v>70.5</v>
      </c>
      <c r="G66" s="6">
        <f t="shared" si="3"/>
        <v>81.07499999999999</v>
      </c>
      <c r="H66" s="6">
        <f>SUM(G64:G66)</f>
        <v>345.91999999999996</v>
      </c>
      <c r="I66" s="6">
        <v>312</v>
      </c>
    </row>
    <row r="67" spans="6:7" ht="12.75">
      <c r="F67" s="6">
        <f t="shared" si="2"/>
        <v>0</v>
      </c>
      <c r="G67" s="6">
        <f t="shared" si="3"/>
        <v>0</v>
      </c>
    </row>
    <row r="68" spans="1:7" ht="12.75">
      <c r="A68" s="9" t="s">
        <v>186</v>
      </c>
      <c r="B68" s="12" t="s">
        <v>187</v>
      </c>
      <c r="C68" s="6">
        <v>5</v>
      </c>
      <c r="D68" s="6">
        <v>1</v>
      </c>
      <c r="E68" s="11">
        <v>86.95</v>
      </c>
      <c r="F68" s="6">
        <f t="shared" si="2"/>
        <v>86.95</v>
      </c>
      <c r="G68" s="6">
        <f t="shared" si="3"/>
        <v>99.99249999999999</v>
      </c>
    </row>
    <row r="69" spans="2:7" ht="12.75">
      <c r="B69" s="6" t="s">
        <v>188</v>
      </c>
      <c r="C69" s="6">
        <v>5</v>
      </c>
      <c r="D69" s="6">
        <v>0</v>
      </c>
      <c r="E69" s="11">
        <v>99.58</v>
      </c>
      <c r="F69" s="6">
        <f t="shared" si="2"/>
        <v>0</v>
      </c>
      <c r="G69" s="6">
        <f t="shared" si="3"/>
        <v>0</v>
      </c>
    </row>
    <row r="70" spans="2:7" ht="12.75">
      <c r="B70" s="12" t="s">
        <v>189</v>
      </c>
      <c r="C70" s="6">
        <v>5</v>
      </c>
      <c r="D70" s="6">
        <v>1</v>
      </c>
      <c r="E70" s="11">
        <v>70.5</v>
      </c>
      <c r="F70" s="6">
        <f t="shared" si="2"/>
        <v>70.5</v>
      </c>
      <c r="G70" s="6">
        <f t="shared" si="3"/>
        <v>81.07499999999999</v>
      </c>
    </row>
    <row r="71" spans="2:7" ht="12.75">
      <c r="B71" s="12" t="s">
        <v>190</v>
      </c>
      <c r="C71" s="6">
        <v>5</v>
      </c>
      <c r="D71" s="6">
        <v>1</v>
      </c>
      <c r="E71" s="11">
        <v>77.55</v>
      </c>
      <c r="F71" s="6">
        <f t="shared" si="2"/>
        <v>77.55</v>
      </c>
      <c r="G71" s="6">
        <f t="shared" si="3"/>
        <v>89.18249999999999</v>
      </c>
    </row>
    <row r="72" spans="2:7" ht="12.75">
      <c r="B72" s="12" t="s">
        <v>192</v>
      </c>
      <c r="C72" s="6">
        <v>5</v>
      </c>
      <c r="D72" s="6">
        <v>1</v>
      </c>
      <c r="E72" s="11">
        <v>86.95</v>
      </c>
      <c r="F72" s="6">
        <f t="shared" si="2"/>
        <v>86.95</v>
      </c>
      <c r="G72" s="6">
        <f t="shared" si="3"/>
        <v>99.99249999999999</v>
      </c>
    </row>
    <row r="73" spans="2:7" ht="12.75">
      <c r="B73" s="12" t="s">
        <v>20</v>
      </c>
      <c r="C73" s="6">
        <v>5</v>
      </c>
      <c r="D73" s="6">
        <v>1</v>
      </c>
      <c r="E73" s="11">
        <v>70.5</v>
      </c>
      <c r="F73" s="6">
        <f t="shared" si="2"/>
        <v>70.5</v>
      </c>
      <c r="G73" s="6">
        <f t="shared" si="3"/>
        <v>81.07499999999999</v>
      </c>
    </row>
    <row r="74" spans="2:7" ht="12.75">
      <c r="B74" s="12" t="s">
        <v>191</v>
      </c>
      <c r="C74" s="6">
        <v>5</v>
      </c>
      <c r="D74" s="6">
        <v>1</v>
      </c>
      <c r="E74" s="11">
        <v>77.55</v>
      </c>
      <c r="F74" s="6">
        <f t="shared" si="2"/>
        <v>77.55</v>
      </c>
      <c r="G74" s="6">
        <f t="shared" si="3"/>
        <v>89.18249999999999</v>
      </c>
    </row>
    <row r="75" spans="2:7" ht="12.75">
      <c r="B75" s="15" t="s">
        <v>193</v>
      </c>
      <c r="C75" s="6">
        <v>5</v>
      </c>
      <c r="D75" s="6">
        <v>1</v>
      </c>
      <c r="E75" s="11">
        <v>70.5</v>
      </c>
      <c r="F75" s="6">
        <f t="shared" si="2"/>
        <v>70.5</v>
      </c>
      <c r="G75" s="6">
        <f t="shared" si="3"/>
        <v>81.07499999999999</v>
      </c>
    </row>
    <row r="76" spans="2:7" ht="12.75">
      <c r="B76" s="12" t="s">
        <v>194</v>
      </c>
      <c r="C76" s="6">
        <v>5</v>
      </c>
      <c r="D76" s="6">
        <v>1</v>
      </c>
      <c r="E76" s="11">
        <v>65.58</v>
      </c>
      <c r="F76" s="6">
        <f t="shared" si="2"/>
        <v>65.58</v>
      </c>
      <c r="G76" s="6">
        <f t="shared" si="3"/>
        <v>75.41699999999999</v>
      </c>
    </row>
    <row r="77" spans="2:7" ht="12.75">
      <c r="B77" s="13" t="s">
        <v>195</v>
      </c>
      <c r="C77" s="6">
        <v>100</v>
      </c>
      <c r="D77" s="6">
        <v>1</v>
      </c>
      <c r="E77" s="11">
        <v>94</v>
      </c>
      <c r="F77" s="6">
        <f t="shared" si="2"/>
        <v>94</v>
      </c>
      <c r="G77" s="6">
        <f t="shared" si="3"/>
        <v>108.1</v>
      </c>
    </row>
    <row r="78" spans="2:7" ht="12.75">
      <c r="B78" s="12" t="s">
        <v>196</v>
      </c>
      <c r="D78" s="6">
        <v>1</v>
      </c>
      <c r="E78" s="11">
        <v>141</v>
      </c>
      <c r="F78" s="6">
        <f t="shared" si="2"/>
        <v>141</v>
      </c>
      <c r="G78" s="6">
        <f t="shared" si="3"/>
        <v>162.14999999999998</v>
      </c>
    </row>
    <row r="79" spans="2:9" ht="12.75">
      <c r="B79" s="12" t="s">
        <v>64</v>
      </c>
      <c r="D79" s="6">
        <v>1</v>
      </c>
      <c r="E79" s="11">
        <v>141</v>
      </c>
      <c r="F79" s="6">
        <f t="shared" si="2"/>
        <v>141</v>
      </c>
      <c r="G79" s="6">
        <f t="shared" si="3"/>
        <v>162.14999999999998</v>
      </c>
      <c r="H79" s="6">
        <f>SUM(G68:G79)</f>
        <v>1129.392</v>
      </c>
      <c r="I79" s="6">
        <v>1132.75</v>
      </c>
    </row>
    <row r="80" spans="6:7" ht="12.75">
      <c r="F80" s="6">
        <f t="shared" si="2"/>
        <v>0</v>
      </c>
      <c r="G80" s="6">
        <f t="shared" si="3"/>
        <v>0</v>
      </c>
    </row>
    <row r="81" spans="1:7" ht="12.75">
      <c r="A81" s="9" t="s">
        <v>51</v>
      </c>
      <c r="B81" s="12" t="s">
        <v>37</v>
      </c>
      <c r="C81" s="6">
        <v>250</v>
      </c>
      <c r="D81" s="6">
        <v>1</v>
      </c>
      <c r="E81" s="11">
        <v>94</v>
      </c>
      <c r="F81" s="6">
        <f t="shared" si="2"/>
        <v>94</v>
      </c>
      <c r="G81" s="6">
        <f t="shared" si="3"/>
        <v>108.1</v>
      </c>
    </row>
    <row r="82" spans="2:7" ht="12.75">
      <c r="B82" s="12" t="s">
        <v>38</v>
      </c>
      <c r="C82" s="6">
        <v>250</v>
      </c>
      <c r="D82" s="6">
        <v>2</v>
      </c>
      <c r="E82" s="11">
        <v>94</v>
      </c>
      <c r="F82" s="6">
        <f t="shared" si="2"/>
        <v>188</v>
      </c>
      <c r="G82" s="6">
        <f t="shared" si="3"/>
        <v>216.2</v>
      </c>
    </row>
    <row r="83" spans="2:7" ht="12.75">
      <c r="B83" s="12" t="s">
        <v>39</v>
      </c>
      <c r="C83" s="6">
        <v>250</v>
      </c>
      <c r="D83" s="6">
        <v>2</v>
      </c>
      <c r="E83" s="11">
        <v>94</v>
      </c>
      <c r="F83" s="6">
        <f t="shared" si="2"/>
        <v>188</v>
      </c>
      <c r="G83" s="6">
        <f t="shared" si="3"/>
        <v>216.2</v>
      </c>
    </row>
    <row r="84" spans="2:7" ht="12.75">
      <c r="B84" s="12" t="s">
        <v>40</v>
      </c>
      <c r="C84" s="6">
        <v>250</v>
      </c>
      <c r="D84" s="6">
        <v>1</v>
      </c>
      <c r="E84" s="11">
        <v>98.7</v>
      </c>
      <c r="F84" s="6">
        <f t="shared" si="2"/>
        <v>98.7</v>
      </c>
      <c r="G84" s="6">
        <f t="shared" si="3"/>
        <v>113.505</v>
      </c>
    </row>
    <row r="85" spans="2:7" ht="12.75">
      <c r="B85" s="12" t="s">
        <v>41</v>
      </c>
      <c r="C85" s="6">
        <v>250</v>
      </c>
      <c r="D85" s="6">
        <v>2</v>
      </c>
      <c r="E85" s="11">
        <v>98.7</v>
      </c>
      <c r="F85" s="6">
        <f t="shared" si="2"/>
        <v>197.4</v>
      </c>
      <c r="G85" s="6">
        <f t="shared" si="3"/>
        <v>227.01</v>
      </c>
    </row>
    <row r="86" spans="2:7" ht="12.75">
      <c r="B86" s="12" t="s">
        <v>42</v>
      </c>
      <c r="C86" s="6">
        <v>90</v>
      </c>
      <c r="D86" s="6">
        <v>1</v>
      </c>
      <c r="E86" s="11">
        <v>141</v>
      </c>
      <c r="F86" s="6">
        <f t="shared" si="2"/>
        <v>141</v>
      </c>
      <c r="G86" s="6">
        <f t="shared" si="3"/>
        <v>162.14999999999998</v>
      </c>
    </row>
    <row r="87" spans="2:7" ht="12.75">
      <c r="B87" s="12" t="s">
        <v>43</v>
      </c>
      <c r="C87" s="6">
        <v>200</v>
      </c>
      <c r="D87" s="6">
        <v>1</v>
      </c>
      <c r="E87" s="11">
        <v>197.4</v>
      </c>
      <c r="F87" s="6">
        <f t="shared" si="2"/>
        <v>197.4</v>
      </c>
      <c r="G87" s="6">
        <f t="shared" si="3"/>
        <v>227.01</v>
      </c>
    </row>
    <row r="88" spans="2:7" ht="12.75">
      <c r="B88" s="12" t="s">
        <v>44</v>
      </c>
      <c r="C88" s="6">
        <v>5</v>
      </c>
      <c r="D88" s="6">
        <v>1</v>
      </c>
      <c r="E88" s="11">
        <v>86.95</v>
      </c>
      <c r="F88" s="6">
        <f t="shared" si="2"/>
        <v>86.95</v>
      </c>
      <c r="G88" s="6">
        <f t="shared" si="3"/>
        <v>99.99249999999999</v>
      </c>
    </row>
    <row r="89" spans="2:7" ht="12.75">
      <c r="B89" s="12" t="s">
        <v>45</v>
      </c>
      <c r="C89" s="6">
        <v>5</v>
      </c>
      <c r="D89" s="6">
        <v>1</v>
      </c>
      <c r="E89" s="11">
        <v>70.5</v>
      </c>
      <c r="F89" s="6">
        <f t="shared" si="2"/>
        <v>70.5</v>
      </c>
      <c r="G89" s="6">
        <f t="shared" si="3"/>
        <v>81.07499999999999</v>
      </c>
    </row>
    <row r="90" spans="2:7" ht="12.75">
      <c r="B90" s="12" t="s">
        <v>46</v>
      </c>
      <c r="C90" s="6">
        <v>5</v>
      </c>
      <c r="D90" s="6">
        <v>1</v>
      </c>
      <c r="E90" s="11">
        <v>70.5</v>
      </c>
      <c r="F90" s="6">
        <f t="shared" si="2"/>
        <v>70.5</v>
      </c>
      <c r="G90" s="6">
        <f t="shared" si="3"/>
        <v>81.07499999999999</v>
      </c>
    </row>
    <row r="91" spans="2:7" ht="12.75">
      <c r="B91" s="6" t="s">
        <v>47</v>
      </c>
      <c r="C91" s="6">
        <v>5</v>
      </c>
      <c r="D91" s="6">
        <v>0</v>
      </c>
      <c r="E91" s="11">
        <v>99.58</v>
      </c>
      <c r="F91" s="6">
        <f t="shared" si="2"/>
        <v>0</v>
      </c>
      <c r="G91" s="6">
        <f t="shared" si="3"/>
        <v>0</v>
      </c>
    </row>
    <row r="92" spans="2:7" ht="12.75">
      <c r="B92" s="12" t="s">
        <v>48</v>
      </c>
      <c r="C92" s="6">
        <v>5</v>
      </c>
      <c r="D92" s="6">
        <v>1</v>
      </c>
      <c r="E92" s="11">
        <v>77.55</v>
      </c>
      <c r="F92" s="6">
        <f t="shared" si="2"/>
        <v>77.55</v>
      </c>
      <c r="G92" s="6">
        <f t="shared" si="3"/>
        <v>89.18249999999999</v>
      </c>
    </row>
    <row r="93" spans="2:7" ht="12.75">
      <c r="B93" s="15" t="s">
        <v>49</v>
      </c>
      <c r="C93" s="6">
        <v>5</v>
      </c>
      <c r="D93" s="6">
        <v>1</v>
      </c>
      <c r="E93" s="11">
        <v>70.5</v>
      </c>
      <c r="F93" s="6">
        <f t="shared" si="2"/>
        <v>70.5</v>
      </c>
      <c r="G93" s="6">
        <f t="shared" si="3"/>
        <v>81.07499999999999</v>
      </c>
    </row>
    <row r="94" spans="2:7" ht="12.75">
      <c r="B94" s="12" t="s">
        <v>50</v>
      </c>
      <c r="C94" s="6">
        <v>5</v>
      </c>
      <c r="D94" s="6">
        <v>1</v>
      </c>
      <c r="E94" s="11">
        <v>86.95</v>
      </c>
      <c r="F94" s="6">
        <f t="shared" si="2"/>
        <v>86.95</v>
      </c>
      <c r="G94" s="6">
        <f t="shared" si="3"/>
        <v>99.99249999999999</v>
      </c>
    </row>
    <row r="95" spans="2:7" ht="12.75">
      <c r="B95" s="12" t="s">
        <v>141</v>
      </c>
      <c r="C95" s="6">
        <v>600</v>
      </c>
      <c r="D95" s="6">
        <v>1</v>
      </c>
      <c r="E95" s="11">
        <v>70.5</v>
      </c>
      <c r="F95" s="6">
        <f t="shared" si="2"/>
        <v>70.5</v>
      </c>
      <c r="G95" s="6">
        <f t="shared" si="3"/>
        <v>81.07499999999999</v>
      </c>
    </row>
    <row r="96" spans="2:7" ht="12.75">
      <c r="B96" s="12" t="s">
        <v>142</v>
      </c>
      <c r="C96" s="6">
        <v>600</v>
      </c>
      <c r="D96" s="6">
        <v>1</v>
      </c>
      <c r="E96" s="11">
        <v>70.5</v>
      </c>
      <c r="F96" s="6">
        <f t="shared" si="2"/>
        <v>70.5</v>
      </c>
      <c r="G96" s="6">
        <f t="shared" si="3"/>
        <v>81.07499999999999</v>
      </c>
    </row>
    <row r="97" spans="2:7" ht="12.75">
      <c r="B97" s="12" t="s">
        <v>143</v>
      </c>
      <c r="C97" s="6">
        <v>600</v>
      </c>
      <c r="D97" s="6">
        <v>1</v>
      </c>
      <c r="E97" s="11">
        <v>70.5</v>
      </c>
      <c r="F97" s="6">
        <f t="shared" si="2"/>
        <v>70.5</v>
      </c>
      <c r="G97" s="6">
        <f t="shared" si="3"/>
        <v>81.07499999999999</v>
      </c>
    </row>
    <row r="98" spans="2:9" ht="12.75">
      <c r="B98" s="12" t="s">
        <v>144</v>
      </c>
      <c r="C98" s="6">
        <v>600</v>
      </c>
      <c r="D98" s="6">
        <v>1</v>
      </c>
      <c r="E98" s="11">
        <v>82.25</v>
      </c>
      <c r="F98" s="6">
        <f t="shared" si="2"/>
        <v>82.25</v>
      </c>
      <c r="G98" s="6">
        <f t="shared" si="3"/>
        <v>94.58749999999999</v>
      </c>
      <c r="H98" s="6">
        <f>SUM(G81:G98)</f>
        <v>2140.38</v>
      </c>
      <c r="I98" s="6">
        <v>2044.48</v>
      </c>
    </row>
    <row r="99" spans="6:7" ht="12.75">
      <c r="F99" s="6">
        <f t="shared" si="2"/>
        <v>0</v>
      </c>
      <c r="G99" s="6">
        <f t="shared" si="3"/>
        <v>0</v>
      </c>
    </row>
    <row r="100" spans="1:7" ht="12.75">
      <c r="A100" s="9" t="s">
        <v>54</v>
      </c>
      <c r="B100" s="12" t="s">
        <v>52</v>
      </c>
      <c r="C100" s="6">
        <v>250</v>
      </c>
      <c r="D100" s="6">
        <v>1</v>
      </c>
      <c r="E100" s="11">
        <v>110.45</v>
      </c>
      <c r="F100" s="6">
        <f t="shared" si="2"/>
        <v>110.45</v>
      </c>
      <c r="G100" s="6">
        <f t="shared" si="3"/>
        <v>127.0175</v>
      </c>
    </row>
    <row r="101" spans="2:7" ht="12.75">
      <c r="B101" s="12" t="s">
        <v>53</v>
      </c>
      <c r="D101" s="6">
        <v>1</v>
      </c>
      <c r="E101" s="11">
        <v>98.7</v>
      </c>
      <c r="F101" s="6">
        <f t="shared" si="2"/>
        <v>98.7</v>
      </c>
      <c r="G101" s="6">
        <f t="shared" si="3"/>
        <v>113.505</v>
      </c>
    </row>
    <row r="102" spans="2:7" ht="12.75">
      <c r="B102" s="14" t="s">
        <v>73</v>
      </c>
      <c r="C102" s="6">
        <v>250</v>
      </c>
      <c r="D102" s="6">
        <v>1</v>
      </c>
      <c r="E102" s="11">
        <v>94</v>
      </c>
      <c r="F102" s="6">
        <f t="shared" si="2"/>
        <v>94</v>
      </c>
      <c r="G102" s="6">
        <f t="shared" si="3"/>
        <v>108.1</v>
      </c>
    </row>
    <row r="103" spans="2:9" ht="12.75">
      <c r="B103" s="13" t="s">
        <v>173</v>
      </c>
      <c r="C103" s="6">
        <v>250</v>
      </c>
      <c r="D103" s="6">
        <v>1</v>
      </c>
      <c r="E103" s="11">
        <v>110.45</v>
      </c>
      <c r="F103" s="6">
        <f t="shared" si="2"/>
        <v>110.45</v>
      </c>
      <c r="G103" s="6">
        <f t="shared" si="3"/>
        <v>127.0175</v>
      </c>
      <c r="H103" s="6">
        <f>SUM(G100:G103)</f>
        <v>475.63999999999993</v>
      </c>
      <c r="I103" s="6">
        <v>428.84</v>
      </c>
    </row>
    <row r="104" spans="2:7" ht="12.75">
      <c r="B104" s="7"/>
      <c r="F104" s="6">
        <f t="shared" si="2"/>
        <v>0</v>
      </c>
      <c r="G104" s="6">
        <f t="shared" si="3"/>
        <v>0</v>
      </c>
    </row>
    <row r="105" spans="1:7" ht="12.75">
      <c r="A105" s="9" t="s">
        <v>56</v>
      </c>
      <c r="B105" s="13" t="s">
        <v>57</v>
      </c>
      <c r="C105" s="6">
        <v>90</v>
      </c>
      <c r="D105" s="6">
        <v>2</v>
      </c>
      <c r="E105" s="11">
        <v>141</v>
      </c>
      <c r="F105" s="6">
        <f t="shared" si="2"/>
        <v>282</v>
      </c>
      <c r="G105" s="6">
        <f t="shared" si="3"/>
        <v>324.29999999999995</v>
      </c>
    </row>
    <row r="106" spans="2:7" ht="12.75">
      <c r="B106" s="13" t="s">
        <v>58</v>
      </c>
      <c r="C106" s="6">
        <v>90</v>
      </c>
      <c r="D106" s="6">
        <v>1</v>
      </c>
      <c r="E106" s="11">
        <v>141</v>
      </c>
      <c r="F106" s="6">
        <f t="shared" si="2"/>
        <v>141</v>
      </c>
      <c r="G106" s="6">
        <f t="shared" si="3"/>
        <v>162.14999999999998</v>
      </c>
    </row>
    <row r="107" spans="2:7" ht="12.75">
      <c r="B107" s="13" t="s">
        <v>59</v>
      </c>
      <c r="C107" s="6">
        <v>90</v>
      </c>
      <c r="D107" s="6">
        <v>3</v>
      </c>
      <c r="E107" s="11">
        <v>141</v>
      </c>
      <c r="F107" s="6">
        <f t="shared" si="2"/>
        <v>423</v>
      </c>
      <c r="G107" s="6">
        <f t="shared" si="3"/>
        <v>486.45</v>
      </c>
    </row>
    <row r="108" spans="2:7" ht="12.75">
      <c r="B108" s="13" t="s">
        <v>60</v>
      </c>
      <c r="C108" s="6">
        <v>90</v>
      </c>
      <c r="D108" s="6">
        <v>1</v>
      </c>
      <c r="E108" s="11">
        <v>141</v>
      </c>
      <c r="F108" s="6">
        <f t="shared" si="2"/>
        <v>141</v>
      </c>
      <c r="G108" s="6">
        <f t="shared" si="3"/>
        <v>162.14999999999998</v>
      </c>
    </row>
    <row r="109" spans="2:7" ht="12.75">
      <c r="B109" s="13" t="s">
        <v>135</v>
      </c>
      <c r="D109" s="6">
        <v>1</v>
      </c>
      <c r="E109" s="11">
        <v>98.7</v>
      </c>
      <c r="F109" s="6">
        <f t="shared" si="2"/>
        <v>98.7</v>
      </c>
      <c r="G109" s="6">
        <f t="shared" si="3"/>
        <v>113.505</v>
      </c>
    </row>
    <row r="110" spans="2:7" ht="12.75">
      <c r="B110" s="13" t="s">
        <v>136</v>
      </c>
      <c r="D110" s="6">
        <v>1</v>
      </c>
      <c r="E110" s="11">
        <v>98.7</v>
      </c>
      <c r="F110" s="6">
        <f t="shared" si="2"/>
        <v>98.7</v>
      </c>
      <c r="G110" s="6">
        <f t="shared" si="3"/>
        <v>113.505</v>
      </c>
    </row>
    <row r="111" spans="2:9" ht="12.75">
      <c r="B111" s="13" t="s">
        <v>137</v>
      </c>
      <c r="D111" s="6">
        <v>1</v>
      </c>
      <c r="E111" s="11">
        <v>98.7</v>
      </c>
      <c r="F111" s="6">
        <f t="shared" si="2"/>
        <v>98.7</v>
      </c>
      <c r="G111" s="6">
        <f t="shared" si="3"/>
        <v>113.505</v>
      </c>
      <c r="H111" s="6">
        <f>SUM(G105:G111)</f>
        <v>1475.565</v>
      </c>
      <c r="I111" s="6">
        <v>1331</v>
      </c>
    </row>
    <row r="112" spans="2:7" ht="12.75">
      <c r="B112" s="7"/>
      <c r="F112" s="6">
        <f t="shared" si="2"/>
        <v>0</v>
      </c>
      <c r="G112" s="6">
        <f t="shared" si="3"/>
        <v>0</v>
      </c>
    </row>
    <row r="113" spans="1:7" ht="12.75">
      <c r="A113" s="9" t="s">
        <v>226</v>
      </c>
      <c r="B113" s="12" t="s">
        <v>61</v>
      </c>
      <c r="C113" s="6">
        <v>90</v>
      </c>
      <c r="D113" s="6">
        <v>1</v>
      </c>
      <c r="E113" s="11">
        <v>141</v>
      </c>
      <c r="F113" s="6">
        <f t="shared" si="2"/>
        <v>141</v>
      </c>
      <c r="G113" s="6">
        <f t="shared" si="3"/>
        <v>162.14999999999998</v>
      </c>
    </row>
    <row r="114" spans="2:7" ht="12.75">
      <c r="B114" s="12" t="s">
        <v>62</v>
      </c>
      <c r="C114" s="6">
        <v>90</v>
      </c>
      <c r="D114" s="6">
        <v>1</v>
      </c>
      <c r="E114" s="11">
        <v>141</v>
      </c>
      <c r="F114" s="6">
        <f t="shared" si="2"/>
        <v>141</v>
      </c>
      <c r="G114" s="6">
        <f t="shared" si="3"/>
        <v>162.14999999999998</v>
      </c>
    </row>
    <row r="115" spans="2:9" ht="12.75">
      <c r="B115" s="12" t="s">
        <v>63</v>
      </c>
      <c r="C115" s="6">
        <v>90</v>
      </c>
      <c r="D115" s="6">
        <v>1</v>
      </c>
      <c r="E115" s="11">
        <v>141</v>
      </c>
      <c r="F115" s="6">
        <f t="shared" si="2"/>
        <v>141</v>
      </c>
      <c r="G115" s="6">
        <f t="shared" si="3"/>
        <v>162.14999999999998</v>
      </c>
      <c r="H115" s="6">
        <f>SUM(G113:G115)</f>
        <v>486.44999999999993</v>
      </c>
      <c r="I115" s="6">
        <v>439</v>
      </c>
    </row>
    <row r="116" spans="6:7" ht="12.75">
      <c r="F116" s="6">
        <f t="shared" si="2"/>
        <v>0</v>
      </c>
      <c r="G116" s="6">
        <f t="shared" si="3"/>
        <v>0</v>
      </c>
    </row>
    <row r="117" spans="1:7" ht="12.75">
      <c r="A117" s="9" t="s">
        <v>227</v>
      </c>
      <c r="B117" s="12" t="s">
        <v>33</v>
      </c>
      <c r="D117" s="6">
        <v>1</v>
      </c>
      <c r="E117" s="11">
        <v>98.7</v>
      </c>
      <c r="F117" s="6">
        <f t="shared" si="2"/>
        <v>98.7</v>
      </c>
      <c r="G117" s="6">
        <f t="shared" si="3"/>
        <v>113.505</v>
      </c>
    </row>
    <row r="118" spans="2:7" ht="12.75">
      <c r="B118" s="12" t="s">
        <v>34</v>
      </c>
      <c r="D118" s="6">
        <v>1</v>
      </c>
      <c r="E118" s="11">
        <v>98.7</v>
      </c>
      <c r="F118" s="6">
        <f t="shared" si="2"/>
        <v>98.7</v>
      </c>
      <c r="G118" s="6">
        <f t="shared" si="3"/>
        <v>113.505</v>
      </c>
    </row>
    <row r="119" spans="2:7" ht="12.75">
      <c r="B119" s="12" t="s">
        <v>66</v>
      </c>
      <c r="D119" s="6">
        <v>1</v>
      </c>
      <c r="E119" s="11">
        <v>98.7</v>
      </c>
      <c r="F119" s="6">
        <f t="shared" si="2"/>
        <v>98.7</v>
      </c>
      <c r="G119" s="6">
        <f t="shared" si="3"/>
        <v>113.505</v>
      </c>
    </row>
    <row r="120" spans="2:7" ht="12.75">
      <c r="B120" s="12" t="s">
        <v>67</v>
      </c>
      <c r="C120" s="6">
        <v>600</v>
      </c>
      <c r="D120" s="6">
        <v>1</v>
      </c>
      <c r="E120" s="11">
        <v>70.5</v>
      </c>
      <c r="F120" s="6">
        <f t="shared" si="2"/>
        <v>70.5</v>
      </c>
      <c r="G120" s="6">
        <f t="shared" si="3"/>
        <v>81.07499999999999</v>
      </c>
    </row>
    <row r="121" spans="2:7" ht="12.75">
      <c r="B121" s="12" t="s">
        <v>68</v>
      </c>
      <c r="C121" s="6">
        <v>600</v>
      </c>
      <c r="D121" s="6">
        <v>1</v>
      </c>
      <c r="E121" s="11">
        <v>70.5</v>
      </c>
      <c r="F121" s="6">
        <f t="shared" si="2"/>
        <v>70.5</v>
      </c>
      <c r="G121" s="6">
        <f t="shared" si="3"/>
        <v>81.07499999999999</v>
      </c>
    </row>
    <row r="122" spans="2:7" ht="12.75">
      <c r="B122" s="12" t="s">
        <v>140</v>
      </c>
      <c r="C122" s="6">
        <v>500</v>
      </c>
      <c r="D122" s="6">
        <v>1</v>
      </c>
      <c r="E122" s="11">
        <v>185.82</v>
      </c>
      <c r="F122" s="6">
        <f t="shared" si="2"/>
        <v>185.82</v>
      </c>
      <c r="G122" s="6">
        <f t="shared" si="3"/>
        <v>213.69299999999998</v>
      </c>
    </row>
    <row r="123" spans="2:9" ht="12.75">
      <c r="B123" s="12" t="s">
        <v>225</v>
      </c>
      <c r="C123" s="6">
        <v>500</v>
      </c>
      <c r="D123" s="6">
        <v>1</v>
      </c>
      <c r="E123" s="11">
        <v>136.3</v>
      </c>
      <c r="F123" s="6">
        <f aca="true" t="shared" si="4" ref="F123:F148">D123*E123</f>
        <v>136.3</v>
      </c>
      <c r="G123" s="6">
        <f aca="true" t="shared" si="5" ref="G123:G148">(F123)*(1+15%)</f>
        <v>156.745</v>
      </c>
      <c r="H123" s="6">
        <f>SUM(G117:G123)</f>
        <v>873.103</v>
      </c>
      <c r="I123" s="6">
        <v>788</v>
      </c>
    </row>
    <row r="124" spans="6:7" ht="12.75">
      <c r="F124" s="6">
        <f t="shared" si="4"/>
        <v>0</v>
      </c>
      <c r="G124" s="6">
        <f t="shared" si="5"/>
        <v>0</v>
      </c>
    </row>
    <row r="125" spans="1:7" ht="12.75">
      <c r="A125" s="9" t="s">
        <v>69</v>
      </c>
      <c r="B125" s="12" t="s">
        <v>70</v>
      </c>
      <c r="C125" s="6">
        <v>600</v>
      </c>
      <c r="D125" s="6">
        <v>1</v>
      </c>
      <c r="E125" s="11">
        <v>70.5</v>
      </c>
      <c r="F125" s="6">
        <f t="shared" si="4"/>
        <v>70.5</v>
      </c>
      <c r="G125" s="6">
        <f t="shared" si="5"/>
        <v>81.07499999999999</v>
      </c>
    </row>
    <row r="126" spans="2:7" ht="12.75">
      <c r="B126" s="12" t="s">
        <v>71</v>
      </c>
      <c r="C126" s="6">
        <v>600</v>
      </c>
      <c r="D126" s="6">
        <v>1</v>
      </c>
      <c r="E126" s="11">
        <v>70.5</v>
      </c>
      <c r="F126" s="6">
        <f t="shared" si="4"/>
        <v>70.5</v>
      </c>
      <c r="G126" s="6">
        <f t="shared" si="5"/>
        <v>81.07499999999999</v>
      </c>
    </row>
    <row r="127" spans="2:7" ht="12.75">
      <c r="B127" s="12" t="s">
        <v>246</v>
      </c>
      <c r="D127" s="6">
        <v>1</v>
      </c>
      <c r="E127" s="11">
        <v>103.4</v>
      </c>
      <c r="F127" s="6">
        <f t="shared" si="4"/>
        <v>103.4</v>
      </c>
      <c r="G127" s="6">
        <f t="shared" si="5"/>
        <v>118.91</v>
      </c>
    </row>
    <row r="128" spans="2:9" ht="12.75">
      <c r="B128" s="12" t="s">
        <v>72</v>
      </c>
      <c r="C128" s="6">
        <v>600</v>
      </c>
      <c r="D128" s="6">
        <v>1</v>
      </c>
      <c r="E128" s="11">
        <v>70.5</v>
      </c>
      <c r="F128" s="6">
        <f t="shared" si="4"/>
        <v>70.5</v>
      </c>
      <c r="G128" s="6">
        <f t="shared" si="5"/>
        <v>81.07499999999999</v>
      </c>
      <c r="H128" s="6">
        <f>SUM(G125:G128)</f>
        <v>362.13499999999993</v>
      </c>
      <c r="I128" s="6">
        <v>327</v>
      </c>
    </row>
    <row r="129" spans="6:7" ht="12.75">
      <c r="F129" s="6">
        <f t="shared" si="4"/>
        <v>0</v>
      </c>
      <c r="G129" s="6">
        <f t="shared" si="5"/>
        <v>0</v>
      </c>
    </row>
    <row r="130" spans="1:7" ht="12.75">
      <c r="A130" s="9" t="s">
        <v>79</v>
      </c>
      <c r="B130" s="12" t="s">
        <v>77</v>
      </c>
      <c r="C130" s="6">
        <v>250</v>
      </c>
      <c r="D130" s="6">
        <v>1</v>
      </c>
      <c r="E130" s="11">
        <v>98.7</v>
      </c>
      <c r="F130" s="6">
        <f t="shared" si="4"/>
        <v>98.7</v>
      </c>
      <c r="G130" s="6">
        <f t="shared" si="5"/>
        <v>113.505</v>
      </c>
    </row>
    <row r="131" spans="2:7" ht="12.75">
      <c r="B131" s="13" t="s">
        <v>159</v>
      </c>
      <c r="C131" s="6">
        <v>100</v>
      </c>
      <c r="D131" s="6">
        <v>1</v>
      </c>
      <c r="E131" s="11">
        <v>103.4</v>
      </c>
      <c r="F131" s="6">
        <f t="shared" si="4"/>
        <v>103.4</v>
      </c>
      <c r="G131" s="6">
        <f t="shared" si="5"/>
        <v>118.91</v>
      </c>
    </row>
    <row r="132" spans="2:9" ht="12.75">
      <c r="B132" s="12" t="s">
        <v>78</v>
      </c>
      <c r="C132" s="6">
        <v>250</v>
      </c>
      <c r="D132" s="6">
        <v>1</v>
      </c>
      <c r="E132" s="11">
        <v>98.7</v>
      </c>
      <c r="F132" s="6">
        <f t="shared" si="4"/>
        <v>98.7</v>
      </c>
      <c r="G132" s="6">
        <f t="shared" si="5"/>
        <v>113.505</v>
      </c>
      <c r="H132" s="6">
        <f>SUM(G130:G132)</f>
        <v>345.91999999999996</v>
      </c>
      <c r="I132" s="6">
        <v>312</v>
      </c>
    </row>
    <row r="133" spans="6:7" ht="12.75">
      <c r="F133" s="6">
        <f t="shared" si="4"/>
        <v>0</v>
      </c>
      <c r="G133" s="6">
        <f t="shared" si="5"/>
        <v>0</v>
      </c>
    </row>
    <row r="134" spans="1:7" ht="12.75">
      <c r="A134" s="9" t="s">
        <v>80</v>
      </c>
      <c r="B134" s="12" t="s">
        <v>81</v>
      </c>
      <c r="C134" s="6">
        <v>50</v>
      </c>
      <c r="D134" s="6">
        <v>2</v>
      </c>
      <c r="E134" s="11">
        <v>86.95</v>
      </c>
      <c r="F134" s="6">
        <f t="shared" si="4"/>
        <v>173.9</v>
      </c>
      <c r="G134" s="6">
        <f t="shared" si="5"/>
        <v>199.98499999999999</v>
      </c>
    </row>
    <row r="135" spans="2:7" ht="12.75">
      <c r="B135" s="12" t="s">
        <v>88</v>
      </c>
      <c r="C135" s="6">
        <v>0.5</v>
      </c>
      <c r="D135" s="6">
        <v>2</v>
      </c>
      <c r="E135" s="11">
        <v>28.2</v>
      </c>
      <c r="F135" s="6">
        <f t="shared" si="4"/>
        <v>56.4</v>
      </c>
      <c r="G135" s="6">
        <f t="shared" si="5"/>
        <v>64.86</v>
      </c>
    </row>
    <row r="136" spans="2:7" ht="12.75">
      <c r="B136" s="12" t="s">
        <v>89</v>
      </c>
      <c r="C136" s="6">
        <v>0.5</v>
      </c>
      <c r="D136" s="6">
        <v>1</v>
      </c>
      <c r="E136" s="11">
        <v>28.2</v>
      </c>
      <c r="F136" s="6">
        <f t="shared" si="4"/>
        <v>28.2</v>
      </c>
      <c r="G136" s="6">
        <f t="shared" si="5"/>
        <v>32.43</v>
      </c>
    </row>
    <row r="137" spans="2:7" ht="12.75">
      <c r="B137" s="12" t="s">
        <v>90</v>
      </c>
      <c r="C137" s="6">
        <v>0.5</v>
      </c>
      <c r="D137" s="6">
        <v>1</v>
      </c>
      <c r="E137" s="11">
        <v>28.2</v>
      </c>
      <c r="F137" s="6">
        <f t="shared" si="4"/>
        <v>28.2</v>
      </c>
      <c r="G137" s="6">
        <f t="shared" si="5"/>
        <v>32.43</v>
      </c>
    </row>
    <row r="138" spans="2:7" ht="12.75">
      <c r="B138" s="12" t="s">
        <v>82</v>
      </c>
      <c r="C138" s="6">
        <v>0.5</v>
      </c>
      <c r="D138" s="6">
        <v>1</v>
      </c>
      <c r="E138" s="11">
        <v>21.16</v>
      </c>
      <c r="F138" s="6">
        <f t="shared" si="4"/>
        <v>21.16</v>
      </c>
      <c r="G138" s="6">
        <f t="shared" si="5"/>
        <v>24.334</v>
      </c>
    </row>
    <row r="139" spans="2:7" ht="12.75">
      <c r="B139" s="12" t="s">
        <v>244</v>
      </c>
      <c r="C139" s="6">
        <v>50</v>
      </c>
      <c r="D139" s="6">
        <v>1</v>
      </c>
      <c r="E139" s="11">
        <v>86.95</v>
      </c>
      <c r="F139" s="6">
        <f t="shared" si="4"/>
        <v>86.95</v>
      </c>
      <c r="G139" s="6">
        <f t="shared" si="5"/>
        <v>99.99249999999999</v>
      </c>
    </row>
    <row r="140" spans="2:7" ht="12.75">
      <c r="B140" s="12" t="s">
        <v>86</v>
      </c>
      <c r="C140" s="6">
        <v>0.5</v>
      </c>
      <c r="D140" s="6">
        <v>1</v>
      </c>
      <c r="E140" s="11">
        <v>21.16</v>
      </c>
      <c r="F140" s="6">
        <f t="shared" si="4"/>
        <v>21.16</v>
      </c>
      <c r="G140" s="6">
        <f t="shared" si="5"/>
        <v>24.334</v>
      </c>
    </row>
    <row r="141" spans="2:9" ht="12.75">
      <c r="B141" s="12" t="s">
        <v>87</v>
      </c>
      <c r="C141" s="6">
        <v>0.5</v>
      </c>
      <c r="D141" s="6">
        <v>1</v>
      </c>
      <c r="E141" s="11">
        <v>21.15</v>
      </c>
      <c r="F141" s="6">
        <f t="shared" si="4"/>
        <v>21.15</v>
      </c>
      <c r="G141" s="6">
        <f t="shared" si="5"/>
        <v>24.322499999999998</v>
      </c>
      <c r="H141" s="6">
        <f>SUM(G134:G141)</f>
        <v>502.688</v>
      </c>
      <c r="I141" s="6">
        <v>345</v>
      </c>
    </row>
    <row r="142" spans="6:7" ht="12.75">
      <c r="F142" s="6">
        <f t="shared" si="4"/>
        <v>0</v>
      </c>
      <c r="G142" s="6">
        <f t="shared" si="5"/>
        <v>0</v>
      </c>
    </row>
    <row r="143" spans="1:7" ht="12.75">
      <c r="A143" s="9" t="s">
        <v>85</v>
      </c>
      <c r="B143" s="12" t="s">
        <v>83</v>
      </c>
      <c r="C143" s="6">
        <v>5</v>
      </c>
      <c r="D143" s="6">
        <v>1</v>
      </c>
      <c r="E143" s="11">
        <v>63.56</v>
      </c>
      <c r="F143" s="6">
        <v>70.5</v>
      </c>
      <c r="G143" s="6">
        <f t="shared" si="5"/>
        <v>81.07499999999999</v>
      </c>
    </row>
    <row r="144" spans="2:7" ht="12.75">
      <c r="B144" s="12" t="s">
        <v>84</v>
      </c>
      <c r="C144" s="6">
        <v>5</v>
      </c>
      <c r="D144" s="6">
        <v>1</v>
      </c>
      <c r="E144" s="11">
        <v>70.5</v>
      </c>
      <c r="F144" s="6">
        <f t="shared" si="4"/>
        <v>70.5</v>
      </c>
      <c r="G144" s="6">
        <f t="shared" si="5"/>
        <v>81.07499999999999</v>
      </c>
    </row>
    <row r="145" spans="2:7" ht="12.75">
      <c r="B145" s="12" t="s">
        <v>179</v>
      </c>
      <c r="C145" s="6">
        <v>5</v>
      </c>
      <c r="D145" s="6">
        <v>1</v>
      </c>
      <c r="E145" s="11">
        <v>70.5</v>
      </c>
      <c r="F145" s="6">
        <f t="shared" si="4"/>
        <v>70.5</v>
      </c>
      <c r="G145" s="6">
        <f t="shared" si="5"/>
        <v>81.07499999999999</v>
      </c>
    </row>
    <row r="146" spans="2:7" ht="12.75">
      <c r="B146" s="12" t="s">
        <v>180</v>
      </c>
      <c r="C146" s="6">
        <v>0.5</v>
      </c>
      <c r="D146" s="6">
        <v>1</v>
      </c>
      <c r="E146" s="11">
        <v>21.16</v>
      </c>
      <c r="F146" s="6">
        <f t="shared" si="4"/>
        <v>21.16</v>
      </c>
      <c r="G146" s="6">
        <f t="shared" si="5"/>
        <v>24.334</v>
      </c>
    </row>
    <row r="147" spans="2:9" ht="12.75">
      <c r="B147" s="12" t="s">
        <v>178</v>
      </c>
      <c r="C147" s="6">
        <v>0.5</v>
      </c>
      <c r="D147" s="6">
        <v>1</v>
      </c>
      <c r="E147" s="11">
        <v>28.2</v>
      </c>
      <c r="F147" s="6">
        <f t="shared" si="4"/>
        <v>28.2</v>
      </c>
      <c r="G147" s="6">
        <f t="shared" si="5"/>
        <v>32.43</v>
      </c>
      <c r="H147" s="6">
        <f>SUM(G143:G147)</f>
        <v>299.989</v>
      </c>
      <c r="I147" s="6">
        <v>271</v>
      </c>
    </row>
    <row r="148" spans="6:7" ht="12.75">
      <c r="F148" s="6">
        <f t="shared" si="4"/>
        <v>0</v>
      </c>
      <c r="G148" s="6">
        <f t="shared" si="5"/>
        <v>0</v>
      </c>
    </row>
    <row r="149" spans="1:7" ht="12.75">
      <c r="A149" s="9" t="s">
        <v>36</v>
      </c>
      <c r="B149" s="12" t="s">
        <v>99</v>
      </c>
      <c r="C149" s="6">
        <v>0.5</v>
      </c>
      <c r="D149" s="6">
        <v>1</v>
      </c>
      <c r="E149" s="11">
        <v>21.15</v>
      </c>
      <c r="F149" s="6">
        <f>D149*E149</f>
        <v>21.15</v>
      </c>
      <c r="G149" s="6">
        <f>(F149)*(1+15%)</f>
        <v>24.322499999999998</v>
      </c>
    </row>
    <row r="150" spans="2:7" ht="12.75">
      <c r="B150" s="12" t="s">
        <v>101</v>
      </c>
      <c r="C150" s="6">
        <v>0.5</v>
      </c>
      <c r="D150" s="6">
        <v>1</v>
      </c>
      <c r="E150" s="11">
        <v>28.2</v>
      </c>
      <c r="F150" s="6">
        <f>D150*E150</f>
        <v>28.2</v>
      </c>
      <c r="G150" s="6">
        <f>(F150)*(1+15%)</f>
        <v>32.43</v>
      </c>
    </row>
    <row r="151" spans="2:7" ht="12.75">
      <c r="B151" s="12" t="s">
        <v>117</v>
      </c>
      <c r="C151" s="6">
        <v>0.5</v>
      </c>
      <c r="D151" s="6">
        <v>1</v>
      </c>
      <c r="E151" s="11">
        <v>21.15</v>
      </c>
      <c r="F151" s="6">
        <f>D151*E151</f>
        <v>21.15</v>
      </c>
      <c r="G151" s="6">
        <f>(F151)*(1+15%)</f>
        <v>24.322499999999998</v>
      </c>
    </row>
    <row r="152" spans="2:7" ht="12.75">
      <c r="B152" s="12" t="s">
        <v>119</v>
      </c>
      <c r="C152" s="6">
        <v>0.5</v>
      </c>
      <c r="D152" s="6">
        <v>1</v>
      </c>
      <c r="E152" s="11">
        <v>28.2</v>
      </c>
      <c r="F152" s="6">
        <f>D152*E152</f>
        <v>28.2</v>
      </c>
      <c r="G152" s="6">
        <f>(F152)*(1+15%)</f>
        <v>32.43</v>
      </c>
    </row>
    <row r="153" spans="2:7" ht="12.75">
      <c r="B153" s="12" t="s">
        <v>121</v>
      </c>
      <c r="C153" s="6">
        <v>0.5</v>
      </c>
      <c r="D153" s="6">
        <v>1</v>
      </c>
      <c r="E153" s="11">
        <v>21.15</v>
      </c>
      <c r="F153" s="6">
        <f>D153*E153</f>
        <v>21.15</v>
      </c>
      <c r="G153" s="6">
        <f>(F153)*(1+15%)</f>
        <v>24.322499999999998</v>
      </c>
    </row>
    <row r="154" spans="2:7" ht="12.75">
      <c r="B154" s="12" t="s">
        <v>122</v>
      </c>
      <c r="C154" s="6">
        <v>0.5</v>
      </c>
      <c r="D154" s="6">
        <v>1</v>
      </c>
      <c r="E154" s="11">
        <v>28.2</v>
      </c>
      <c r="F154" s="6">
        <f>D154*E154</f>
        <v>28.2</v>
      </c>
      <c r="G154" s="6">
        <f>(F154)*(1+15%)</f>
        <v>32.43</v>
      </c>
    </row>
    <row r="155" spans="2:9" ht="12.75">
      <c r="B155" s="12" t="s">
        <v>124</v>
      </c>
      <c r="C155" s="6">
        <v>0.5</v>
      </c>
      <c r="D155" s="6">
        <v>1</v>
      </c>
      <c r="E155" s="11">
        <v>32.79</v>
      </c>
      <c r="F155" s="6">
        <f>D155*E155</f>
        <v>32.79</v>
      </c>
      <c r="G155" s="6">
        <f>(F155)*(1+15%)</f>
        <v>37.708499999999994</v>
      </c>
      <c r="H155" s="6">
        <f>SUM(G149:G155)</f>
        <v>207.96599999999998</v>
      </c>
      <c r="I155" s="6">
        <v>0</v>
      </c>
    </row>
    <row r="157" spans="1:7" ht="12.75">
      <c r="A157" s="9" t="s">
        <v>236</v>
      </c>
      <c r="B157" s="12" t="s">
        <v>93</v>
      </c>
      <c r="C157" s="6">
        <v>50</v>
      </c>
      <c r="D157" s="6">
        <v>1</v>
      </c>
      <c r="E157" s="11">
        <v>86.95</v>
      </c>
      <c r="F157" s="6">
        <f>D157*E157</f>
        <v>86.95</v>
      </c>
      <c r="G157" s="6">
        <f>(F157)*(1+15%)</f>
        <v>99.99249999999999</v>
      </c>
    </row>
    <row r="158" spans="2:7" ht="12.75">
      <c r="B158" s="12" t="s">
        <v>94</v>
      </c>
      <c r="C158" s="6">
        <v>0.5</v>
      </c>
      <c r="D158" s="6">
        <v>1</v>
      </c>
      <c r="E158" s="11">
        <v>21.15</v>
      </c>
      <c r="F158" s="6">
        <f>D158*E158</f>
        <v>21.15</v>
      </c>
      <c r="G158" s="6">
        <f>(F158)*(1+15%)</f>
        <v>24.322499999999998</v>
      </c>
    </row>
    <row r="159" spans="2:7" ht="12.75">
      <c r="B159" s="12" t="s">
        <v>97</v>
      </c>
      <c r="C159" s="6">
        <v>0.5</v>
      </c>
      <c r="D159" s="6">
        <v>1</v>
      </c>
      <c r="E159" s="11">
        <v>28.2</v>
      </c>
      <c r="F159" s="6">
        <f>D159*E159</f>
        <v>28.2</v>
      </c>
      <c r="G159" s="6">
        <f>(F159)*(1+15%)</f>
        <v>32.43</v>
      </c>
    </row>
    <row r="160" spans="2:7" ht="12.75">
      <c r="B160" s="12" t="s">
        <v>98</v>
      </c>
      <c r="C160" s="6">
        <v>0.5</v>
      </c>
      <c r="D160" s="6">
        <v>1</v>
      </c>
      <c r="E160" s="11">
        <v>21.15</v>
      </c>
      <c r="F160" s="6">
        <f>D160*E160</f>
        <v>21.15</v>
      </c>
      <c r="G160" s="6">
        <f>(F160)*(1+15%)</f>
        <v>24.322499999999998</v>
      </c>
    </row>
    <row r="161" spans="2:7" ht="12.75">
      <c r="B161" s="12" t="s">
        <v>100</v>
      </c>
      <c r="C161" s="6">
        <v>0.5</v>
      </c>
      <c r="D161" s="6">
        <v>1</v>
      </c>
      <c r="E161" s="11">
        <v>21.15</v>
      </c>
      <c r="F161" s="6">
        <f>D161*E161</f>
        <v>21.15</v>
      </c>
      <c r="G161" s="6">
        <f>(F161)*(1+15%)</f>
        <v>24.322499999999998</v>
      </c>
    </row>
    <row r="162" spans="2:7" ht="12.75">
      <c r="B162" s="12" t="s">
        <v>102</v>
      </c>
      <c r="C162" s="6">
        <v>0.5</v>
      </c>
      <c r="D162" s="6">
        <v>1</v>
      </c>
      <c r="E162" s="11">
        <v>28.2</v>
      </c>
      <c r="F162" s="6">
        <f>D162*E162</f>
        <v>28.2</v>
      </c>
      <c r="G162" s="6">
        <f>(F162)*(1+15%)</f>
        <v>32.43</v>
      </c>
    </row>
    <row r="163" spans="2:7" ht="12.75">
      <c r="B163" s="12" t="s">
        <v>104</v>
      </c>
      <c r="C163" s="6">
        <v>0.5</v>
      </c>
      <c r="D163" s="6">
        <v>1</v>
      </c>
      <c r="E163" s="11">
        <v>28.2</v>
      </c>
      <c r="F163" s="6">
        <f>D163*E163</f>
        <v>28.2</v>
      </c>
      <c r="G163" s="6">
        <f>(F163)*(1+15%)</f>
        <v>32.43</v>
      </c>
    </row>
    <row r="164" spans="2:7" ht="12.75">
      <c r="B164" s="12" t="s">
        <v>105</v>
      </c>
      <c r="C164" s="6">
        <v>0.5</v>
      </c>
      <c r="D164" s="6">
        <v>1</v>
      </c>
      <c r="E164" s="11">
        <v>21.16</v>
      </c>
      <c r="F164" s="6">
        <f>D164*E164</f>
        <v>21.16</v>
      </c>
      <c r="G164" s="6">
        <f>(F164)*(1+15%)</f>
        <v>24.334</v>
      </c>
    </row>
    <row r="165" spans="2:7" ht="12.75">
      <c r="B165" s="12" t="s">
        <v>106</v>
      </c>
      <c r="C165" s="6">
        <v>0.5</v>
      </c>
      <c r="D165" s="6">
        <v>1</v>
      </c>
      <c r="E165" s="11">
        <v>21.15</v>
      </c>
      <c r="F165" s="6">
        <f>D165*E165</f>
        <v>21.15</v>
      </c>
      <c r="G165" s="6">
        <f>(F165)*(1+15%)</f>
        <v>24.322499999999998</v>
      </c>
    </row>
    <row r="166" spans="2:7" ht="12.75">
      <c r="B166" s="12" t="s">
        <v>107</v>
      </c>
      <c r="C166" s="6">
        <v>0.5</v>
      </c>
      <c r="D166" s="6">
        <v>1</v>
      </c>
      <c r="E166" s="11">
        <v>28.2</v>
      </c>
      <c r="F166" s="6">
        <f>D166*E166</f>
        <v>28.2</v>
      </c>
      <c r="G166" s="6">
        <f>(F166)*(1+15%)</f>
        <v>32.43</v>
      </c>
    </row>
    <row r="167" spans="2:7" ht="12.75">
      <c r="B167" s="12" t="s">
        <v>108</v>
      </c>
      <c r="C167" s="6">
        <v>0.5</v>
      </c>
      <c r="D167" s="6">
        <v>1</v>
      </c>
      <c r="E167" s="11">
        <v>28.2</v>
      </c>
      <c r="F167" s="6">
        <f>D167*E167</f>
        <v>28.2</v>
      </c>
      <c r="G167" s="6">
        <f>(F167)*(1+15%)</f>
        <v>32.43</v>
      </c>
    </row>
    <row r="168" spans="2:7" ht="12.75">
      <c r="B168" s="12" t="s">
        <v>109</v>
      </c>
      <c r="C168" s="6">
        <v>0.5</v>
      </c>
      <c r="D168" s="6">
        <v>1</v>
      </c>
      <c r="E168" s="11">
        <v>32.79</v>
      </c>
      <c r="F168" s="6">
        <f>D168*E168</f>
        <v>32.79</v>
      </c>
      <c r="G168" s="6">
        <f>(F168)*(1+15%)</f>
        <v>37.708499999999994</v>
      </c>
    </row>
    <row r="169" spans="2:7" ht="12.75">
      <c r="B169" s="12" t="s">
        <v>110</v>
      </c>
      <c r="C169" s="6">
        <v>0.5</v>
      </c>
      <c r="D169" s="6">
        <v>1</v>
      </c>
      <c r="E169" s="11">
        <v>21.15</v>
      </c>
      <c r="F169" s="6">
        <f>D169*E169</f>
        <v>21.15</v>
      </c>
      <c r="G169" s="6">
        <f>(F169)*(1+15%)</f>
        <v>24.322499999999998</v>
      </c>
    </row>
    <row r="170" spans="2:7" ht="12.75">
      <c r="B170" s="12" t="s">
        <v>111</v>
      </c>
      <c r="C170" s="6">
        <v>0.5</v>
      </c>
      <c r="D170" s="6">
        <v>1</v>
      </c>
      <c r="E170" s="11">
        <v>28.2</v>
      </c>
      <c r="F170" s="6">
        <f>D170*E170</f>
        <v>28.2</v>
      </c>
      <c r="G170" s="6">
        <f>(F170)*(1+15%)</f>
        <v>32.43</v>
      </c>
    </row>
    <row r="171" spans="2:7" ht="12.75">
      <c r="B171" s="12" t="s">
        <v>114</v>
      </c>
      <c r="C171" s="6">
        <v>0.5</v>
      </c>
      <c r="D171" s="6">
        <v>1</v>
      </c>
      <c r="E171" s="11">
        <v>28.2</v>
      </c>
      <c r="F171" s="6">
        <f>D171*E171</f>
        <v>28.2</v>
      </c>
      <c r="G171" s="6">
        <f>(F171)*(1+15%)</f>
        <v>32.43</v>
      </c>
    </row>
    <row r="172" spans="2:7" ht="12.75">
      <c r="B172" s="12" t="s">
        <v>116</v>
      </c>
      <c r="C172" s="6">
        <v>0.5</v>
      </c>
      <c r="D172" s="6">
        <v>1</v>
      </c>
      <c r="E172" s="11">
        <v>32.79</v>
      </c>
      <c r="F172" s="6">
        <f>D172*E172</f>
        <v>32.79</v>
      </c>
      <c r="G172" s="6">
        <f>(F172)*(1+15%)</f>
        <v>37.708499999999994</v>
      </c>
    </row>
    <row r="173" spans="2:7" ht="12.75">
      <c r="B173" s="12" t="s">
        <v>120</v>
      </c>
      <c r="C173" s="6">
        <v>0.5</v>
      </c>
      <c r="D173" s="6">
        <v>1</v>
      </c>
      <c r="E173" s="11">
        <v>21.15</v>
      </c>
      <c r="F173" s="6">
        <f>D173*E173</f>
        <v>21.15</v>
      </c>
      <c r="G173" s="6">
        <f>(F173)*(1+15%)</f>
        <v>24.322499999999998</v>
      </c>
    </row>
    <row r="174" spans="2:7" ht="12.75">
      <c r="B174" s="12" t="s">
        <v>125</v>
      </c>
      <c r="C174" s="6">
        <v>0.5</v>
      </c>
      <c r="D174" s="6">
        <v>1</v>
      </c>
      <c r="E174" s="11">
        <v>21.15</v>
      </c>
      <c r="F174" s="6">
        <f>D174*E174</f>
        <v>21.15</v>
      </c>
      <c r="G174" s="6">
        <f>(F174)*(1+15%)</f>
        <v>24.322499999999998</v>
      </c>
    </row>
    <row r="175" spans="2:7" ht="12.75">
      <c r="B175" s="12" t="s">
        <v>254</v>
      </c>
      <c r="C175" s="6">
        <v>10</v>
      </c>
      <c r="D175" s="6">
        <v>2</v>
      </c>
      <c r="E175" s="11">
        <v>124.55</v>
      </c>
      <c r="F175" s="6">
        <f>D175*E175</f>
        <v>249.1</v>
      </c>
      <c r="G175" s="6">
        <f>(F175)*(1+15%)</f>
        <v>286.465</v>
      </c>
    </row>
    <row r="176" spans="2:7" ht="12.75">
      <c r="B176" s="12" t="s">
        <v>127</v>
      </c>
      <c r="C176" s="6">
        <v>0.5</v>
      </c>
      <c r="D176" s="6">
        <v>1</v>
      </c>
      <c r="E176" s="11">
        <v>21.15</v>
      </c>
      <c r="F176" s="6">
        <f>D176*E176</f>
        <v>21.15</v>
      </c>
      <c r="G176" s="6">
        <f>(F176)*(1+15%)</f>
        <v>24.322499999999998</v>
      </c>
    </row>
    <row r="177" spans="2:7" ht="12.75">
      <c r="B177" s="12" t="s">
        <v>128</v>
      </c>
      <c r="C177" s="6">
        <v>0.5</v>
      </c>
      <c r="D177" s="6">
        <v>1</v>
      </c>
      <c r="E177" s="11">
        <v>21.15</v>
      </c>
      <c r="F177" s="6">
        <f>D177*E177</f>
        <v>21.15</v>
      </c>
      <c r="G177" s="6">
        <f>(F177)*(1+15%)</f>
        <v>24.322499999999998</v>
      </c>
    </row>
    <row r="178" spans="2:7" ht="12.75">
      <c r="B178" s="12" t="s">
        <v>129</v>
      </c>
      <c r="C178" s="6">
        <v>0.5</v>
      </c>
      <c r="D178" s="6">
        <v>1</v>
      </c>
      <c r="E178" s="11">
        <v>21.16</v>
      </c>
      <c r="F178" s="6">
        <f>D178*E178</f>
        <v>21.16</v>
      </c>
      <c r="G178" s="6">
        <f>(F178)*(1+15%)</f>
        <v>24.334</v>
      </c>
    </row>
    <row r="179" spans="2:7" ht="12.75">
      <c r="B179" s="12" t="s">
        <v>130</v>
      </c>
      <c r="C179" s="6">
        <v>0.5</v>
      </c>
      <c r="D179" s="6">
        <v>1</v>
      </c>
      <c r="E179" s="11">
        <v>28.2</v>
      </c>
      <c r="F179" s="6">
        <f>D179*E179</f>
        <v>28.2</v>
      </c>
      <c r="G179" s="6">
        <f>(F179)*(1+15%)</f>
        <v>32.43</v>
      </c>
    </row>
    <row r="180" spans="2:7" ht="12.75">
      <c r="B180" s="12" t="s">
        <v>0</v>
      </c>
      <c r="C180" s="6">
        <v>100</v>
      </c>
      <c r="D180" s="6">
        <v>1</v>
      </c>
      <c r="E180" s="11">
        <v>136.3</v>
      </c>
      <c r="F180" s="6">
        <f>D180*E180</f>
        <v>136.3</v>
      </c>
      <c r="G180" s="6">
        <f>(F180)*(1+15%)</f>
        <v>156.745</v>
      </c>
    </row>
    <row r="181" spans="2:7" ht="12.75">
      <c r="B181" s="13" t="s">
        <v>164</v>
      </c>
      <c r="C181" s="6">
        <v>50</v>
      </c>
      <c r="D181" s="6">
        <v>1</v>
      </c>
      <c r="E181" s="11">
        <v>218.61</v>
      </c>
      <c r="F181" s="6">
        <f>D181*E181</f>
        <v>218.61</v>
      </c>
      <c r="G181" s="6">
        <f>(F181)*(1+15%)</f>
        <v>251.4015</v>
      </c>
    </row>
    <row r="182" spans="2:7" ht="12.75">
      <c r="B182" s="12" t="s">
        <v>13</v>
      </c>
      <c r="D182" s="6">
        <v>1</v>
      </c>
      <c r="E182" s="11">
        <v>98.7</v>
      </c>
      <c r="F182" s="6">
        <f>D182*E182</f>
        <v>98.7</v>
      </c>
      <c r="G182" s="6">
        <f>(F182)*(1+15%)</f>
        <v>113.505</v>
      </c>
    </row>
    <row r="183" spans="2:7" ht="12.75">
      <c r="B183" s="12" t="s">
        <v>28</v>
      </c>
      <c r="C183" s="6">
        <v>100</v>
      </c>
      <c r="D183" s="6">
        <v>1</v>
      </c>
      <c r="E183" s="11">
        <v>239.7</v>
      </c>
      <c r="F183" s="6">
        <f>D183*E183</f>
        <v>239.7</v>
      </c>
      <c r="G183" s="6">
        <f>(F183)*(1+15%)</f>
        <v>275.655</v>
      </c>
    </row>
    <row r="184" spans="2:7" ht="12.75">
      <c r="B184" s="12" t="s">
        <v>255</v>
      </c>
      <c r="C184" s="6">
        <v>100</v>
      </c>
      <c r="D184" s="6">
        <v>2</v>
      </c>
      <c r="E184" s="11">
        <v>136.3</v>
      </c>
      <c r="F184" s="6">
        <f>D184*E184</f>
        <v>272.6</v>
      </c>
      <c r="G184" s="6">
        <f>(F184)*(1+15%)</f>
        <v>313.49</v>
      </c>
    </row>
    <row r="185" spans="2:7" ht="12.75">
      <c r="B185" s="12" t="s">
        <v>29</v>
      </c>
      <c r="C185" s="6">
        <v>600</v>
      </c>
      <c r="D185" s="6">
        <v>1</v>
      </c>
      <c r="E185" s="11">
        <v>70.5</v>
      </c>
      <c r="F185" s="6">
        <f>D185*E185</f>
        <v>70.5</v>
      </c>
      <c r="G185" s="6">
        <f>(F185)*(1+15%)</f>
        <v>81.07499999999999</v>
      </c>
    </row>
    <row r="186" spans="2:7" ht="12.75">
      <c r="B186" s="12" t="s">
        <v>31</v>
      </c>
      <c r="C186" s="6">
        <v>250</v>
      </c>
      <c r="D186" s="6">
        <v>1</v>
      </c>
      <c r="E186" s="11">
        <v>98.7</v>
      </c>
      <c r="F186" s="6">
        <f>D186*E186</f>
        <v>98.7</v>
      </c>
      <c r="G186" s="6">
        <f>(F186)*(1+15%)</f>
        <v>113.505</v>
      </c>
    </row>
    <row r="187" spans="2:7" ht="12.75">
      <c r="B187" s="12" t="s">
        <v>32</v>
      </c>
      <c r="D187" s="6">
        <v>3</v>
      </c>
      <c r="E187" s="11">
        <v>98.7</v>
      </c>
      <c r="F187" s="6">
        <f>D187*E187</f>
        <v>296.1</v>
      </c>
      <c r="G187" s="6">
        <f>(F187)*(1+15%)</f>
        <v>340.515</v>
      </c>
    </row>
    <row r="188" spans="2:7" ht="12.75">
      <c r="B188" s="12" t="s">
        <v>207</v>
      </c>
      <c r="C188" s="6">
        <v>0.5</v>
      </c>
      <c r="D188" s="6">
        <v>1</v>
      </c>
      <c r="E188" s="11">
        <v>28.2</v>
      </c>
      <c r="F188" s="6">
        <f>D188*E188</f>
        <v>28.2</v>
      </c>
      <c r="G188" s="6">
        <f>(F188)*(1+15%)</f>
        <v>32.43</v>
      </c>
    </row>
    <row r="189" ht="12.75">
      <c r="E189" s="10"/>
    </row>
    <row r="190" spans="1:7" ht="12.75">
      <c r="A190" s="9" t="s">
        <v>138</v>
      </c>
      <c r="B190" s="12" t="s">
        <v>169</v>
      </c>
      <c r="C190" s="6">
        <v>250</v>
      </c>
      <c r="D190" s="6">
        <v>1</v>
      </c>
      <c r="E190" s="11">
        <v>142.1</v>
      </c>
      <c r="F190" s="6">
        <f aca="true" t="shared" si="6" ref="F190:F259">D190*E190</f>
        <v>142.1</v>
      </c>
      <c r="G190" s="6">
        <f aca="true" t="shared" si="7" ref="G190:G259">(F190)*(1+15%)</f>
        <v>163.415</v>
      </c>
    </row>
    <row r="191" spans="1:7" ht="12.75">
      <c r="A191" s="6"/>
      <c r="B191" s="12" t="s">
        <v>197</v>
      </c>
      <c r="C191" s="6">
        <v>250</v>
      </c>
      <c r="D191" s="6">
        <v>1</v>
      </c>
      <c r="E191" s="11">
        <v>110.45</v>
      </c>
      <c r="F191" s="6">
        <f t="shared" si="6"/>
        <v>110.45</v>
      </c>
      <c r="G191" s="6">
        <f t="shared" si="7"/>
        <v>127.0175</v>
      </c>
    </row>
    <row r="192" spans="2:7" ht="12.75">
      <c r="B192" s="16" t="s">
        <v>198</v>
      </c>
      <c r="D192" s="6">
        <v>3</v>
      </c>
      <c r="E192" s="11">
        <v>103.4</v>
      </c>
      <c r="F192" s="6">
        <f t="shared" si="6"/>
        <v>310.20000000000005</v>
      </c>
      <c r="G192" s="6">
        <f t="shared" si="7"/>
        <v>356.73</v>
      </c>
    </row>
    <row r="193" spans="2:7" ht="12.75">
      <c r="B193" s="16" t="s">
        <v>199</v>
      </c>
      <c r="C193" s="6">
        <v>5</v>
      </c>
      <c r="D193" s="6">
        <v>1</v>
      </c>
      <c r="E193" s="11">
        <v>70.5</v>
      </c>
      <c r="F193" s="6">
        <f t="shared" si="6"/>
        <v>70.5</v>
      </c>
      <c r="G193" s="6">
        <f t="shared" si="7"/>
        <v>81.07499999999999</v>
      </c>
    </row>
    <row r="194" spans="2:7" ht="12.75">
      <c r="B194" s="16" t="s">
        <v>241</v>
      </c>
      <c r="C194" s="6">
        <v>250</v>
      </c>
      <c r="D194" s="6">
        <v>1</v>
      </c>
      <c r="E194" s="11">
        <v>98.7</v>
      </c>
      <c r="F194" s="6">
        <f t="shared" si="6"/>
        <v>98.7</v>
      </c>
      <c r="G194" s="6">
        <f t="shared" si="7"/>
        <v>113.505</v>
      </c>
    </row>
    <row r="195" spans="2:7" ht="12.75">
      <c r="B195" s="16" t="s">
        <v>179</v>
      </c>
      <c r="C195" s="6">
        <v>5</v>
      </c>
      <c r="D195" s="6">
        <v>1</v>
      </c>
      <c r="E195" s="11">
        <v>70.5</v>
      </c>
      <c r="F195" s="6">
        <f t="shared" si="6"/>
        <v>70.5</v>
      </c>
      <c r="G195" s="6">
        <f t="shared" si="7"/>
        <v>81.07499999999999</v>
      </c>
    </row>
    <row r="196" spans="2:7" ht="12.75">
      <c r="B196" s="17" t="s">
        <v>35</v>
      </c>
      <c r="C196" s="6">
        <v>50</v>
      </c>
      <c r="D196" s="6">
        <v>1</v>
      </c>
      <c r="E196" s="11">
        <v>86.95</v>
      </c>
      <c r="F196" s="6">
        <f>D196*E196</f>
        <v>86.95</v>
      </c>
      <c r="G196" s="6">
        <f t="shared" si="7"/>
        <v>99.99249999999999</v>
      </c>
    </row>
    <row r="197" spans="2:7" ht="12.75">
      <c r="B197" s="13" t="s">
        <v>20</v>
      </c>
      <c r="C197" s="6">
        <v>10</v>
      </c>
      <c r="D197" s="6">
        <v>1</v>
      </c>
      <c r="E197" s="11">
        <v>110.45</v>
      </c>
      <c r="F197" s="6">
        <f>D197*E197</f>
        <v>110.45</v>
      </c>
      <c r="G197" s="6">
        <f t="shared" si="7"/>
        <v>127.0175</v>
      </c>
    </row>
    <row r="198" spans="2:7" ht="12.75">
      <c r="B198" s="12" t="s">
        <v>178</v>
      </c>
      <c r="C198" s="6">
        <v>0.5</v>
      </c>
      <c r="D198" s="6">
        <v>1</v>
      </c>
      <c r="E198" s="11">
        <v>28.2</v>
      </c>
      <c r="F198" s="6">
        <f t="shared" si="6"/>
        <v>28.2</v>
      </c>
      <c r="G198" s="6">
        <f t="shared" si="7"/>
        <v>32.43</v>
      </c>
    </row>
    <row r="199" spans="2:7" ht="12.75">
      <c r="B199" s="12" t="s">
        <v>239</v>
      </c>
      <c r="C199" s="6">
        <v>250</v>
      </c>
      <c r="D199" s="6">
        <v>2</v>
      </c>
      <c r="E199" s="11">
        <v>110.45</v>
      </c>
      <c r="F199" s="6">
        <v>99.58</v>
      </c>
      <c r="G199" s="6">
        <f>(F199)*(1+15%)</f>
        <v>114.517</v>
      </c>
    </row>
    <row r="200" spans="2:7" ht="12.75">
      <c r="B200" s="12" t="s">
        <v>146</v>
      </c>
      <c r="C200" s="6">
        <v>250</v>
      </c>
      <c r="D200" s="6">
        <v>1</v>
      </c>
      <c r="E200" s="11">
        <v>98.7</v>
      </c>
      <c r="F200" s="6">
        <f aca="true" t="shared" si="8" ref="F200:F207">D200*E200</f>
        <v>98.7</v>
      </c>
      <c r="G200" s="6">
        <f t="shared" si="7"/>
        <v>113.505</v>
      </c>
    </row>
    <row r="201" spans="2:7" ht="12.75">
      <c r="B201" s="12" t="s">
        <v>248</v>
      </c>
      <c r="C201" s="6">
        <v>10</v>
      </c>
      <c r="D201" s="6">
        <v>1</v>
      </c>
      <c r="E201" s="11">
        <v>180.95</v>
      </c>
      <c r="F201" s="6">
        <f t="shared" si="8"/>
        <v>180.95</v>
      </c>
      <c r="G201" s="6">
        <f t="shared" si="7"/>
        <v>208.09249999999997</v>
      </c>
    </row>
    <row r="202" spans="2:7" ht="12.75">
      <c r="B202" s="12" t="s">
        <v>249</v>
      </c>
      <c r="C202" s="6">
        <v>10</v>
      </c>
      <c r="D202" s="6">
        <v>1</v>
      </c>
      <c r="E202" s="11">
        <v>173.9</v>
      </c>
      <c r="F202" s="6">
        <f t="shared" si="8"/>
        <v>173.9</v>
      </c>
      <c r="G202" s="6">
        <f t="shared" si="7"/>
        <v>199.98499999999999</v>
      </c>
    </row>
    <row r="203" spans="2:7" ht="12.75">
      <c r="B203" s="12" t="s">
        <v>250</v>
      </c>
      <c r="C203" s="6">
        <v>10</v>
      </c>
      <c r="D203" s="6">
        <v>1</v>
      </c>
      <c r="E203" s="11">
        <v>148.05</v>
      </c>
      <c r="F203" s="6">
        <f t="shared" si="8"/>
        <v>148.05</v>
      </c>
      <c r="G203" s="6">
        <f t="shared" si="7"/>
        <v>170.2575</v>
      </c>
    </row>
    <row r="204" spans="2:7" ht="12.75">
      <c r="B204" s="12" t="s">
        <v>228</v>
      </c>
      <c r="C204" s="6">
        <v>10</v>
      </c>
      <c r="D204" s="6">
        <v>1</v>
      </c>
      <c r="E204" s="11">
        <v>135</v>
      </c>
      <c r="F204" s="6">
        <f>D204*E204</f>
        <v>135</v>
      </c>
      <c r="G204" s="6">
        <f>(F204)*(1+15%)</f>
        <v>155.25</v>
      </c>
    </row>
    <row r="205" spans="2:7" ht="12.75">
      <c r="B205" s="12" t="s">
        <v>237</v>
      </c>
      <c r="C205" s="6">
        <v>250</v>
      </c>
      <c r="D205" s="6">
        <v>1</v>
      </c>
      <c r="E205" s="11">
        <v>98.7</v>
      </c>
      <c r="F205" s="6">
        <f t="shared" si="8"/>
        <v>98.7</v>
      </c>
      <c r="G205" s="6">
        <f t="shared" si="7"/>
        <v>113.505</v>
      </c>
    </row>
    <row r="206" spans="2:7" ht="12.75">
      <c r="B206" s="12" t="s">
        <v>243</v>
      </c>
      <c r="C206" s="6">
        <v>250</v>
      </c>
      <c r="D206" s="6">
        <v>2</v>
      </c>
      <c r="E206" s="11">
        <v>142.1</v>
      </c>
      <c r="F206" s="6">
        <f t="shared" si="8"/>
        <v>284.2</v>
      </c>
      <c r="G206" s="6">
        <f t="shared" si="7"/>
        <v>326.83</v>
      </c>
    </row>
    <row r="207" spans="2:7" ht="12.75">
      <c r="B207" s="12" t="s">
        <v>22</v>
      </c>
      <c r="C207" s="6">
        <v>10</v>
      </c>
      <c r="D207" s="6">
        <v>1</v>
      </c>
      <c r="E207" s="11">
        <v>148.05</v>
      </c>
      <c r="F207" s="6">
        <f>D207*E207</f>
        <v>148.05</v>
      </c>
      <c r="G207" s="6">
        <f>(F207)*(1+15%)</f>
        <v>170.2575</v>
      </c>
    </row>
    <row r="208" spans="2:7" ht="12.75">
      <c r="B208" s="12" t="s">
        <v>200</v>
      </c>
      <c r="C208" s="6">
        <v>0.5</v>
      </c>
      <c r="D208" s="6">
        <v>1</v>
      </c>
      <c r="E208" s="11">
        <v>28.2</v>
      </c>
      <c r="F208" s="6">
        <f t="shared" si="6"/>
        <v>28.2</v>
      </c>
      <c r="G208" s="6">
        <f t="shared" si="7"/>
        <v>32.43</v>
      </c>
    </row>
    <row r="209" spans="6:9" ht="12.75">
      <c r="F209" s="6">
        <f t="shared" si="6"/>
        <v>0</v>
      </c>
      <c r="G209" s="6">
        <f t="shared" si="7"/>
        <v>0</v>
      </c>
      <c r="H209" s="6">
        <f>SUM(G190:G208)</f>
        <v>2786.8869999999997</v>
      </c>
      <c r="I209" s="6">
        <v>2200</v>
      </c>
    </row>
    <row r="210" spans="1:7" ht="12.75">
      <c r="A210" s="9" t="s">
        <v>139</v>
      </c>
      <c r="B210" s="12" t="s">
        <v>201</v>
      </c>
      <c r="C210" s="6">
        <v>5</v>
      </c>
      <c r="D210" s="6">
        <v>1</v>
      </c>
      <c r="E210" s="11">
        <v>70.5</v>
      </c>
      <c r="F210" s="6">
        <f t="shared" si="6"/>
        <v>70.5</v>
      </c>
      <c r="G210" s="6">
        <f t="shared" si="7"/>
        <v>81.07499999999999</v>
      </c>
    </row>
    <row r="211" spans="2:7" ht="12.75">
      <c r="B211" s="12" t="s">
        <v>202</v>
      </c>
      <c r="C211" s="6">
        <v>5</v>
      </c>
      <c r="D211" s="6">
        <v>1</v>
      </c>
      <c r="E211" s="11">
        <v>77.55</v>
      </c>
      <c r="F211" s="6">
        <f t="shared" si="6"/>
        <v>77.55</v>
      </c>
      <c r="G211" s="6">
        <f t="shared" si="7"/>
        <v>89.18249999999999</v>
      </c>
    </row>
    <row r="212" spans="1:7" ht="12.75">
      <c r="A212" s="6"/>
      <c r="B212" s="12" t="s">
        <v>203</v>
      </c>
      <c r="C212" s="6">
        <v>5</v>
      </c>
      <c r="D212" s="6">
        <v>1</v>
      </c>
      <c r="E212" s="11">
        <v>115.15</v>
      </c>
      <c r="F212" s="6">
        <f t="shared" si="6"/>
        <v>115.15</v>
      </c>
      <c r="G212" s="6">
        <f t="shared" si="7"/>
        <v>132.42249999999999</v>
      </c>
    </row>
    <row r="213" spans="2:7" ht="12.75">
      <c r="B213" s="12" t="s">
        <v>204</v>
      </c>
      <c r="C213" s="6">
        <v>10</v>
      </c>
      <c r="D213" s="6">
        <v>1</v>
      </c>
      <c r="E213" s="11">
        <v>110.45</v>
      </c>
      <c r="F213" s="6">
        <f t="shared" si="6"/>
        <v>110.45</v>
      </c>
      <c r="G213" s="6">
        <f t="shared" si="7"/>
        <v>127.0175</v>
      </c>
    </row>
    <row r="214" spans="6:7" ht="12.75">
      <c r="F214" s="6">
        <f t="shared" si="6"/>
        <v>0</v>
      </c>
      <c r="G214" s="6">
        <f t="shared" si="7"/>
        <v>0</v>
      </c>
    </row>
    <row r="215" spans="1:9" ht="12.75">
      <c r="A215" s="9" t="s">
        <v>152</v>
      </c>
      <c r="B215" s="13" t="s">
        <v>145</v>
      </c>
      <c r="C215" s="6">
        <v>0.5</v>
      </c>
      <c r="D215" s="6">
        <v>1</v>
      </c>
      <c r="E215" s="11">
        <v>28.2</v>
      </c>
      <c r="F215" s="6">
        <f t="shared" si="6"/>
        <v>28.2</v>
      </c>
      <c r="G215" s="6">
        <f t="shared" si="7"/>
        <v>32.43</v>
      </c>
      <c r="H215" s="6">
        <f>SUM(G210:G213)</f>
        <v>429.69749999999993</v>
      </c>
      <c r="I215" s="6">
        <v>388</v>
      </c>
    </row>
    <row r="216" spans="2:7" ht="12.75">
      <c r="B216" s="12" t="s">
        <v>146</v>
      </c>
      <c r="C216" s="6">
        <v>250</v>
      </c>
      <c r="D216" s="6">
        <v>1</v>
      </c>
      <c r="E216" s="11">
        <v>98.7</v>
      </c>
      <c r="F216" s="6">
        <f t="shared" si="6"/>
        <v>98.7</v>
      </c>
      <c r="G216" s="6">
        <f t="shared" si="7"/>
        <v>113.505</v>
      </c>
    </row>
    <row r="217" spans="1:7" ht="12.75">
      <c r="A217" s="6"/>
      <c r="B217" s="12" t="s">
        <v>147</v>
      </c>
      <c r="C217" s="6">
        <v>250</v>
      </c>
      <c r="D217" s="6">
        <v>1</v>
      </c>
      <c r="E217" s="11">
        <v>98.7</v>
      </c>
      <c r="F217" s="6">
        <f t="shared" si="6"/>
        <v>98.7</v>
      </c>
      <c r="G217" s="6">
        <f t="shared" si="7"/>
        <v>113.505</v>
      </c>
    </row>
    <row r="218" spans="2:7" ht="12.75">
      <c r="B218" s="12" t="s">
        <v>148</v>
      </c>
      <c r="C218" s="6">
        <v>500</v>
      </c>
      <c r="D218" s="6">
        <v>1</v>
      </c>
      <c r="E218" s="11">
        <v>185.82</v>
      </c>
      <c r="F218" s="6">
        <f t="shared" si="6"/>
        <v>185.82</v>
      </c>
      <c r="G218" s="6">
        <f t="shared" si="7"/>
        <v>213.69299999999998</v>
      </c>
    </row>
    <row r="219" spans="2:7" ht="12.75">
      <c r="B219" s="12" t="s">
        <v>149</v>
      </c>
      <c r="C219" s="6">
        <v>250</v>
      </c>
      <c r="D219" s="6">
        <v>1</v>
      </c>
      <c r="E219" s="11">
        <v>142.1</v>
      </c>
      <c r="F219" s="6">
        <f t="shared" si="6"/>
        <v>142.1</v>
      </c>
      <c r="G219" s="6">
        <f t="shared" si="7"/>
        <v>163.415</v>
      </c>
    </row>
    <row r="220" spans="2:7" ht="12.75">
      <c r="B220" s="12" t="s">
        <v>150</v>
      </c>
      <c r="C220" s="6">
        <v>250</v>
      </c>
      <c r="D220" s="6">
        <v>1</v>
      </c>
      <c r="E220" s="11">
        <v>110.45</v>
      </c>
      <c r="F220" s="6">
        <f t="shared" si="6"/>
        <v>110.45</v>
      </c>
      <c r="G220" s="6">
        <f t="shared" si="7"/>
        <v>127.0175</v>
      </c>
    </row>
    <row r="221" spans="2:9" ht="12.75">
      <c r="B221" s="12" t="s">
        <v>151</v>
      </c>
      <c r="C221" s="6">
        <v>100</v>
      </c>
      <c r="D221" s="6">
        <v>1</v>
      </c>
      <c r="E221" s="11">
        <v>141</v>
      </c>
      <c r="F221" s="6">
        <f t="shared" si="6"/>
        <v>141</v>
      </c>
      <c r="G221" s="6">
        <f t="shared" si="7"/>
        <v>162.14999999999998</v>
      </c>
      <c r="H221" s="6">
        <f>SUM(G215:G221)</f>
        <v>925.7155</v>
      </c>
      <c r="I221" s="6">
        <v>835</v>
      </c>
    </row>
    <row r="222" spans="6:7" ht="12.75">
      <c r="F222" s="6">
        <f t="shared" si="6"/>
        <v>0</v>
      </c>
      <c r="G222" s="6">
        <f t="shared" si="7"/>
        <v>0</v>
      </c>
    </row>
    <row r="223" spans="1:7" ht="12.75">
      <c r="A223" s="9" t="s">
        <v>170</v>
      </c>
      <c r="B223" s="12" t="s">
        <v>169</v>
      </c>
      <c r="C223" s="6">
        <v>500</v>
      </c>
      <c r="D223" s="6">
        <v>1</v>
      </c>
      <c r="E223" s="11">
        <v>251.39</v>
      </c>
      <c r="F223" s="6">
        <f t="shared" si="6"/>
        <v>251.39</v>
      </c>
      <c r="G223" s="6">
        <f t="shared" si="7"/>
        <v>289.09849999999994</v>
      </c>
    </row>
    <row r="224" spans="2:7" ht="12.75">
      <c r="B224" s="12" t="s">
        <v>171</v>
      </c>
      <c r="C224" s="6">
        <v>200</v>
      </c>
      <c r="D224" s="6">
        <v>1</v>
      </c>
      <c r="E224" s="11">
        <v>218.61</v>
      </c>
      <c r="F224" s="6">
        <f t="shared" si="6"/>
        <v>218.61</v>
      </c>
      <c r="G224" s="6">
        <f t="shared" si="7"/>
        <v>251.4015</v>
      </c>
    </row>
    <row r="225" spans="1:7" ht="12.75">
      <c r="A225" s="6"/>
      <c r="B225" s="12" t="s">
        <v>172</v>
      </c>
      <c r="C225" s="6">
        <v>10</v>
      </c>
      <c r="D225" s="6">
        <v>1</v>
      </c>
      <c r="E225" s="11">
        <v>148.05</v>
      </c>
      <c r="F225" s="6">
        <f t="shared" si="6"/>
        <v>148.05</v>
      </c>
      <c r="G225" s="6">
        <f t="shared" si="7"/>
        <v>170.2575</v>
      </c>
    </row>
    <row r="226" spans="2:9" ht="12.75">
      <c r="B226" s="12" t="s">
        <v>65</v>
      </c>
      <c r="C226" s="6">
        <v>10</v>
      </c>
      <c r="D226" s="6">
        <v>1</v>
      </c>
      <c r="E226" s="11">
        <v>99.58</v>
      </c>
      <c r="F226" s="6">
        <v>110.45</v>
      </c>
      <c r="G226" s="6">
        <f t="shared" si="7"/>
        <v>127.0175</v>
      </c>
      <c r="H226" s="6">
        <f>SUM(G223:G226)</f>
        <v>837.775</v>
      </c>
      <c r="I226" s="6">
        <v>755.32</v>
      </c>
    </row>
    <row r="227" spans="6:7" ht="12.75">
      <c r="F227" s="6">
        <f t="shared" si="6"/>
        <v>0</v>
      </c>
      <c r="G227" s="6">
        <f t="shared" si="7"/>
        <v>0</v>
      </c>
    </row>
    <row r="228" spans="1:7" ht="12.75">
      <c r="A228" s="9" t="s">
        <v>175</v>
      </c>
      <c r="B228" s="12" t="s">
        <v>176</v>
      </c>
      <c r="C228" s="6">
        <v>5</v>
      </c>
      <c r="D228" s="6">
        <v>1</v>
      </c>
      <c r="E228" s="11">
        <v>65.58</v>
      </c>
      <c r="F228" s="6">
        <f t="shared" si="6"/>
        <v>65.58</v>
      </c>
      <c r="G228" s="6">
        <f t="shared" si="7"/>
        <v>75.41699999999999</v>
      </c>
    </row>
    <row r="229" spans="2:7" ht="12.75">
      <c r="B229" s="12" t="s">
        <v>243</v>
      </c>
      <c r="C229" s="6">
        <v>100</v>
      </c>
      <c r="D229" s="6">
        <v>1</v>
      </c>
      <c r="E229" s="11">
        <v>82.25</v>
      </c>
      <c r="F229" s="6">
        <f t="shared" si="6"/>
        <v>82.25</v>
      </c>
      <c r="G229" s="6">
        <f t="shared" si="7"/>
        <v>94.58749999999999</v>
      </c>
    </row>
    <row r="230" spans="1:7" ht="12.75">
      <c r="A230" s="6"/>
      <c r="B230" s="12" t="s">
        <v>177</v>
      </c>
      <c r="C230" s="6">
        <v>250</v>
      </c>
      <c r="D230" s="6">
        <v>1</v>
      </c>
      <c r="E230" s="11">
        <v>98.7</v>
      </c>
      <c r="F230" s="6">
        <f t="shared" si="6"/>
        <v>98.7</v>
      </c>
      <c r="G230" s="6">
        <f t="shared" si="7"/>
        <v>113.505</v>
      </c>
    </row>
    <row r="231" spans="2:9" ht="12.75">
      <c r="B231" s="12" t="s">
        <v>174</v>
      </c>
      <c r="C231" s="6">
        <v>10</v>
      </c>
      <c r="D231" s="6">
        <v>1</v>
      </c>
      <c r="E231" s="11">
        <v>94</v>
      </c>
      <c r="F231" s="6">
        <f t="shared" si="6"/>
        <v>94</v>
      </c>
      <c r="G231" s="6">
        <f t="shared" si="7"/>
        <v>108.1</v>
      </c>
      <c r="H231" s="6">
        <f>SUM(G228:G231)</f>
        <v>391.6095</v>
      </c>
      <c r="I231" s="6">
        <v>369</v>
      </c>
    </row>
    <row r="232" spans="6:7" ht="12.75">
      <c r="F232" s="6">
        <f t="shared" si="6"/>
        <v>0</v>
      </c>
      <c r="G232" s="6">
        <f t="shared" si="7"/>
        <v>0</v>
      </c>
    </row>
    <row r="233" spans="1:7" ht="12.75">
      <c r="A233" s="9" t="s">
        <v>218</v>
      </c>
      <c r="B233" s="12" t="s">
        <v>208</v>
      </c>
      <c r="C233" s="6">
        <v>5</v>
      </c>
      <c r="D233" s="6">
        <v>1</v>
      </c>
      <c r="E233" s="11">
        <v>77.55</v>
      </c>
      <c r="F233" s="6">
        <f t="shared" si="6"/>
        <v>77.55</v>
      </c>
      <c r="G233" s="6">
        <f t="shared" si="7"/>
        <v>89.18249999999999</v>
      </c>
    </row>
    <row r="234" spans="2:7" ht="12.75">
      <c r="B234" s="12" t="s">
        <v>209</v>
      </c>
      <c r="C234" s="6">
        <v>10</v>
      </c>
      <c r="D234" s="6">
        <v>1</v>
      </c>
      <c r="E234" s="11">
        <v>148.05</v>
      </c>
      <c r="F234" s="6">
        <f t="shared" si="6"/>
        <v>148.05</v>
      </c>
      <c r="G234" s="6">
        <f t="shared" si="7"/>
        <v>170.2575</v>
      </c>
    </row>
    <row r="235" spans="1:7" ht="12.75">
      <c r="A235" s="6"/>
      <c r="B235" s="12" t="s">
        <v>210</v>
      </c>
      <c r="C235" s="6">
        <v>5</v>
      </c>
      <c r="D235" s="6">
        <v>1</v>
      </c>
      <c r="E235" s="11">
        <v>119.85</v>
      </c>
      <c r="F235" s="6">
        <f t="shared" si="6"/>
        <v>119.85</v>
      </c>
      <c r="G235" s="6">
        <f t="shared" si="7"/>
        <v>137.8275</v>
      </c>
    </row>
    <row r="236" spans="2:7" ht="12.75">
      <c r="B236" s="12" t="s">
        <v>211</v>
      </c>
      <c r="C236" s="6">
        <v>5</v>
      </c>
      <c r="D236" s="6">
        <v>1</v>
      </c>
      <c r="E236" s="11">
        <v>86.95</v>
      </c>
      <c r="F236" s="6">
        <f t="shared" si="6"/>
        <v>86.95</v>
      </c>
      <c r="G236" s="6">
        <f t="shared" si="7"/>
        <v>99.99249999999999</v>
      </c>
    </row>
    <row r="237" spans="2:7" ht="12.75">
      <c r="B237" s="12" t="s">
        <v>212</v>
      </c>
      <c r="C237" s="6">
        <v>0.5</v>
      </c>
      <c r="D237" s="6">
        <v>1</v>
      </c>
      <c r="E237" s="11">
        <v>28.2</v>
      </c>
      <c r="F237" s="6">
        <f t="shared" si="6"/>
        <v>28.2</v>
      </c>
      <c r="G237" s="6">
        <f t="shared" si="7"/>
        <v>32.43</v>
      </c>
    </row>
    <row r="238" spans="2:7" ht="12.75">
      <c r="B238" s="12" t="s">
        <v>213</v>
      </c>
      <c r="C238" s="6">
        <v>5</v>
      </c>
      <c r="D238" s="6">
        <v>1</v>
      </c>
      <c r="E238" s="11">
        <v>65.58</v>
      </c>
      <c r="F238" s="6">
        <f t="shared" si="6"/>
        <v>65.58</v>
      </c>
      <c r="G238" s="6">
        <f t="shared" si="7"/>
        <v>75.41699999999999</v>
      </c>
    </row>
    <row r="239" spans="2:7" ht="12.75">
      <c r="B239" s="12" t="s">
        <v>214</v>
      </c>
      <c r="C239" s="6">
        <v>5</v>
      </c>
      <c r="D239" s="6">
        <v>1</v>
      </c>
      <c r="E239" s="11">
        <v>77.55</v>
      </c>
      <c r="F239" s="6">
        <f t="shared" si="6"/>
        <v>77.55</v>
      </c>
      <c r="G239" s="6">
        <f t="shared" si="7"/>
        <v>89.18249999999999</v>
      </c>
    </row>
    <row r="240" spans="2:7" ht="12.75">
      <c r="B240" s="12" t="s">
        <v>215</v>
      </c>
      <c r="C240" s="6">
        <v>5</v>
      </c>
      <c r="D240" s="6">
        <v>1</v>
      </c>
      <c r="E240" s="11">
        <v>77.55</v>
      </c>
      <c r="F240" s="6">
        <f t="shared" si="6"/>
        <v>77.55</v>
      </c>
      <c r="G240" s="6">
        <f t="shared" si="7"/>
        <v>89.18249999999999</v>
      </c>
    </row>
    <row r="241" spans="2:7" ht="12.75">
      <c r="B241" s="12" t="s">
        <v>45</v>
      </c>
      <c r="C241" s="6">
        <v>5</v>
      </c>
      <c r="D241" s="6">
        <v>1</v>
      </c>
      <c r="E241" s="11">
        <v>70.5</v>
      </c>
      <c r="F241" s="6">
        <f>D241*E241</f>
        <v>70.5</v>
      </c>
      <c r="G241" s="6">
        <f>(F241)*(1+15%)</f>
        <v>81.07499999999999</v>
      </c>
    </row>
    <row r="242" spans="2:7" ht="12.75">
      <c r="B242" s="12" t="s">
        <v>245</v>
      </c>
      <c r="C242" s="6">
        <v>100</v>
      </c>
      <c r="D242" s="6">
        <v>1</v>
      </c>
      <c r="E242" s="11">
        <v>94</v>
      </c>
      <c r="F242" s="6">
        <f t="shared" si="6"/>
        <v>94</v>
      </c>
      <c r="G242" s="6">
        <f t="shared" si="7"/>
        <v>108.1</v>
      </c>
    </row>
    <row r="243" spans="2:7" ht="12.75">
      <c r="B243" s="13" t="s">
        <v>20</v>
      </c>
      <c r="C243" s="6">
        <v>10</v>
      </c>
      <c r="D243" s="6">
        <v>1</v>
      </c>
      <c r="E243" s="11">
        <v>110.45</v>
      </c>
      <c r="F243" s="6">
        <f>D243*E243</f>
        <v>110.45</v>
      </c>
      <c r="G243" s="6">
        <f t="shared" si="7"/>
        <v>127.0175</v>
      </c>
    </row>
    <row r="244" spans="2:7" ht="12.75">
      <c r="B244" s="12" t="s">
        <v>20</v>
      </c>
      <c r="C244" s="6">
        <v>5</v>
      </c>
      <c r="D244" s="6">
        <v>1</v>
      </c>
      <c r="E244" s="11">
        <v>70.5</v>
      </c>
      <c r="F244" s="6">
        <f>D244*E244</f>
        <v>70.5</v>
      </c>
      <c r="G244" s="6">
        <f>(F244)*(1+15%)</f>
        <v>81.07499999999999</v>
      </c>
    </row>
    <row r="245" spans="2:7" ht="12.75">
      <c r="B245" s="12" t="s">
        <v>216</v>
      </c>
      <c r="C245" s="6">
        <v>100</v>
      </c>
      <c r="D245" s="6">
        <v>1</v>
      </c>
      <c r="E245" s="11">
        <v>136.3</v>
      </c>
      <c r="F245" s="6">
        <f t="shared" si="6"/>
        <v>136.3</v>
      </c>
      <c r="G245" s="6">
        <f t="shared" si="7"/>
        <v>156.745</v>
      </c>
    </row>
    <row r="246" spans="2:7" ht="12.75">
      <c r="B246" s="12" t="s">
        <v>217</v>
      </c>
      <c r="C246" s="6">
        <v>100</v>
      </c>
      <c r="D246" s="6">
        <v>1</v>
      </c>
      <c r="E246" s="11">
        <v>103.4</v>
      </c>
      <c r="F246" s="6">
        <f t="shared" si="6"/>
        <v>103.4</v>
      </c>
      <c r="G246" s="6">
        <f t="shared" si="7"/>
        <v>118.91</v>
      </c>
    </row>
    <row r="247" spans="6:9" ht="12.75">
      <c r="F247" s="6">
        <f t="shared" si="6"/>
        <v>0</v>
      </c>
      <c r="G247" s="6">
        <f t="shared" si="7"/>
        <v>0</v>
      </c>
      <c r="H247" s="6">
        <f>SUM(G233:G246)</f>
        <v>1456.3945</v>
      </c>
      <c r="I247" s="6">
        <v>1240</v>
      </c>
    </row>
    <row r="248" spans="1:7" ht="12.75">
      <c r="A248" s="9" t="s">
        <v>231</v>
      </c>
      <c r="B248" s="12" t="s">
        <v>219</v>
      </c>
      <c r="C248" s="6">
        <v>0.5</v>
      </c>
      <c r="D248" s="6">
        <v>1</v>
      </c>
      <c r="E248" s="11">
        <v>21.16</v>
      </c>
      <c r="F248" s="6">
        <f t="shared" si="6"/>
        <v>21.16</v>
      </c>
      <c r="G248" s="6">
        <f t="shared" si="7"/>
        <v>24.334</v>
      </c>
    </row>
    <row r="249" spans="2:7" ht="12.75">
      <c r="B249" s="12" t="s">
        <v>65</v>
      </c>
      <c r="C249" s="6">
        <v>10</v>
      </c>
      <c r="D249" s="6">
        <v>1</v>
      </c>
      <c r="E249" s="11">
        <v>110.45</v>
      </c>
      <c r="F249" s="6">
        <f>D249*E249</f>
        <v>110.45</v>
      </c>
      <c r="G249" s="6">
        <f>(F249)*(1+15%)</f>
        <v>127.0175</v>
      </c>
    </row>
    <row r="250" spans="2:7" ht="12.75">
      <c r="B250" s="12" t="s">
        <v>220</v>
      </c>
      <c r="C250" s="6">
        <v>0.5</v>
      </c>
      <c r="D250" s="6">
        <v>1</v>
      </c>
      <c r="E250" s="11">
        <v>28.2</v>
      </c>
      <c r="F250" s="6">
        <f t="shared" si="6"/>
        <v>28.2</v>
      </c>
      <c r="G250" s="6">
        <f t="shared" si="7"/>
        <v>32.43</v>
      </c>
    </row>
    <row r="251" spans="8:9" ht="12.75">
      <c r="H251" s="6">
        <f>SUM(G248:G250)</f>
        <v>183.7815</v>
      </c>
      <c r="I251" s="6">
        <v>166</v>
      </c>
    </row>
    <row r="252" spans="1:7" ht="12.75">
      <c r="A252" s="9" t="s">
        <v>221</v>
      </c>
      <c r="B252" s="13" t="s">
        <v>159</v>
      </c>
      <c r="C252" s="6">
        <v>100</v>
      </c>
      <c r="D252" s="6">
        <v>2</v>
      </c>
      <c r="E252" s="11">
        <v>103.4</v>
      </c>
      <c r="F252" s="6">
        <f t="shared" si="6"/>
        <v>206.8</v>
      </c>
      <c r="G252" s="6">
        <f t="shared" si="7"/>
        <v>237.82</v>
      </c>
    </row>
    <row r="253" spans="2:7" ht="12.75">
      <c r="B253" s="13" t="s">
        <v>202</v>
      </c>
      <c r="C253" s="6">
        <v>5</v>
      </c>
      <c r="D253" s="6">
        <v>1</v>
      </c>
      <c r="E253" s="11">
        <v>77.55</v>
      </c>
      <c r="F253" s="6">
        <f t="shared" si="6"/>
        <v>77.55</v>
      </c>
      <c r="G253" s="6">
        <f t="shared" si="7"/>
        <v>89.18249999999999</v>
      </c>
    </row>
    <row r="254" spans="2:7" ht="12.75">
      <c r="B254" s="12" t="s">
        <v>64</v>
      </c>
      <c r="C254" s="6">
        <v>90</v>
      </c>
      <c r="D254" s="6">
        <v>1</v>
      </c>
      <c r="E254" s="11">
        <v>141</v>
      </c>
      <c r="F254" s="6">
        <f t="shared" si="6"/>
        <v>141</v>
      </c>
      <c r="G254" s="6">
        <f t="shared" si="7"/>
        <v>162.14999999999998</v>
      </c>
    </row>
    <row r="255" spans="2:7" ht="12.75">
      <c r="B255" s="13" t="s">
        <v>60</v>
      </c>
      <c r="C255" s="6">
        <v>90</v>
      </c>
      <c r="D255" s="6">
        <v>1</v>
      </c>
      <c r="E255" s="11">
        <v>141</v>
      </c>
      <c r="F255" s="6">
        <f t="shared" si="6"/>
        <v>141</v>
      </c>
      <c r="G255" s="6">
        <f t="shared" si="7"/>
        <v>162.14999999999998</v>
      </c>
    </row>
    <row r="256" spans="2:7" ht="12.75">
      <c r="B256" s="13" t="s">
        <v>132</v>
      </c>
      <c r="D256" s="6">
        <v>1</v>
      </c>
      <c r="E256" s="11">
        <v>98.7</v>
      </c>
      <c r="F256" s="6">
        <f t="shared" si="6"/>
        <v>98.7</v>
      </c>
      <c r="G256" s="6">
        <f t="shared" si="7"/>
        <v>113.505</v>
      </c>
    </row>
    <row r="257" spans="2:7" ht="12.75">
      <c r="B257" s="12" t="s">
        <v>22</v>
      </c>
      <c r="C257" s="6">
        <v>10</v>
      </c>
      <c r="D257" s="6">
        <v>1</v>
      </c>
      <c r="E257" s="11">
        <v>148.05</v>
      </c>
      <c r="F257" s="6">
        <f t="shared" si="6"/>
        <v>148.05</v>
      </c>
      <c r="G257" s="6">
        <f t="shared" si="7"/>
        <v>170.2575</v>
      </c>
    </row>
    <row r="258" spans="2:7" ht="12.75">
      <c r="B258" s="12" t="s">
        <v>222</v>
      </c>
      <c r="C258" s="6">
        <v>10</v>
      </c>
      <c r="D258" s="6">
        <v>1</v>
      </c>
      <c r="E258" s="11">
        <v>124.55</v>
      </c>
      <c r="F258" s="6">
        <f t="shared" si="6"/>
        <v>124.55</v>
      </c>
      <c r="G258" s="6">
        <f t="shared" si="7"/>
        <v>143.2325</v>
      </c>
    </row>
    <row r="259" spans="2:7" ht="12.75">
      <c r="B259" s="12" t="s">
        <v>224</v>
      </c>
      <c r="C259" s="6">
        <v>5</v>
      </c>
      <c r="D259" s="6">
        <v>1</v>
      </c>
      <c r="E259" s="11">
        <v>103.4</v>
      </c>
      <c r="F259" s="6">
        <f t="shared" si="6"/>
        <v>103.4</v>
      </c>
      <c r="G259" s="6">
        <f t="shared" si="7"/>
        <v>118.91</v>
      </c>
    </row>
    <row r="260" ht="13.5" customHeight="1"/>
    <row r="261" spans="1:7" ht="12.75">
      <c r="A261" s="9" t="s">
        <v>232</v>
      </c>
      <c r="B261" s="13" t="s">
        <v>131</v>
      </c>
      <c r="C261" s="6">
        <v>250</v>
      </c>
      <c r="D261" s="6">
        <v>1</v>
      </c>
      <c r="E261" s="11">
        <v>110.45</v>
      </c>
      <c r="F261" s="6">
        <f aca="true" t="shared" si="9" ref="F261:F268">D261*E261</f>
        <v>110.45</v>
      </c>
      <c r="G261" s="6">
        <f aca="true" t="shared" si="10" ref="G261:G276">(F261)*(1+15%)</f>
        <v>127.0175</v>
      </c>
    </row>
    <row r="262" spans="1:7" ht="12.75">
      <c r="A262" s="6"/>
      <c r="B262" s="13" t="s">
        <v>157</v>
      </c>
      <c r="C262" s="6">
        <v>10</v>
      </c>
      <c r="D262" s="6">
        <v>1</v>
      </c>
      <c r="E262" s="11">
        <v>131.6</v>
      </c>
      <c r="F262" s="6">
        <f t="shared" si="9"/>
        <v>131.6</v>
      </c>
      <c r="G262" s="6">
        <f t="shared" si="10"/>
        <v>151.33999999999997</v>
      </c>
    </row>
    <row r="263" spans="2:7" ht="12.75">
      <c r="B263" s="13" t="s">
        <v>197</v>
      </c>
      <c r="C263" s="6">
        <v>250</v>
      </c>
      <c r="D263" s="6">
        <v>1</v>
      </c>
      <c r="E263" s="11">
        <v>110.45</v>
      </c>
      <c r="F263" s="6">
        <f t="shared" si="9"/>
        <v>110.45</v>
      </c>
      <c r="G263" s="6">
        <f t="shared" si="10"/>
        <v>127.0175</v>
      </c>
    </row>
    <row r="264" spans="2:7" ht="12.75">
      <c r="B264" s="13" t="s">
        <v>159</v>
      </c>
      <c r="C264" s="6">
        <v>100</v>
      </c>
      <c r="D264" s="6">
        <v>3</v>
      </c>
      <c r="E264" s="11">
        <v>103.4</v>
      </c>
      <c r="F264" s="6">
        <f t="shared" si="9"/>
        <v>310.20000000000005</v>
      </c>
      <c r="G264" s="6">
        <f t="shared" si="10"/>
        <v>356.73</v>
      </c>
    </row>
    <row r="265" spans="6:9" ht="12.75">
      <c r="F265" s="6">
        <f t="shared" si="9"/>
        <v>0</v>
      </c>
      <c r="G265" s="6">
        <f t="shared" si="10"/>
        <v>0</v>
      </c>
      <c r="H265" s="6">
        <f>SUM(G261:G264)</f>
        <v>762.105</v>
      </c>
      <c r="I265" s="6">
        <v>358</v>
      </c>
    </row>
    <row r="266" spans="1:7" ht="12.75">
      <c r="A266" s="9" t="s">
        <v>233</v>
      </c>
      <c r="B266" s="13" t="s">
        <v>131</v>
      </c>
      <c r="C266" s="6">
        <v>250</v>
      </c>
      <c r="D266" s="6">
        <v>1</v>
      </c>
      <c r="E266" s="11">
        <v>110.45</v>
      </c>
      <c r="F266" s="6">
        <f t="shared" si="9"/>
        <v>110.45</v>
      </c>
      <c r="G266" s="6">
        <f t="shared" si="10"/>
        <v>127.0175</v>
      </c>
    </row>
    <row r="267" spans="1:7" ht="12.75">
      <c r="A267" s="6"/>
      <c r="B267" s="13" t="s">
        <v>35</v>
      </c>
      <c r="C267" s="6">
        <v>50</v>
      </c>
      <c r="D267" s="6">
        <v>1</v>
      </c>
      <c r="E267" s="11">
        <v>86.95</v>
      </c>
      <c r="F267" s="6">
        <f t="shared" si="9"/>
        <v>86.95</v>
      </c>
      <c r="G267" s="6">
        <f t="shared" si="10"/>
        <v>99.99249999999999</v>
      </c>
    </row>
    <row r="268" spans="2:7" ht="12.75">
      <c r="B268" s="13" t="s">
        <v>159</v>
      </c>
      <c r="C268" s="6">
        <v>100</v>
      </c>
      <c r="D268" s="6">
        <v>1</v>
      </c>
      <c r="E268" s="11">
        <v>103.4</v>
      </c>
      <c r="F268" s="6">
        <f t="shared" si="9"/>
        <v>103.4</v>
      </c>
      <c r="G268" s="6">
        <f t="shared" si="10"/>
        <v>118.91</v>
      </c>
    </row>
    <row r="269" spans="7:9" ht="12.75">
      <c r="G269" s="6">
        <f t="shared" si="10"/>
        <v>0</v>
      </c>
      <c r="H269" s="6">
        <f>SUM(G266:G268)</f>
        <v>345.91999999999996</v>
      </c>
      <c r="I269" s="6">
        <v>312</v>
      </c>
    </row>
    <row r="270" spans="1:7" ht="12.75">
      <c r="A270" s="9" t="s">
        <v>234</v>
      </c>
      <c r="B270" s="12" t="s">
        <v>222</v>
      </c>
      <c r="C270" s="6">
        <v>5</v>
      </c>
      <c r="D270" s="6">
        <v>1</v>
      </c>
      <c r="E270" s="11">
        <v>70.5</v>
      </c>
      <c r="F270" s="6">
        <f>D270*E270</f>
        <v>70.5</v>
      </c>
      <c r="G270" s="6">
        <f t="shared" si="10"/>
        <v>81.07499999999999</v>
      </c>
    </row>
    <row r="271" spans="1:7" ht="12.75">
      <c r="A271" s="6"/>
      <c r="B271" s="12" t="s">
        <v>223</v>
      </c>
      <c r="C271" s="6">
        <v>5</v>
      </c>
      <c r="D271" s="6">
        <v>1</v>
      </c>
      <c r="E271" s="11">
        <v>70.5</v>
      </c>
      <c r="F271" s="6">
        <f>D271*E271</f>
        <v>70.5</v>
      </c>
      <c r="G271" s="6">
        <f t="shared" si="10"/>
        <v>81.07499999999999</v>
      </c>
    </row>
    <row r="272" spans="2:7" ht="12.75">
      <c r="B272" s="12" t="s">
        <v>242</v>
      </c>
      <c r="C272" s="6">
        <v>100</v>
      </c>
      <c r="D272" s="6">
        <v>1</v>
      </c>
      <c r="E272" s="11">
        <v>65.8</v>
      </c>
      <c r="F272" s="6">
        <f>D272*E272</f>
        <v>65.8</v>
      </c>
      <c r="G272" s="6">
        <f t="shared" si="10"/>
        <v>75.66999999999999</v>
      </c>
    </row>
    <row r="273" spans="2:7" ht="12.75">
      <c r="B273" s="12" t="s">
        <v>45</v>
      </c>
      <c r="C273" s="6">
        <v>5</v>
      </c>
      <c r="D273" s="6">
        <v>1</v>
      </c>
      <c r="E273" s="11">
        <v>70.5</v>
      </c>
      <c r="F273" s="6">
        <f>D273*E273</f>
        <v>70.5</v>
      </c>
      <c r="G273" s="6">
        <f t="shared" si="10"/>
        <v>81.07499999999999</v>
      </c>
    </row>
    <row r="274" spans="2:7" ht="12.75">
      <c r="B274" s="12" t="s">
        <v>95</v>
      </c>
      <c r="C274" s="6">
        <v>0.5</v>
      </c>
      <c r="D274" s="6">
        <v>1</v>
      </c>
      <c r="E274" s="11">
        <v>21.15</v>
      </c>
      <c r="F274" s="6">
        <f>D274*E274</f>
        <v>21.15</v>
      </c>
      <c r="G274" s="6">
        <f>(F274)*(1+15%)</f>
        <v>24.322499999999998</v>
      </c>
    </row>
    <row r="275" spans="2:7" ht="12.75">
      <c r="B275" s="13" t="s">
        <v>35</v>
      </c>
      <c r="C275" s="6">
        <v>50</v>
      </c>
      <c r="D275" s="6">
        <v>1</v>
      </c>
      <c r="E275" s="11">
        <v>78.39</v>
      </c>
      <c r="F275" s="6">
        <f>D275*E275</f>
        <v>78.39</v>
      </c>
      <c r="G275" s="6">
        <f t="shared" si="10"/>
        <v>90.1485</v>
      </c>
    </row>
    <row r="276" spans="2:9" ht="12.75">
      <c r="B276" s="12" t="s">
        <v>235</v>
      </c>
      <c r="C276" s="6">
        <v>100</v>
      </c>
      <c r="D276" s="6">
        <v>1</v>
      </c>
      <c r="E276" s="11">
        <v>61.1</v>
      </c>
      <c r="F276" s="6">
        <f>D276*E276</f>
        <v>61.1</v>
      </c>
      <c r="G276" s="6">
        <f t="shared" si="10"/>
        <v>70.265</v>
      </c>
      <c r="H276" s="6">
        <f>SUM(G270:G276)</f>
        <v>503.631</v>
      </c>
      <c r="I276" s="6">
        <v>463</v>
      </c>
    </row>
    <row r="277" spans="6:7" ht="12.75">
      <c r="F277" s="6">
        <f>D277*E277</f>
        <v>0</v>
      </c>
      <c r="G277" s="6">
        <f aca="true" t="shared" si="11" ref="G277:G292">(F277)*(1+15%)</f>
        <v>0</v>
      </c>
    </row>
    <row r="278" spans="1:7" ht="12.75">
      <c r="A278" s="9" t="s">
        <v>238</v>
      </c>
      <c r="B278" s="12" t="s">
        <v>239</v>
      </c>
      <c r="C278" s="6">
        <v>100</v>
      </c>
      <c r="D278" s="6">
        <v>1</v>
      </c>
      <c r="E278" s="11">
        <v>70.5</v>
      </c>
      <c r="F278" s="6">
        <f>D278*E278</f>
        <v>70.5</v>
      </c>
      <c r="G278" s="6">
        <f t="shared" si="11"/>
        <v>81.07499999999999</v>
      </c>
    </row>
    <row r="279" spans="2:7" ht="12.75">
      <c r="B279" s="12" t="s">
        <v>243</v>
      </c>
      <c r="C279" s="6">
        <v>250</v>
      </c>
      <c r="D279" s="6">
        <v>1</v>
      </c>
      <c r="E279" s="11">
        <v>142.1</v>
      </c>
      <c r="F279" s="6">
        <f>D279*E279</f>
        <v>142.1</v>
      </c>
      <c r="G279" s="6">
        <f t="shared" si="11"/>
        <v>163.415</v>
      </c>
    </row>
    <row r="280" spans="2:9" ht="12.75">
      <c r="B280" s="12" t="s">
        <v>243</v>
      </c>
      <c r="C280" s="6">
        <v>100</v>
      </c>
      <c r="D280" s="6">
        <v>2</v>
      </c>
      <c r="E280" s="11">
        <v>82.25</v>
      </c>
      <c r="F280" s="6">
        <f>D280*E280</f>
        <v>164.5</v>
      </c>
      <c r="G280" s="6">
        <f t="shared" si="11"/>
        <v>189.17499999999998</v>
      </c>
      <c r="H280" s="6">
        <f>SUM(G278:G280)</f>
        <v>433.66499999999996</v>
      </c>
      <c r="I280" s="6">
        <v>420</v>
      </c>
    </row>
    <row r="281" spans="6:7" ht="12.75">
      <c r="F281" s="6">
        <f>D281*E281</f>
        <v>0</v>
      </c>
      <c r="G281" s="6">
        <f t="shared" si="11"/>
        <v>0</v>
      </c>
    </row>
    <row r="282" spans="1:7" ht="12.75">
      <c r="A282" s="9" t="s">
        <v>240</v>
      </c>
      <c r="B282" s="12" t="s">
        <v>239</v>
      </c>
      <c r="C282" s="6">
        <v>250</v>
      </c>
      <c r="D282" s="6">
        <v>1</v>
      </c>
      <c r="E282" s="11">
        <v>110.45</v>
      </c>
      <c r="F282" s="6">
        <v>99.58</v>
      </c>
      <c r="G282" s="6">
        <f>(F282)*(1+15%)</f>
        <v>114.517</v>
      </c>
    </row>
    <row r="283" spans="2:7" ht="12.75">
      <c r="B283" s="12" t="s">
        <v>243</v>
      </c>
      <c r="C283" s="6">
        <v>250</v>
      </c>
      <c r="D283" s="6">
        <v>1</v>
      </c>
      <c r="E283" s="11">
        <v>142.1</v>
      </c>
      <c r="F283" s="6">
        <f>D283*E283</f>
        <v>142.1</v>
      </c>
      <c r="G283" s="6">
        <f t="shared" si="11"/>
        <v>163.415</v>
      </c>
    </row>
    <row r="284" spans="2:7" ht="12.75">
      <c r="B284" s="12" t="s">
        <v>247</v>
      </c>
      <c r="D284" s="6">
        <v>1</v>
      </c>
      <c r="E284" s="11">
        <v>103.4</v>
      </c>
      <c r="F284" s="6">
        <f>D284*E284</f>
        <v>103.4</v>
      </c>
      <c r="G284" s="6">
        <f t="shared" si="11"/>
        <v>118.91</v>
      </c>
    </row>
    <row r="285" spans="2:9" ht="12.75">
      <c r="B285" s="12" t="s">
        <v>251</v>
      </c>
      <c r="C285" s="6">
        <v>250</v>
      </c>
      <c r="D285" s="6">
        <v>1</v>
      </c>
      <c r="E285" s="11">
        <v>94</v>
      </c>
      <c r="F285" s="6">
        <f>D285*E285</f>
        <v>94</v>
      </c>
      <c r="G285" s="6">
        <f t="shared" si="11"/>
        <v>108.1</v>
      </c>
      <c r="H285" s="6">
        <f>SUM(G282:G285)</f>
        <v>504.942</v>
      </c>
      <c r="I285" s="6">
        <v>485</v>
      </c>
    </row>
    <row r="286" spans="6:7" ht="12.75">
      <c r="F286" s="6">
        <f>D286*E286</f>
        <v>0</v>
      </c>
      <c r="G286" s="6">
        <f t="shared" si="11"/>
        <v>0</v>
      </c>
    </row>
    <row r="287" spans="1:7" ht="12.75">
      <c r="A287" s="9" t="s">
        <v>252</v>
      </c>
      <c r="B287" s="12" t="s">
        <v>91</v>
      </c>
      <c r="C287" s="6">
        <v>200</v>
      </c>
      <c r="D287" s="6">
        <v>1</v>
      </c>
      <c r="E287" s="11">
        <v>197.4</v>
      </c>
      <c r="F287" s="6">
        <f>D287*E287</f>
        <v>197.4</v>
      </c>
      <c r="G287" s="6">
        <f>(F287)*(1+15%)</f>
        <v>227.01</v>
      </c>
    </row>
    <row r="288" spans="2:7" ht="12.75">
      <c r="B288" s="12" t="s">
        <v>92</v>
      </c>
      <c r="C288" s="6">
        <v>250</v>
      </c>
      <c r="D288" s="6">
        <v>1</v>
      </c>
      <c r="E288" s="11">
        <v>142.1</v>
      </c>
      <c r="F288" s="6">
        <f>D288*E288</f>
        <v>142.1</v>
      </c>
      <c r="G288" s="6">
        <f>(F288)*(1+15%)</f>
        <v>163.415</v>
      </c>
    </row>
    <row r="289" spans="2:7" ht="12.75">
      <c r="B289" s="12" t="s">
        <v>96</v>
      </c>
      <c r="C289" s="6">
        <v>0.5</v>
      </c>
      <c r="D289" s="6">
        <v>1</v>
      </c>
      <c r="E289" s="11">
        <v>32.79</v>
      </c>
      <c r="F289" s="6">
        <f>D289*E289</f>
        <v>32.79</v>
      </c>
      <c r="G289" s="6">
        <f>(F289)*(1+15%)</f>
        <v>37.708499999999994</v>
      </c>
    </row>
    <row r="290" spans="2:7" ht="12.75">
      <c r="B290" s="12" t="s">
        <v>111</v>
      </c>
      <c r="C290" s="6">
        <v>0.5</v>
      </c>
      <c r="D290" s="6">
        <v>1</v>
      </c>
      <c r="E290" s="11">
        <v>28.2</v>
      </c>
      <c r="F290" s="6">
        <f>D290*E290</f>
        <v>28.2</v>
      </c>
      <c r="G290" s="6">
        <f>(F290)*(1+15%)</f>
        <v>32.43</v>
      </c>
    </row>
    <row r="291" spans="2:7" ht="12.75">
      <c r="B291" s="12" t="s">
        <v>112</v>
      </c>
      <c r="C291" s="6">
        <v>0.5</v>
      </c>
      <c r="D291" s="6">
        <v>1</v>
      </c>
      <c r="E291" s="11">
        <v>21.16</v>
      </c>
      <c r="F291" s="6">
        <f>D291*E291</f>
        <v>21.16</v>
      </c>
      <c r="G291" s="6">
        <f>(F291)*(1+15%)</f>
        <v>24.334</v>
      </c>
    </row>
    <row r="292" spans="2:7" ht="12.75">
      <c r="B292" s="12" t="s">
        <v>115</v>
      </c>
      <c r="C292" s="6">
        <v>0.5</v>
      </c>
      <c r="D292" s="6">
        <v>1</v>
      </c>
      <c r="E292" s="11">
        <v>21.16</v>
      </c>
      <c r="F292" s="6">
        <f>D292*E292</f>
        <v>21.16</v>
      </c>
      <c r="G292" s="6">
        <f>(F292)*(1+15%)</f>
        <v>24.334</v>
      </c>
    </row>
    <row r="293" spans="2:7" ht="12.75">
      <c r="B293" s="12" t="s">
        <v>118</v>
      </c>
      <c r="C293" s="6">
        <v>0.5</v>
      </c>
      <c r="D293" s="6">
        <v>1</v>
      </c>
      <c r="E293" s="11">
        <v>28.2</v>
      </c>
      <c r="F293" s="6">
        <f>D293*E293</f>
        <v>28.2</v>
      </c>
      <c r="G293" s="6">
        <f>(F293)*(1+15%)</f>
        <v>32.43</v>
      </c>
    </row>
    <row r="294" spans="2:7" ht="12.75">
      <c r="B294" s="12" t="s">
        <v>113</v>
      </c>
      <c r="C294" s="6">
        <v>0.5</v>
      </c>
      <c r="D294" s="6">
        <v>1</v>
      </c>
      <c r="E294" s="11">
        <v>28.2</v>
      </c>
      <c r="F294" s="6">
        <f>D294*E294</f>
        <v>28.2</v>
      </c>
      <c r="G294" s="6">
        <f>(F294)*(1+15%)</f>
        <v>32.43</v>
      </c>
    </row>
    <row r="295" spans="2:9" ht="12.75">
      <c r="B295" s="12" t="s">
        <v>30</v>
      </c>
      <c r="C295" s="6">
        <v>250</v>
      </c>
      <c r="D295" s="6">
        <v>1</v>
      </c>
      <c r="E295" s="11">
        <v>98.7</v>
      </c>
      <c r="F295" s="6">
        <f>D295*E295</f>
        <v>98.7</v>
      </c>
      <c r="G295" s="6">
        <f>(F295)*(1+15%)</f>
        <v>113.505</v>
      </c>
      <c r="H295" s="6">
        <f>SUM(G287:G295)</f>
        <v>687.5964999999999</v>
      </c>
      <c r="I295" s="6">
        <v>620</v>
      </c>
    </row>
    <row r="296" ht="12.75">
      <c r="F296" s="6">
        <f>D296*E296</f>
        <v>0</v>
      </c>
    </row>
    <row r="297" spans="1:7" ht="12.75">
      <c r="A297" s="9" t="s">
        <v>253</v>
      </c>
      <c r="B297" s="12" t="s">
        <v>103</v>
      </c>
      <c r="C297" s="6">
        <v>0.5</v>
      </c>
      <c r="D297" s="6">
        <v>1</v>
      </c>
      <c r="E297" s="11">
        <v>28.2</v>
      </c>
      <c r="F297" s="6">
        <f>D297*E297</f>
        <v>28.2</v>
      </c>
      <c r="G297" s="6">
        <f>(F297)*(1+15%)</f>
        <v>32.43</v>
      </c>
    </row>
    <row r="298" spans="2:7" ht="12.75">
      <c r="B298" s="12" t="s">
        <v>123</v>
      </c>
      <c r="C298" s="6">
        <v>0.5</v>
      </c>
      <c r="D298" s="6">
        <v>1</v>
      </c>
      <c r="E298" s="11">
        <v>21.15</v>
      </c>
      <c r="F298" s="6">
        <f>D298*E298</f>
        <v>21.15</v>
      </c>
      <c r="G298" s="6">
        <f>(F298)*(1+15%)</f>
        <v>24.322499999999998</v>
      </c>
    </row>
    <row r="299" spans="2:8" ht="12.75">
      <c r="B299" s="12" t="s">
        <v>126</v>
      </c>
      <c r="C299" s="6">
        <v>0.5</v>
      </c>
      <c r="D299" s="6">
        <v>1</v>
      </c>
      <c r="E299" s="11">
        <v>28.2</v>
      </c>
      <c r="F299" s="6">
        <f>D299*E299</f>
        <v>28.2</v>
      </c>
      <c r="G299" s="6">
        <f>(F299)*(1+15%)</f>
        <v>32.43</v>
      </c>
      <c r="H299" s="6">
        <f>SUM(G297:G299)</f>
        <v>89.1825</v>
      </c>
    </row>
    <row r="301" ht="12.75">
      <c r="F301" s="6">
        <f>SUM(F2:F300)</f>
        <v>25760.760000000042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dcterms:created xsi:type="dcterms:W3CDTF">1996-10-08T23:32:33Z</dcterms:created>
  <dcterms:modified xsi:type="dcterms:W3CDTF">2014-11-07T16:44:25Z</dcterms:modified>
  <cp:category/>
  <cp:version/>
  <cp:contentType/>
  <cp:contentStatus/>
</cp:coreProperties>
</file>