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sverka" sheetId="1" r:id="rId1"/>
  </sheets>
  <definedNames/>
  <calcPr fullCalcOnLoad="1" refMode="R1C1"/>
</workbook>
</file>

<file path=xl/sharedStrings.xml><?xml version="1.0" encoding="utf-8"?>
<sst xmlns="http://schemas.openxmlformats.org/spreadsheetml/2006/main" count="294" uniqueCount="139">
  <si>
    <t>Ник</t>
  </si>
  <si>
    <t>Артикул</t>
  </si>
  <si>
    <t>Наименование</t>
  </si>
  <si>
    <t>цена</t>
  </si>
  <si>
    <t>шт</t>
  </si>
  <si>
    <t>сумма</t>
  </si>
  <si>
    <t>транспортные</t>
  </si>
  <si>
    <t>сумма с орг+ тр</t>
  </si>
  <si>
    <t>оплачено</t>
  </si>
  <si>
    <t>-=S-T-V=-</t>
  </si>
  <si>
    <t>Развивающая книжка с накл. Память и внимание</t>
  </si>
  <si>
    <t>Оригинальные наклейки. ЧИСЛА. ЖИВОТНЫЕ</t>
  </si>
  <si>
    <t>Р/т с наклейками 3+. Логика. Найди отличия</t>
  </si>
  <si>
    <t>Р/т с наклейками 3+. Логика. Сравниваем предметы</t>
  </si>
  <si>
    <t>Развивающая книжка с накл. Времена года</t>
  </si>
  <si>
    <t>Развивающая книжка с накл. Мозаика</t>
  </si>
  <si>
    <t>СТРЕКОЗА-детям. Сказки. Андерсен</t>
  </si>
  <si>
    <t>К оплате</t>
  </si>
  <si>
    <t>""""</t>
  </si>
  <si>
    <t>""""''</t>
  </si>
  <si>
    <t>IVera2901</t>
  </si>
  <si>
    <t>ВОДНАЯ РАСКРАСКА (м). Морские животные</t>
  </si>
  <si>
    <t>ВОДНАЯ РАСКРАСКА (м). Цирк</t>
  </si>
  <si>
    <t>КНИЖКИ НАШЕГО КРОХИ. Умничка</t>
  </si>
  <si>
    <t>kate_boch</t>
  </si>
  <si>
    <t>Серия "Раскраски" Название: Динозавры Артикул: 2406  ISBN: 978-5-9951-1702-5</t>
  </si>
  <si>
    <t>Я РИСУЮ мультяшки</t>
  </si>
  <si>
    <t>Серия "Раскраски" Название: Рисуй, пиши, считай Артикул: 3010  ISBN: 978-5-89537-896-0</t>
  </si>
  <si>
    <t>Серия "Раскраски" Название: Математика для дошколят Артикул: 3392  ISBN: 978-5-89537-279-1</t>
  </si>
  <si>
    <t>Серия "Раскраски" Название: Веселый счет Артикул: 3393  ISBN: 978-5-89537-280-7</t>
  </si>
  <si>
    <t>Название: Учим буквы и цифры Артикул: 3394  ISBN: 978-5-89537-281-4</t>
  </si>
  <si>
    <t>Серия "Раскраски" Название: Первая математика Артикул: 3484  ISBN: 978-5-89537-302-6</t>
  </si>
  <si>
    <t>ТЕСТЫ. Что должен знать ребенок 3-4 лет</t>
  </si>
  <si>
    <t>ТЕСТЫ. Что должен знать ребенок 4-5 лет</t>
  </si>
  <si>
    <t>Серия "Раскраски" Название: Внедорожники Артикул: 3861  ISBN: 978-5-479-01230-3</t>
  </si>
  <si>
    <t>Серия "Программа подготовки к школе" Название: Азбука. Учимся читать с 3 лет Артикул: 3905  ISBN: 978-5-9951-0379-0  Год: 2009  Страниц: 64  Формат: 60х90/8  Переплет: 7бц</t>
  </si>
  <si>
    <t>Серия "Раскраски" Название: Выпуск 1 Артикул: 4183  ISBN: 978-5-479-01231-0</t>
  </si>
  <si>
    <t>РАСКРАСКА АВТОМОБИЛИ. ВЫПУСК 2</t>
  </si>
  <si>
    <t>Серия "Раскраски" Название: Выпуск 4 Артикул: 4186  ISBN: 978-5-479-01244-0</t>
  </si>
  <si>
    <t>Серия "Программа подготовки к школе" Название: Занятия дома и в детском саду Артикул: 4442  ISBN: 978-5-9951-0692-0  Год: 2010  Страниц: 256  Формат: 60х90/</t>
  </si>
  <si>
    <t>Обучение рисованию. Рисуем животных</t>
  </si>
  <si>
    <t>ПЕРВАЯ РАСКРАСКА для мальчиков</t>
  </si>
  <si>
    <t>Р/т дошкольника. Проверяем знания. Тесты для детей 3 лет</t>
  </si>
  <si>
    <t>Серия "Тесты" Название: Математика Артикул: 8218  Автор: Маврина  ISBN: 978-5-9951-1504-5</t>
  </si>
  <si>
    <t>Основы грамоты Серия "Тесты" Название: Основы грамоты Артикул: 8220  Автор: Маврина  ISBN: 978-5-9951-1506-9  Год: 2013  Страниц: 16</t>
  </si>
  <si>
    <t>Раскраска, плакат, карточка. Азбука</t>
  </si>
  <si>
    <t>Luda1966</t>
  </si>
  <si>
    <t>Р/т младшего школьника. Математика .Умножение и деление</t>
  </si>
  <si>
    <t>Р/т младшего школьника. Математика. Учим таблицу умножения</t>
  </si>
  <si>
    <t>nikitosik!!1</t>
  </si>
  <si>
    <t>ЗАНИМАЕМСЯ НА КАНИКУЛАХ. Перед 1 классом</t>
  </si>
  <si>
    <t>Р/т дошкольника. Математика. Первые задачи</t>
  </si>
  <si>
    <t>Р/т дошкольника. Логика. Лабиринты и схемы</t>
  </si>
  <si>
    <t>Р/т дошкольника. Развитие речи. Сочиняем и пересказываем</t>
  </si>
  <si>
    <t>Р/т дошкольника. 35 занятий. Логическое мышление</t>
  </si>
  <si>
    <t>olga_gus</t>
  </si>
  <si>
    <t>Играем в дочки-матери. Кукле Ляле 2 годика</t>
  </si>
  <si>
    <t>КРОХА рисует и сравнивает</t>
  </si>
  <si>
    <t>ЧУДЕСНЫЕ ТРАФАРЕТКИ. Цвета и формы</t>
  </si>
  <si>
    <t>РАСКРАСКА ДЛЯ МАЛЫШЕЙ. Букашки. Божья коровка</t>
  </si>
  <si>
    <t>РАСКРАСКА ДЛЯ МАЛЫШЕЙ. Домашние животные. Кисонька-мурысенька</t>
  </si>
  <si>
    <t>Нарисуй пальчиками. Игрушки</t>
  </si>
  <si>
    <t>МНОГОРАЗОВЫЕ НАКЛЕЙКИ. В лесу</t>
  </si>
  <si>
    <t>МНОГОРАЗОВЫЕ НАКЛЕЙКИ. Транспорт</t>
  </si>
  <si>
    <t>ПЛАКАТ-ИГРА. Едем, плывем, летим 2+</t>
  </si>
  <si>
    <t>Мои первые наклейки. Гусеничка 2+</t>
  </si>
  <si>
    <t>АППЛИКАЦИЯ. Мышка Муся</t>
  </si>
  <si>
    <t>АППЛИКАЦИЯ. Улитка Люся</t>
  </si>
  <si>
    <t>Учись, малыш! Лесные животные</t>
  </si>
  <si>
    <t>Учись, малыш! Счет</t>
  </si>
  <si>
    <t>Учись, малыш! Цвета и формы</t>
  </si>
  <si>
    <t>РАСКРАСКА ДЛЯ МАЛЫШЕЙ. Фрукты и ягоды. Малинка</t>
  </si>
  <si>
    <t>РАСКРАСКА ДЛЯ МАЛЫШЕЙ. Транспорт. Чух-чух, паровоз</t>
  </si>
  <si>
    <t>Аппликации и поделки из бумаги. 2-3 года. Вып. 2</t>
  </si>
  <si>
    <t>Уроки для малышей 2+. Игры с наклейками</t>
  </si>
  <si>
    <t>Уроки для малышей 2+. Математика</t>
  </si>
  <si>
    <t>Уроки для малышей 2+. Пальчиковое рисование</t>
  </si>
  <si>
    <t>Уроки для малышей 2+. Развиваем мышление</t>
  </si>
  <si>
    <t>Уроки для малышей 2+. Развитие речи</t>
  </si>
  <si>
    <t>Уроки для малышей 2+. Рисование</t>
  </si>
  <si>
    <t>Развивающая книжка с накл. Дополни картинку</t>
  </si>
  <si>
    <t>РАЗВИВАЮЩЕЕ ЛОТО. Что где растет</t>
  </si>
  <si>
    <t>ПЛАКАТ-ИГРА. Домашние животные 2+</t>
  </si>
  <si>
    <t>Valentina73</t>
  </si>
  <si>
    <t>ЧУДЕСНЫЕ ТРАФАРЕТКИ. Азбука</t>
  </si>
  <si>
    <t>Учись, малыш! Азбука</t>
  </si>
  <si>
    <t>Безымянная звезда</t>
  </si>
  <si>
    <t>Прекрасная раскраска для девочек</t>
  </si>
  <si>
    <t>Р/т с наклейками 5+. Прописи. Палочки и крючочки</t>
  </si>
  <si>
    <t>Раскраска. СОБАЧКИ. Гав-гав</t>
  </si>
  <si>
    <t>Р/т дошкольника. Логические задачи</t>
  </si>
  <si>
    <t>Р/т дошкольника. Математика. Решаем задачи</t>
  </si>
  <si>
    <t>Р/т дошкольника. Математика. Сложение и вычитание</t>
  </si>
  <si>
    <t>Р/т дошкольника. Прописи. Учимся писать буквы</t>
  </si>
  <si>
    <t>Р/т дошкольника. Проверяем знания. Тесты для детей 5 лет</t>
  </si>
  <si>
    <t>Р/т дошкольника. Проверяем знания. Тесты для детей 6-7 лет</t>
  </si>
  <si>
    <t>Р/т дошкольника. Математика. Состав числа</t>
  </si>
  <si>
    <t>Поступаем в первый класс. Математика</t>
  </si>
  <si>
    <t>Поступаем в первый класс. Память, логика, внимание</t>
  </si>
  <si>
    <t>Поступаем в первый класс. Развитие речи</t>
  </si>
  <si>
    <t>Читаем после букваря. Рычик и Ласка</t>
  </si>
  <si>
    <t>Англ. для детей. Первый английский</t>
  </si>
  <si>
    <t>ЖУЖУЛЬЧИК</t>
  </si>
  <si>
    <t>Головоломки, игры, лабиринты. Сокровища пиратов</t>
  </si>
  <si>
    <t>Головоломки, игры, лабиринты. Ящик с инструментами</t>
  </si>
  <si>
    <t>Головоломки и рисовалки. ВНИМАНИЕ! Не для желторотиков</t>
  </si>
  <si>
    <t>Головоломки и рисовалки. ВНИМАНИЕ! Не для ленивцев</t>
  </si>
  <si>
    <t>Головоломки и рисовалки. ВНИМАНИЕ! Не для трусишек</t>
  </si>
  <si>
    <t>Головоломки и рисовалки. ВНИМАНИЕ! Не для хлюпиков</t>
  </si>
  <si>
    <t>Развивающая книжка с накл. Найди отличия</t>
  </si>
  <si>
    <t>Развивающая книжка с накл. Развиваем фантазию</t>
  </si>
  <si>
    <t>Развивающая книжка с накл. Сравнилки</t>
  </si>
  <si>
    <t>НАКЛЕЙКИ ДЛЯ МАЛЫШЕЙ. Более 265 наклеек! Кит</t>
  </si>
  <si>
    <t>НАКЛЕЙКИ ДЛЯ МАЛЫШЕЙ. Более 265 наклеек! Машинка</t>
  </si>
  <si>
    <t>НАКЛЕЙКИ ДЛЯ МАЛЫШЕЙ. Более 265 наклеек! Птичка</t>
  </si>
  <si>
    <t>НАКЛЕЙКИ ДЛЯ МАЛЫШЕЙ. Более 265 наклеек! Слоненок</t>
  </si>
  <si>
    <t>ЭНЦИКЛОПЕДИЯ ЖИВОТНЫХ С НАКЛ. Лесные животные</t>
  </si>
  <si>
    <t>ЭНЦИКЛОПЕДИЯ ЖИВОТНЫХ С НАКЛ. Морские животные</t>
  </si>
  <si>
    <t>МНОГОРАЗОВЫЕ НАКЛЕЙКИ. Магазин</t>
  </si>
  <si>
    <t>МНОГОРАЗОВЫЕ НАКЛЕЙКИ. Сказки</t>
  </si>
  <si>
    <t>ЗАНИМАЕМСЯ НА КАНИКУЛАХ. Из 1 во 2 класс</t>
  </si>
  <si>
    <t>Поступаем в первый класс. Азбука, обучение чтению</t>
  </si>
  <si>
    <t>Забавные наклейки. Чудо-роботы</t>
  </si>
  <si>
    <t>Любаша</t>
  </si>
  <si>
    <t>УМНЫЙ ребёнок 4+. Я учусь считать</t>
  </si>
  <si>
    <t>УМНЫЙ ребёнок 4+. Тренируем руку и пальчики</t>
  </si>
  <si>
    <t>УМНЫЙ ребёнок 3+. Тренируем руку и пальчики</t>
  </si>
  <si>
    <t>Учим буквы</t>
  </si>
  <si>
    <t>АППЛИКАЦИЯ. Цветы для мамы, бабушки, сестренки</t>
  </si>
  <si>
    <t>Объемные аппликации. Самая красивая зебра</t>
  </si>
  <si>
    <t>4-5 лет. Математика</t>
  </si>
  <si>
    <t>4-5 лет. Читаем по слогам</t>
  </si>
  <si>
    <t>Юлия_Ч</t>
  </si>
  <si>
    <t>Р/т дошкольника. Учим буквы</t>
  </si>
  <si>
    <t>Р/т дошкольника. От буквы к слову</t>
  </si>
  <si>
    <t>Уроки для малышей 5+. Математика</t>
  </si>
  <si>
    <t>Уроки для малышей 5+. Развиваем внимание</t>
  </si>
  <si>
    <t>Уроки для малышей 5+. Развиваем мышление</t>
  </si>
  <si>
    <t>Р/т дошкольника. 35 занятий. Математика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</si>
</sst>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horizontal="left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4" fillId="0" borderId="0" applyFill="0" applyProtection="0">
      <alignment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horizontal="left"/>
    </xf>
    <xf numFmtId="0" fontId="42" fillId="0" borderId="10" xfId="52" applyFont="1" applyBorder="1" applyAlignment="1">
      <alignment/>
      <protection/>
    </xf>
    <xf numFmtId="0" fontId="43" fillId="0" borderId="10" xfId="52" applyFont="1" applyBorder="1" applyAlignment="1">
      <alignment horizontal="center" wrapText="1"/>
      <protection/>
    </xf>
    <xf numFmtId="0" fontId="42" fillId="0" borderId="10" xfId="52" applyFont="1" applyBorder="1" applyAlignment="1">
      <alignment horizontal="center"/>
      <protection/>
    </xf>
    <xf numFmtId="0" fontId="42" fillId="0" borderId="11" xfId="52" applyFont="1" applyBorder="1" applyAlignment="1">
      <alignment horizontal="center"/>
      <protection/>
    </xf>
    <xf numFmtId="0" fontId="42" fillId="0" borderId="0" xfId="52" applyFont="1" applyBorder="1" applyAlignment="1">
      <alignment horizontal="center"/>
      <protection/>
    </xf>
    <xf numFmtId="0" fontId="42" fillId="0" borderId="12" xfId="52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2" fillId="0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/>
      <protection/>
    </xf>
    <xf numFmtId="1" fontId="2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/>
    </xf>
    <xf numFmtId="0" fontId="2" fillId="34" borderId="20" xfId="0" applyFont="1" applyFill="1" applyBorder="1" applyAlignment="1">
      <alignment horizontal="left" wrapText="1"/>
    </xf>
    <xf numFmtId="0" fontId="3" fillId="34" borderId="20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45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 wrapText="1"/>
      <protection/>
    </xf>
    <xf numFmtId="0" fontId="2" fillId="0" borderId="20" xfId="0" applyFont="1" applyFill="1" applyBorder="1" applyAlignment="1" applyProtection="1">
      <alignment/>
      <protection/>
    </xf>
    <xf numFmtId="1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34" borderId="22" xfId="0" applyFont="1" applyFill="1" applyBorder="1" applyAlignment="1">
      <alignment horizontal="left"/>
    </xf>
    <xf numFmtId="0" fontId="3" fillId="34" borderId="23" xfId="0" applyFont="1" applyFill="1" applyBorder="1" applyAlignment="1">
      <alignment/>
    </xf>
    <xf numFmtId="0" fontId="2" fillId="34" borderId="23" xfId="0" applyFont="1" applyFill="1" applyBorder="1" applyAlignment="1">
      <alignment horizontal="left" wrapText="1"/>
    </xf>
    <xf numFmtId="0" fontId="3" fillId="34" borderId="23" xfId="0" applyFont="1" applyFill="1" applyBorder="1" applyAlignment="1">
      <alignment horizontal="left"/>
    </xf>
    <xf numFmtId="0" fontId="44" fillId="34" borderId="23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2" fillId="0" borderId="14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2" fillId="15" borderId="17" xfId="0" applyFont="1" applyFill="1" applyBorder="1" applyAlignment="1" applyProtection="1">
      <alignment/>
      <protection/>
    </xf>
    <xf numFmtId="0" fontId="2" fillId="15" borderId="17" xfId="0" applyFont="1" applyFill="1" applyBorder="1" applyAlignment="1" applyProtection="1">
      <alignment wrapText="1"/>
      <protection/>
    </xf>
    <xf numFmtId="1" fontId="2" fillId="0" borderId="15" xfId="0" applyNumberFormat="1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left"/>
    </xf>
    <xf numFmtId="1" fontId="3" fillId="34" borderId="20" xfId="0" applyNumberFormat="1" applyFont="1" applyFill="1" applyBorder="1" applyAlignment="1">
      <alignment horizontal="left"/>
    </xf>
    <xf numFmtId="0" fontId="5" fillId="0" borderId="0" xfId="53" applyFont="1" applyFill="1" applyProtection="1">
      <alignment/>
      <protection/>
    </xf>
    <xf numFmtId="0" fontId="5" fillId="0" borderId="0" xfId="53" applyFont="1" applyFill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="115" zoomScaleNormal="115" zoomScalePageLayoutView="0" workbookViewId="0" topLeftCell="A130">
      <selection activeCell="C6" sqref="C6"/>
    </sheetView>
  </sheetViews>
  <sheetFormatPr defaultColWidth="9.33203125" defaultRowHeight="11.25"/>
  <cols>
    <col min="1" max="1" width="19" style="57" bestFit="1" customWidth="1"/>
    <col min="2" max="2" width="10.66015625" style="57" bestFit="1" customWidth="1"/>
    <col min="3" max="3" width="91.5" style="58" customWidth="1"/>
    <col min="4" max="4" width="6.33203125" style="57" bestFit="1" customWidth="1"/>
    <col min="5" max="5" width="5.33203125" style="57" bestFit="1" customWidth="1"/>
    <col min="6" max="6" width="8" style="33" bestFit="1" customWidth="1"/>
    <col min="7" max="7" width="17" style="34" bestFit="1" customWidth="1"/>
    <col min="8" max="8" width="18" style="7" bestFit="1" customWidth="1"/>
    <col min="9" max="9" width="11" style="7" bestFit="1" customWidth="1"/>
    <col min="10" max="16384" width="9.33203125" style="7" customWidth="1"/>
  </cols>
  <sheetData>
    <row r="1" spans="1:9" ht="14.25" thickBo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3" t="s">
        <v>7</v>
      </c>
      <c r="I1" s="3" t="s">
        <v>8</v>
      </c>
    </row>
    <row r="2" spans="1:9" ht="12.75">
      <c r="A2" s="8" t="s">
        <v>9</v>
      </c>
      <c r="B2" s="9">
        <v>5557</v>
      </c>
      <c r="C2" s="10" t="s">
        <v>10</v>
      </c>
      <c r="D2" s="11">
        <v>53</v>
      </c>
      <c r="E2" s="11">
        <v>1</v>
      </c>
      <c r="F2" s="12">
        <f aca="true" t="shared" si="0" ref="F2:F8">D2*E2</f>
        <v>53</v>
      </c>
      <c r="G2" s="13">
        <v>5.2</v>
      </c>
      <c r="H2" s="14">
        <f aca="true" t="shared" si="1" ref="H2:H8">IF(D2="",0,F2*1.15+G2*E2)</f>
        <v>66.14999999999999</v>
      </c>
      <c r="I2" s="15"/>
    </row>
    <row r="3" spans="1:9" ht="12.75">
      <c r="A3" s="16" t="s">
        <v>9</v>
      </c>
      <c r="B3" s="17">
        <v>5630</v>
      </c>
      <c r="C3" s="18" t="s">
        <v>11</v>
      </c>
      <c r="D3" s="19">
        <v>250</v>
      </c>
      <c r="E3" s="19">
        <v>1</v>
      </c>
      <c r="F3" s="20">
        <f t="shared" si="0"/>
        <v>250</v>
      </c>
      <c r="G3" s="21">
        <v>5.2</v>
      </c>
      <c r="H3" s="22">
        <f t="shared" si="1"/>
        <v>292.7</v>
      </c>
      <c r="I3" s="23"/>
    </row>
    <row r="4" spans="1:9" ht="12.75">
      <c r="A4" s="16" t="s">
        <v>9</v>
      </c>
      <c r="B4" s="17">
        <v>5652</v>
      </c>
      <c r="C4" s="18" t="s">
        <v>12</v>
      </c>
      <c r="D4" s="19">
        <v>100</v>
      </c>
      <c r="E4" s="19">
        <v>1</v>
      </c>
      <c r="F4" s="20">
        <f t="shared" si="0"/>
        <v>100</v>
      </c>
      <c r="G4" s="21">
        <v>5.2</v>
      </c>
      <c r="H4" s="22">
        <f t="shared" si="1"/>
        <v>120.19999999999999</v>
      </c>
      <c r="I4" s="23"/>
    </row>
    <row r="5" spans="1:9" ht="12.75">
      <c r="A5" s="16" t="s">
        <v>9</v>
      </c>
      <c r="B5" s="17">
        <v>5653</v>
      </c>
      <c r="C5" s="18" t="s">
        <v>13</v>
      </c>
      <c r="D5" s="19">
        <v>100</v>
      </c>
      <c r="E5" s="19">
        <v>1</v>
      </c>
      <c r="F5" s="20">
        <f t="shared" si="0"/>
        <v>100</v>
      </c>
      <c r="G5" s="21">
        <v>5.2</v>
      </c>
      <c r="H5" s="22">
        <f t="shared" si="1"/>
        <v>120.19999999999999</v>
      </c>
      <c r="I5" s="23"/>
    </row>
    <row r="6" spans="1:9" ht="12.75">
      <c r="A6" s="16" t="s">
        <v>9</v>
      </c>
      <c r="B6" s="17">
        <v>6996</v>
      </c>
      <c r="C6" s="18" t="s">
        <v>14</v>
      </c>
      <c r="D6" s="19">
        <v>53</v>
      </c>
      <c r="E6" s="19">
        <v>1</v>
      </c>
      <c r="F6" s="20">
        <f t="shared" si="0"/>
        <v>53</v>
      </c>
      <c r="G6" s="21">
        <v>5.2</v>
      </c>
      <c r="H6" s="22">
        <f t="shared" si="1"/>
        <v>66.14999999999999</v>
      </c>
      <c r="I6" s="23"/>
    </row>
    <row r="7" spans="1:9" ht="12.75">
      <c r="A7" s="16" t="s">
        <v>9</v>
      </c>
      <c r="B7" s="17">
        <v>7759</v>
      </c>
      <c r="C7" s="18" t="s">
        <v>15</v>
      </c>
      <c r="D7" s="19">
        <v>53</v>
      </c>
      <c r="E7" s="19">
        <v>1</v>
      </c>
      <c r="F7" s="20">
        <f t="shared" si="0"/>
        <v>53</v>
      </c>
      <c r="G7" s="21">
        <v>5.2</v>
      </c>
      <c r="H7" s="22">
        <f t="shared" si="1"/>
        <v>66.14999999999999</v>
      </c>
      <c r="I7" s="23"/>
    </row>
    <row r="8" spans="1:9" ht="12.75">
      <c r="A8" s="16" t="s">
        <v>9</v>
      </c>
      <c r="B8" s="17">
        <v>7788</v>
      </c>
      <c r="C8" s="18" t="s">
        <v>16</v>
      </c>
      <c r="D8" s="19">
        <v>150</v>
      </c>
      <c r="E8" s="19">
        <v>1</v>
      </c>
      <c r="F8" s="20">
        <f t="shared" si="0"/>
        <v>150</v>
      </c>
      <c r="G8" s="21">
        <v>5.2</v>
      </c>
      <c r="H8" s="22">
        <f t="shared" si="1"/>
        <v>177.7</v>
      </c>
      <c r="I8" s="23"/>
    </row>
    <row r="9" spans="1:9" s="30" customFormat="1" ht="13.5" thickBot="1">
      <c r="A9" s="24" t="s">
        <v>17</v>
      </c>
      <c r="B9" s="25" t="s">
        <v>18</v>
      </c>
      <c r="C9" s="26"/>
      <c r="D9" s="27"/>
      <c r="E9" s="27"/>
      <c r="F9" s="27"/>
      <c r="G9" s="28"/>
      <c r="H9" s="27">
        <f>SUM(H2:H8)</f>
        <v>909.25</v>
      </c>
      <c r="I9" s="29"/>
    </row>
    <row r="10" spans="1:9" ht="13.5" thickBot="1">
      <c r="A10" s="31"/>
      <c r="B10" s="32" t="s">
        <v>19</v>
      </c>
      <c r="C10" s="33"/>
      <c r="D10" s="33"/>
      <c r="E10" s="33"/>
      <c r="H10" s="35"/>
      <c r="I10" s="35"/>
    </row>
    <row r="11" spans="1:9" ht="12.75">
      <c r="A11" s="8" t="s">
        <v>20</v>
      </c>
      <c r="B11" s="9">
        <v>6921</v>
      </c>
      <c r="C11" s="10" t="s">
        <v>21</v>
      </c>
      <c r="D11" s="11">
        <v>62</v>
      </c>
      <c r="E11" s="11">
        <v>1</v>
      </c>
      <c r="F11" s="12">
        <f>D11*E11</f>
        <v>62</v>
      </c>
      <c r="G11" s="13">
        <v>5.2</v>
      </c>
      <c r="H11" s="14">
        <f>IF(D11="",0,F11*1.15+G11*E11)</f>
        <v>76.5</v>
      </c>
      <c r="I11" s="15"/>
    </row>
    <row r="12" spans="1:9" ht="12.75">
      <c r="A12" s="16" t="s">
        <v>20</v>
      </c>
      <c r="B12" s="17">
        <v>6925</v>
      </c>
      <c r="C12" s="18" t="s">
        <v>22</v>
      </c>
      <c r="D12" s="19">
        <v>62</v>
      </c>
      <c r="E12" s="19">
        <v>1</v>
      </c>
      <c r="F12" s="20">
        <f>D12*E12</f>
        <v>62</v>
      </c>
      <c r="G12" s="21">
        <v>5.2</v>
      </c>
      <c r="H12" s="22">
        <f>IF(D12="",0,F12*1.15+G12*E12)</f>
        <v>76.5</v>
      </c>
      <c r="I12" s="23"/>
    </row>
    <row r="13" spans="1:9" ht="13.5" thickBot="1">
      <c r="A13" s="36" t="s">
        <v>20</v>
      </c>
      <c r="B13" s="37">
        <v>7397</v>
      </c>
      <c r="C13" s="38" t="s">
        <v>23</v>
      </c>
      <c r="D13" s="39">
        <v>80</v>
      </c>
      <c r="E13" s="39">
        <v>1</v>
      </c>
      <c r="F13" s="40">
        <f>D13*E13</f>
        <v>80</v>
      </c>
      <c r="G13" s="41">
        <v>5.2</v>
      </c>
      <c r="H13" s="42">
        <f>IF(D13="",0,F13*1.15+G13*E13)</f>
        <v>97.2</v>
      </c>
      <c r="I13" s="43"/>
    </row>
    <row r="14" spans="1:9" s="30" customFormat="1" ht="13.5" thickBot="1">
      <c r="A14" s="44" t="s">
        <v>17</v>
      </c>
      <c r="B14" s="45" t="s">
        <v>18</v>
      </c>
      <c r="C14" s="46"/>
      <c r="D14" s="47"/>
      <c r="E14" s="47"/>
      <c r="F14" s="47"/>
      <c r="G14" s="48"/>
      <c r="H14" s="47">
        <f>SUM(H11:H13)</f>
        <v>250.2</v>
      </c>
      <c r="I14" s="49"/>
    </row>
    <row r="15" spans="1:9" ht="13.5" thickBot="1">
      <c r="A15" s="31"/>
      <c r="B15" s="32" t="s">
        <v>19</v>
      </c>
      <c r="C15" s="33"/>
      <c r="D15" s="33"/>
      <c r="E15" s="33"/>
      <c r="H15" s="35"/>
      <c r="I15" s="35"/>
    </row>
    <row r="16" spans="1:9" ht="12.75">
      <c r="A16" s="8" t="s">
        <v>24</v>
      </c>
      <c r="B16" s="11">
        <v>2406</v>
      </c>
      <c r="C16" s="50" t="s">
        <v>25</v>
      </c>
      <c r="D16" s="11"/>
      <c r="E16" s="11">
        <v>1</v>
      </c>
      <c r="F16" s="12">
        <f aca="true" t="shared" si="2" ref="F16:F36">D16*E16</f>
        <v>0</v>
      </c>
      <c r="G16" s="13">
        <v>5.2</v>
      </c>
      <c r="H16" s="14">
        <f aca="true" t="shared" si="3" ref="H16:H36">IF(D16="",0,F16*1.15+G16*E16)</f>
        <v>0</v>
      </c>
      <c r="I16" s="15"/>
    </row>
    <row r="17" spans="1:9" ht="12.75">
      <c r="A17" s="16" t="s">
        <v>24</v>
      </c>
      <c r="B17" s="17">
        <v>2572</v>
      </c>
      <c r="C17" s="18" t="s">
        <v>26</v>
      </c>
      <c r="D17" s="19">
        <v>28</v>
      </c>
      <c r="E17" s="19">
        <v>1</v>
      </c>
      <c r="F17" s="20">
        <f t="shared" si="2"/>
        <v>28</v>
      </c>
      <c r="G17" s="21">
        <v>5.2</v>
      </c>
      <c r="H17" s="22">
        <f t="shared" si="3"/>
        <v>37.4</v>
      </c>
      <c r="I17" s="23"/>
    </row>
    <row r="18" spans="1:9" ht="12.75">
      <c r="A18" s="16" t="s">
        <v>24</v>
      </c>
      <c r="B18" s="19">
        <v>3010</v>
      </c>
      <c r="C18" s="51" t="s">
        <v>27</v>
      </c>
      <c r="D18" s="19"/>
      <c r="E18" s="19">
        <v>1</v>
      </c>
      <c r="F18" s="20">
        <f t="shared" si="2"/>
        <v>0</v>
      </c>
      <c r="G18" s="21">
        <v>5.2</v>
      </c>
      <c r="H18" s="22">
        <f t="shared" si="3"/>
        <v>0</v>
      </c>
      <c r="I18" s="23"/>
    </row>
    <row r="19" spans="1:9" ht="12.75">
      <c r="A19" s="16" t="s">
        <v>24</v>
      </c>
      <c r="B19" s="19">
        <v>3392</v>
      </c>
      <c r="C19" s="51" t="s">
        <v>28</v>
      </c>
      <c r="D19" s="19"/>
      <c r="E19" s="19">
        <v>1</v>
      </c>
      <c r="F19" s="20">
        <f t="shared" si="2"/>
        <v>0</v>
      </c>
      <c r="G19" s="21">
        <v>5.2</v>
      </c>
      <c r="H19" s="22">
        <f t="shared" si="3"/>
        <v>0</v>
      </c>
      <c r="I19" s="23"/>
    </row>
    <row r="20" spans="1:9" ht="12.75">
      <c r="A20" s="16" t="s">
        <v>24</v>
      </c>
      <c r="B20" s="19">
        <v>3393</v>
      </c>
      <c r="C20" s="51" t="s">
        <v>29</v>
      </c>
      <c r="D20" s="19"/>
      <c r="E20" s="19">
        <v>1</v>
      </c>
      <c r="F20" s="20">
        <f t="shared" si="2"/>
        <v>0</v>
      </c>
      <c r="G20" s="21">
        <v>5.2</v>
      </c>
      <c r="H20" s="22">
        <f t="shared" si="3"/>
        <v>0</v>
      </c>
      <c r="I20" s="23"/>
    </row>
    <row r="21" spans="1:9" ht="12.75">
      <c r="A21" s="16" t="s">
        <v>24</v>
      </c>
      <c r="B21" s="19">
        <v>3394</v>
      </c>
      <c r="C21" s="51" t="s">
        <v>30</v>
      </c>
      <c r="D21" s="19"/>
      <c r="E21" s="19">
        <v>1</v>
      </c>
      <c r="F21" s="20">
        <f t="shared" si="2"/>
        <v>0</v>
      </c>
      <c r="G21" s="21">
        <v>5.2</v>
      </c>
      <c r="H21" s="22">
        <f t="shared" si="3"/>
        <v>0</v>
      </c>
      <c r="I21" s="23"/>
    </row>
    <row r="22" spans="1:9" ht="12.75">
      <c r="A22" s="16" t="s">
        <v>24</v>
      </c>
      <c r="B22" s="19">
        <v>3484</v>
      </c>
      <c r="C22" s="51" t="s">
        <v>31</v>
      </c>
      <c r="D22" s="19"/>
      <c r="E22" s="19">
        <v>1</v>
      </c>
      <c r="F22" s="20">
        <f t="shared" si="2"/>
        <v>0</v>
      </c>
      <c r="G22" s="21">
        <v>5.2</v>
      </c>
      <c r="H22" s="22">
        <f t="shared" si="3"/>
        <v>0</v>
      </c>
      <c r="I22" s="23"/>
    </row>
    <row r="23" spans="1:9" ht="12.75">
      <c r="A23" s="16" t="s">
        <v>24</v>
      </c>
      <c r="B23" s="17">
        <v>3727</v>
      </c>
      <c r="C23" s="18" t="s">
        <v>32</v>
      </c>
      <c r="D23" s="19">
        <v>90</v>
      </c>
      <c r="E23" s="19">
        <v>1</v>
      </c>
      <c r="F23" s="20">
        <f t="shared" si="2"/>
        <v>90</v>
      </c>
      <c r="G23" s="21">
        <v>5.2</v>
      </c>
      <c r="H23" s="22">
        <f t="shared" si="3"/>
        <v>108.69999999999999</v>
      </c>
      <c r="I23" s="23"/>
    </row>
    <row r="24" spans="1:9" ht="12.75">
      <c r="A24" s="16" t="s">
        <v>24</v>
      </c>
      <c r="B24" s="17">
        <v>3728</v>
      </c>
      <c r="C24" s="18" t="s">
        <v>33</v>
      </c>
      <c r="D24" s="19">
        <v>90</v>
      </c>
      <c r="E24" s="19">
        <v>1</v>
      </c>
      <c r="F24" s="20">
        <f t="shared" si="2"/>
        <v>90</v>
      </c>
      <c r="G24" s="21">
        <v>5.2</v>
      </c>
      <c r="H24" s="22">
        <f t="shared" si="3"/>
        <v>108.69999999999999</v>
      </c>
      <c r="I24" s="23"/>
    </row>
    <row r="25" spans="1:9" ht="12.75">
      <c r="A25" s="16" t="s">
        <v>24</v>
      </c>
      <c r="B25" s="52">
        <v>3861</v>
      </c>
      <c r="C25" s="53" t="s">
        <v>34</v>
      </c>
      <c r="D25" s="19"/>
      <c r="E25" s="19">
        <v>1</v>
      </c>
      <c r="F25" s="20">
        <f t="shared" si="2"/>
        <v>0</v>
      </c>
      <c r="G25" s="21">
        <v>5.2</v>
      </c>
      <c r="H25" s="22">
        <f t="shared" si="3"/>
        <v>0</v>
      </c>
      <c r="I25" s="23"/>
    </row>
    <row r="26" spans="1:9" ht="25.5">
      <c r="A26" s="16" t="s">
        <v>24</v>
      </c>
      <c r="B26" s="19">
        <v>3905</v>
      </c>
      <c r="C26" s="51" t="s">
        <v>35</v>
      </c>
      <c r="D26" s="19"/>
      <c r="E26" s="19">
        <v>1</v>
      </c>
      <c r="F26" s="20">
        <f t="shared" si="2"/>
        <v>0</v>
      </c>
      <c r="G26" s="21">
        <v>5.2</v>
      </c>
      <c r="H26" s="22">
        <f t="shared" si="3"/>
        <v>0</v>
      </c>
      <c r="I26" s="23"/>
    </row>
    <row r="27" spans="1:9" ht="12.75">
      <c r="A27" s="16" t="s">
        <v>24</v>
      </c>
      <c r="B27" s="17">
        <v>4183</v>
      </c>
      <c r="C27" s="18" t="s">
        <v>36</v>
      </c>
      <c r="D27" s="19">
        <v>11</v>
      </c>
      <c r="E27" s="19">
        <v>1</v>
      </c>
      <c r="F27" s="20">
        <f t="shared" si="2"/>
        <v>11</v>
      </c>
      <c r="G27" s="21">
        <v>5.2</v>
      </c>
      <c r="H27" s="22">
        <f t="shared" si="3"/>
        <v>17.849999999999998</v>
      </c>
      <c r="I27" s="23"/>
    </row>
    <row r="28" spans="1:9" ht="12.75">
      <c r="A28" s="16" t="s">
        <v>24</v>
      </c>
      <c r="B28" s="17">
        <v>4184</v>
      </c>
      <c r="C28" s="18" t="s">
        <v>37</v>
      </c>
      <c r="D28" s="19">
        <v>11</v>
      </c>
      <c r="E28" s="19">
        <v>1</v>
      </c>
      <c r="F28" s="20">
        <f t="shared" si="2"/>
        <v>11</v>
      </c>
      <c r="G28" s="21">
        <v>5.2</v>
      </c>
      <c r="H28" s="22">
        <f t="shared" si="3"/>
        <v>17.849999999999998</v>
      </c>
      <c r="I28" s="23"/>
    </row>
    <row r="29" spans="1:9" ht="12.75">
      <c r="A29" s="16" t="s">
        <v>24</v>
      </c>
      <c r="B29" s="52">
        <v>4186</v>
      </c>
      <c r="C29" s="53" t="s">
        <v>38</v>
      </c>
      <c r="D29" s="19"/>
      <c r="E29" s="19">
        <v>1</v>
      </c>
      <c r="F29" s="20">
        <f t="shared" si="2"/>
        <v>0</v>
      </c>
      <c r="G29" s="21">
        <v>5.2</v>
      </c>
      <c r="H29" s="22">
        <f t="shared" si="3"/>
        <v>0</v>
      </c>
      <c r="I29" s="23"/>
    </row>
    <row r="30" spans="1:9" ht="25.5">
      <c r="A30" s="16" t="s">
        <v>24</v>
      </c>
      <c r="B30" s="19">
        <v>4442</v>
      </c>
      <c r="C30" s="51" t="s">
        <v>39</v>
      </c>
      <c r="D30" s="19"/>
      <c r="E30" s="19">
        <v>1</v>
      </c>
      <c r="F30" s="20">
        <f t="shared" si="2"/>
        <v>0</v>
      </c>
      <c r="G30" s="21">
        <v>5.2</v>
      </c>
      <c r="H30" s="22">
        <f t="shared" si="3"/>
        <v>0</v>
      </c>
      <c r="I30" s="23"/>
    </row>
    <row r="31" spans="1:9" ht="12.75">
      <c r="A31" s="16" t="s">
        <v>24</v>
      </c>
      <c r="B31" s="17">
        <v>5830</v>
      </c>
      <c r="C31" s="18" t="s">
        <v>40</v>
      </c>
      <c r="D31" s="19">
        <v>60</v>
      </c>
      <c r="E31" s="19">
        <v>1</v>
      </c>
      <c r="F31" s="20">
        <f t="shared" si="2"/>
        <v>60</v>
      </c>
      <c r="G31" s="21">
        <v>5.2</v>
      </c>
      <c r="H31" s="22">
        <f t="shared" si="3"/>
        <v>74.2</v>
      </c>
      <c r="I31" s="23"/>
    </row>
    <row r="32" spans="1:9" ht="12.75">
      <c r="A32" s="16" t="s">
        <v>24</v>
      </c>
      <c r="B32" s="17">
        <v>6647</v>
      </c>
      <c r="C32" s="18" t="s">
        <v>41</v>
      </c>
      <c r="D32" s="19">
        <v>90</v>
      </c>
      <c r="E32" s="19">
        <v>1</v>
      </c>
      <c r="F32" s="20">
        <f t="shared" si="2"/>
        <v>90</v>
      </c>
      <c r="G32" s="21">
        <v>5.2</v>
      </c>
      <c r="H32" s="22">
        <f t="shared" si="3"/>
        <v>108.69999999999999</v>
      </c>
      <c r="I32" s="23"/>
    </row>
    <row r="33" spans="1:9" ht="12.75">
      <c r="A33" s="16" t="s">
        <v>24</v>
      </c>
      <c r="B33" s="17">
        <v>7178</v>
      </c>
      <c r="C33" s="18" t="s">
        <v>42</v>
      </c>
      <c r="D33" s="19">
        <v>19</v>
      </c>
      <c r="E33" s="19">
        <v>1</v>
      </c>
      <c r="F33" s="20">
        <f t="shared" si="2"/>
        <v>19</v>
      </c>
      <c r="G33" s="21">
        <v>5.2</v>
      </c>
      <c r="H33" s="22">
        <f t="shared" si="3"/>
        <v>27.049999999999997</v>
      </c>
      <c r="I33" s="23"/>
    </row>
    <row r="34" spans="1:9" ht="12.75">
      <c r="A34" s="16" t="s">
        <v>24</v>
      </c>
      <c r="B34" s="19">
        <v>8218</v>
      </c>
      <c r="C34" s="51" t="s">
        <v>43</v>
      </c>
      <c r="D34" s="19"/>
      <c r="E34" s="19">
        <v>1</v>
      </c>
      <c r="F34" s="20">
        <f t="shared" si="2"/>
        <v>0</v>
      </c>
      <c r="G34" s="21">
        <v>5.2</v>
      </c>
      <c r="H34" s="22">
        <f t="shared" si="3"/>
        <v>0</v>
      </c>
      <c r="I34" s="23"/>
    </row>
    <row r="35" spans="1:9" ht="25.5">
      <c r="A35" s="16" t="s">
        <v>24</v>
      </c>
      <c r="B35" s="19">
        <v>8220</v>
      </c>
      <c r="C35" s="51" t="s">
        <v>44</v>
      </c>
      <c r="D35" s="19"/>
      <c r="E35" s="19">
        <v>1</v>
      </c>
      <c r="F35" s="20">
        <f t="shared" si="2"/>
        <v>0</v>
      </c>
      <c r="G35" s="21">
        <v>5.2</v>
      </c>
      <c r="H35" s="22">
        <f t="shared" si="3"/>
        <v>0</v>
      </c>
      <c r="I35" s="23"/>
    </row>
    <row r="36" spans="1:9" ht="12.75">
      <c r="A36" s="16" t="s">
        <v>24</v>
      </c>
      <c r="B36" s="17">
        <v>8242</v>
      </c>
      <c r="C36" s="18" t="s">
        <v>45</v>
      </c>
      <c r="D36" s="19">
        <v>44</v>
      </c>
      <c r="E36" s="19">
        <v>1</v>
      </c>
      <c r="F36" s="20">
        <f t="shared" si="2"/>
        <v>44</v>
      </c>
      <c r="G36" s="21">
        <v>5.2</v>
      </c>
      <c r="H36" s="22">
        <f t="shared" si="3"/>
        <v>55.8</v>
      </c>
      <c r="I36" s="23"/>
    </row>
    <row r="37" spans="1:9" s="30" customFormat="1" ht="13.5" thickBot="1">
      <c r="A37" s="24" t="s">
        <v>17</v>
      </c>
      <c r="B37" s="25" t="s">
        <v>18</v>
      </c>
      <c r="C37" s="26"/>
      <c r="D37" s="27"/>
      <c r="E37" s="27"/>
      <c r="F37" s="27"/>
      <c r="G37" s="28"/>
      <c r="H37" s="27">
        <f>SUM(H16:H36)</f>
        <v>556.25</v>
      </c>
      <c r="I37" s="29"/>
    </row>
    <row r="38" spans="1:9" ht="13.5" thickBot="1">
      <c r="A38" s="31"/>
      <c r="B38" s="32" t="s">
        <v>19</v>
      </c>
      <c r="C38" s="33"/>
      <c r="D38" s="33"/>
      <c r="E38" s="33"/>
      <c r="H38" s="35"/>
      <c r="I38" s="35"/>
    </row>
    <row r="39" spans="1:9" ht="12.75">
      <c r="A39" s="8" t="s">
        <v>46</v>
      </c>
      <c r="B39" s="9">
        <v>7045</v>
      </c>
      <c r="C39" s="10" t="s">
        <v>47</v>
      </c>
      <c r="D39" s="11">
        <v>19</v>
      </c>
      <c r="E39" s="11">
        <v>1</v>
      </c>
      <c r="F39" s="12">
        <f>D39*E39</f>
        <v>19</v>
      </c>
      <c r="G39" s="13">
        <v>5.2</v>
      </c>
      <c r="H39" s="14">
        <f>IF(D39="",0,F39*1.15+G39*E39)</f>
        <v>27.049999999999997</v>
      </c>
      <c r="I39" s="15"/>
    </row>
    <row r="40" spans="1:9" ht="12.75">
      <c r="A40" s="16" t="s">
        <v>46</v>
      </c>
      <c r="B40" s="19">
        <v>7046</v>
      </c>
      <c r="C40" s="51" t="s">
        <v>48</v>
      </c>
      <c r="D40" s="19"/>
      <c r="E40" s="19">
        <v>1</v>
      </c>
      <c r="F40" s="20">
        <f>D40*E40</f>
        <v>0</v>
      </c>
      <c r="G40" s="21">
        <v>5.2</v>
      </c>
      <c r="H40" s="22">
        <f>IF(D40="",0,F40*1.15+G40*E40)</f>
        <v>0</v>
      </c>
      <c r="I40" s="23"/>
    </row>
    <row r="41" spans="1:9" s="30" customFormat="1" ht="13.5" thickBot="1">
      <c r="A41" s="24" t="s">
        <v>17</v>
      </c>
      <c r="B41" s="25" t="s">
        <v>18</v>
      </c>
      <c r="C41" s="26"/>
      <c r="D41" s="27"/>
      <c r="E41" s="27"/>
      <c r="F41" s="27"/>
      <c r="G41" s="28"/>
      <c r="H41" s="27">
        <f>SUM(H39:H40)</f>
        <v>27.049999999999997</v>
      </c>
      <c r="I41" s="29"/>
    </row>
    <row r="42" spans="1:9" ht="13.5" thickBot="1">
      <c r="A42" s="31"/>
      <c r="B42" s="32" t="s">
        <v>19</v>
      </c>
      <c r="C42" s="33"/>
      <c r="D42" s="33"/>
      <c r="E42" s="33"/>
      <c r="H42" s="35"/>
      <c r="I42" s="35"/>
    </row>
    <row r="43" spans="1:9" ht="12.75">
      <c r="A43" s="8" t="s">
        <v>49</v>
      </c>
      <c r="B43" s="9">
        <v>6754</v>
      </c>
      <c r="C43" s="10" t="s">
        <v>50</v>
      </c>
      <c r="D43" s="11">
        <v>120</v>
      </c>
      <c r="E43" s="11">
        <v>1</v>
      </c>
      <c r="F43" s="12">
        <f>D43*E43</f>
        <v>120</v>
      </c>
      <c r="G43" s="13">
        <v>5.2</v>
      </c>
      <c r="H43" s="14">
        <f>IF(D43="",0,F43*1.15+G43*E43)</f>
        <v>143.2</v>
      </c>
      <c r="I43" s="15"/>
    </row>
    <row r="44" spans="1:9" ht="12.75">
      <c r="A44" s="16" t="s">
        <v>49</v>
      </c>
      <c r="B44" s="17">
        <v>7372</v>
      </c>
      <c r="C44" s="18" t="s">
        <v>51</v>
      </c>
      <c r="D44" s="19">
        <v>19</v>
      </c>
      <c r="E44" s="19">
        <v>1</v>
      </c>
      <c r="F44" s="20">
        <f>D44*E44</f>
        <v>19</v>
      </c>
      <c r="G44" s="21">
        <v>5.2</v>
      </c>
      <c r="H44" s="22">
        <f>IF(D44="",0,F44*1.15+G44*E44)</f>
        <v>27.049999999999997</v>
      </c>
      <c r="I44" s="23"/>
    </row>
    <row r="45" spans="1:9" ht="12.75">
      <c r="A45" s="16" t="s">
        <v>49</v>
      </c>
      <c r="B45" s="17">
        <v>7505</v>
      </c>
      <c r="C45" s="18" t="s">
        <v>52</v>
      </c>
      <c r="D45" s="19">
        <v>19</v>
      </c>
      <c r="E45" s="19">
        <v>1</v>
      </c>
      <c r="F45" s="20">
        <f>D45*E45</f>
        <v>19</v>
      </c>
      <c r="G45" s="21">
        <v>5.2</v>
      </c>
      <c r="H45" s="22">
        <f>IF(D45="",0,F45*1.15+G45*E45)</f>
        <v>27.049999999999997</v>
      </c>
      <c r="I45" s="23"/>
    </row>
    <row r="46" spans="1:9" ht="12.75">
      <c r="A46" s="16" t="s">
        <v>49</v>
      </c>
      <c r="B46" s="17">
        <v>7521</v>
      </c>
      <c r="C46" s="18" t="s">
        <v>53</v>
      </c>
      <c r="D46" s="19">
        <v>19</v>
      </c>
      <c r="E46" s="19">
        <v>1</v>
      </c>
      <c r="F46" s="20">
        <f>D46*E46</f>
        <v>19</v>
      </c>
      <c r="G46" s="21">
        <v>5.2</v>
      </c>
      <c r="H46" s="22">
        <f>IF(D46="",0,F46*1.15+G46*E46)</f>
        <v>27.049999999999997</v>
      </c>
      <c r="I46" s="23"/>
    </row>
    <row r="47" spans="1:9" ht="12.75">
      <c r="A47" s="16" t="s">
        <v>49</v>
      </c>
      <c r="B47" s="19">
        <v>8128</v>
      </c>
      <c r="C47" s="51" t="s">
        <v>54</v>
      </c>
      <c r="D47" s="19"/>
      <c r="E47" s="19">
        <v>1</v>
      </c>
      <c r="F47" s="20">
        <f>D47*E47</f>
        <v>0</v>
      </c>
      <c r="G47" s="21">
        <v>5.2</v>
      </c>
      <c r="H47" s="22">
        <f>IF(D47="",0,F47*1.15+G47*E47)</f>
        <v>0</v>
      </c>
      <c r="I47" s="23"/>
    </row>
    <row r="48" spans="1:9" s="30" customFormat="1" ht="13.5" thickBot="1">
      <c r="A48" s="24" t="s">
        <v>17</v>
      </c>
      <c r="B48" s="25" t="s">
        <v>18</v>
      </c>
      <c r="C48" s="26"/>
      <c r="D48" s="27"/>
      <c r="E48" s="27"/>
      <c r="F48" s="27"/>
      <c r="G48" s="28"/>
      <c r="H48" s="27">
        <f>SUM(H43:H47)</f>
        <v>224.35000000000002</v>
      </c>
      <c r="I48" s="29"/>
    </row>
    <row r="49" spans="1:9" ht="13.5" thickBot="1">
      <c r="A49" s="31"/>
      <c r="B49" s="32" t="s">
        <v>19</v>
      </c>
      <c r="C49" s="33"/>
      <c r="D49" s="33"/>
      <c r="E49" s="33"/>
      <c r="H49" s="35"/>
      <c r="I49" s="35"/>
    </row>
    <row r="50" spans="1:12" ht="12.75">
      <c r="A50" s="8" t="s">
        <v>55</v>
      </c>
      <c r="B50" s="9">
        <v>2471</v>
      </c>
      <c r="C50" s="10" t="s">
        <v>56</v>
      </c>
      <c r="D50" s="11">
        <v>28</v>
      </c>
      <c r="E50" s="11">
        <v>1</v>
      </c>
      <c r="F50" s="12">
        <f aca="true" t="shared" si="4" ref="F50:F77">D50*E50</f>
        <v>28</v>
      </c>
      <c r="G50" s="13">
        <v>5.2</v>
      </c>
      <c r="H50" s="12">
        <f aca="true" t="shared" si="5" ref="H50:H77">IF(D50="",0,F50*1.15+G50*E50)</f>
        <v>37.4</v>
      </c>
      <c r="I50" s="54"/>
      <c r="J50" s="33"/>
      <c r="K50" s="33"/>
      <c r="L50" s="33"/>
    </row>
    <row r="51" spans="1:9" ht="12.75">
      <c r="A51" s="16" t="s">
        <v>55</v>
      </c>
      <c r="B51" s="19">
        <v>2641</v>
      </c>
      <c r="C51" s="51" t="s">
        <v>57</v>
      </c>
      <c r="D51" s="19"/>
      <c r="E51" s="19">
        <v>1</v>
      </c>
      <c r="F51" s="20">
        <f t="shared" si="4"/>
        <v>0</v>
      </c>
      <c r="G51" s="21">
        <v>5.2</v>
      </c>
      <c r="H51" s="22">
        <f t="shared" si="5"/>
        <v>0</v>
      </c>
      <c r="I51" s="23"/>
    </row>
    <row r="52" spans="1:9" ht="12.75">
      <c r="A52" s="16" t="s">
        <v>55</v>
      </c>
      <c r="B52" s="17">
        <v>3837</v>
      </c>
      <c r="C52" s="18" t="s">
        <v>58</v>
      </c>
      <c r="D52" s="19">
        <v>170</v>
      </c>
      <c r="E52" s="19">
        <v>1</v>
      </c>
      <c r="F52" s="20">
        <f t="shared" si="4"/>
        <v>170</v>
      </c>
      <c r="G52" s="21">
        <v>5.2</v>
      </c>
      <c r="H52" s="22">
        <f t="shared" si="5"/>
        <v>200.69999999999996</v>
      </c>
      <c r="I52" s="23"/>
    </row>
    <row r="53" spans="1:9" ht="12.75">
      <c r="A53" s="16" t="s">
        <v>55</v>
      </c>
      <c r="B53" s="17">
        <v>3914</v>
      </c>
      <c r="C53" s="18" t="s">
        <v>59</v>
      </c>
      <c r="D53" s="19">
        <v>17</v>
      </c>
      <c r="E53" s="19">
        <v>1</v>
      </c>
      <c r="F53" s="20">
        <f t="shared" si="4"/>
        <v>17</v>
      </c>
      <c r="G53" s="21">
        <v>5.2</v>
      </c>
      <c r="H53" s="22">
        <f t="shared" si="5"/>
        <v>24.749999999999996</v>
      </c>
      <c r="I53" s="23"/>
    </row>
    <row r="54" spans="1:9" ht="12.75">
      <c r="A54" s="16" t="s">
        <v>55</v>
      </c>
      <c r="B54" s="17">
        <v>3915</v>
      </c>
      <c r="C54" s="18" t="s">
        <v>60</v>
      </c>
      <c r="D54" s="19">
        <v>17</v>
      </c>
      <c r="E54" s="19">
        <v>1</v>
      </c>
      <c r="F54" s="20">
        <f t="shared" si="4"/>
        <v>17</v>
      </c>
      <c r="G54" s="21">
        <v>5.2</v>
      </c>
      <c r="H54" s="22">
        <f t="shared" si="5"/>
        <v>24.749999999999996</v>
      </c>
      <c r="I54" s="23"/>
    </row>
    <row r="55" spans="1:9" ht="12.75">
      <c r="A55" s="16" t="s">
        <v>55</v>
      </c>
      <c r="B55" s="17">
        <v>4176</v>
      </c>
      <c r="C55" s="18" t="s">
        <v>61</v>
      </c>
      <c r="D55" s="19">
        <v>25</v>
      </c>
      <c r="E55" s="19">
        <v>1</v>
      </c>
      <c r="F55" s="20">
        <f t="shared" si="4"/>
        <v>25</v>
      </c>
      <c r="G55" s="21">
        <v>5.2</v>
      </c>
      <c r="H55" s="22">
        <f t="shared" si="5"/>
        <v>33.949999999999996</v>
      </c>
      <c r="I55" s="23"/>
    </row>
    <row r="56" spans="1:9" ht="12.75">
      <c r="A56" s="16" t="s">
        <v>55</v>
      </c>
      <c r="B56" s="19">
        <v>6933</v>
      </c>
      <c r="C56" s="51" t="s">
        <v>62</v>
      </c>
      <c r="D56" s="19"/>
      <c r="E56" s="19">
        <v>1</v>
      </c>
      <c r="F56" s="20">
        <f t="shared" si="4"/>
        <v>0</v>
      </c>
      <c r="G56" s="21">
        <v>5.2</v>
      </c>
      <c r="H56" s="22">
        <f t="shared" si="5"/>
        <v>0</v>
      </c>
      <c r="I56" s="23"/>
    </row>
    <row r="57" spans="1:9" ht="12.75">
      <c r="A57" s="16" t="s">
        <v>55</v>
      </c>
      <c r="B57" s="19">
        <v>6940</v>
      </c>
      <c r="C57" s="51" t="s">
        <v>63</v>
      </c>
      <c r="D57" s="19"/>
      <c r="E57" s="19">
        <v>1</v>
      </c>
      <c r="F57" s="20">
        <f t="shared" si="4"/>
        <v>0</v>
      </c>
      <c r="G57" s="21">
        <v>5.2</v>
      </c>
      <c r="H57" s="22">
        <f t="shared" si="5"/>
        <v>0</v>
      </c>
      <c r="I57" s="23"/>
    </row>
    <row r="58" spans="1:9" ht="12.75">
      <c r="A58" s="16" t="s">
        <v>55</v>
      </c>
      <c r="B58" s="17">
        <v>7067</v>
      </c>
      <c r="C58" s="18" t="s">
        <v>64</v>
      </c>
      <c r="D58" s="19">
        <v>135</v>
      </c>
      <c r="E58" s="19">
        <v>1</v>
      </c>
      <c r="F58" s="20">
        <f t="shared" si="4"/>
        <v>135</v>
      </c>
      <c r="G58" s="21">
        <v>5.2</v>
      </c>
      <c r="H58" s="22">
        <f t="shared" si="5"/>
        <v>160.45</v>
      </c>
      <c r="I58" s="23"/>
    </row>
    <row r="59" spans="1:9" ht="12.75">
      <c r="A59" s="16" t="s">
        <v>55</v>
      </c>
      <c r="B59" s="17">
        <v>7432</v>
      </c>
      <c r="C59" s="18" t="s">
        <v>65</v>
      </c>
      <c r="D59" s="19">
        <v>165</v>
      </c>
      <c r="E59" s="19">
        <v>1</v>
      </c>
      <c r="F59" s="20">
        <f t="shared" si="4"/>
        <v>165</v>
      </c>
      <c r="G59" s="21">
        <v>5.2</v>
      </c>
      <c r="H59" s="22">
        <f t="shared" si="5"/>
        <v>194.94999999999996</v>
      </c>
      <c r="I59" s="23"/>
    </row>
    <row r="60" spans="1:9" ht="12.75">
      <c r="A60" s="16" t="s">
        <v>55</v>
      </c>
      <c r="B60" s="17">
        <v>7508</v>
      </c>
      <c r="C60" s="18" t="s">
        <v>66</v>
      </c>
      <c r="D60" s="19">
        <v>20</v>
      </c>
      <c r="E60" s="19">
        <v>1</v>
      </c>
      <c r="F60" s="20">
        <f t="shared" si="4"/>
        <v>20</v>
      </c>
      <c r="G60" s="21">
        <v>5.2</v>
      </c>
      <c r="H60" s="22">
        <f t="shared" si="5"/>
        <v>28.2</v>
      </c>
      <c r="I60" s="23"/>
    </row>
    <row r="61" spans="1:9" ht="12.75">
      <c r="A61" s="16" t="s">
        <v>55</v>
      </c>
      <c r="B61" s="17">
        <v>7510</v>
      </c>
      <c r="C61" s="18" t="s">
        <v>67</v>
      </c>
      <c r="D61" s="19">
        <v>20</v>
      </c>
      <c r="E61" s="19">
        <v>1</v>
      </c>
      <c r="F61" s="20">
        <f t="shared" si="4"/>
        <v>20</v>
      </c>
      <c r="G61" s="21">
        <v>5.2</v>
      </c>
      <c r="H61" s="22">
        <f t="shared" si="5"/>
        <v>28.2</v>
      </c>
      <c r="I61" s="23"/>
    </row>
    <row r="62" spans="1:9" ht="12.75">
      <c r="A62" s="16" t="s">
        <v>55</v>
      </c>
      <c r="B62" s="17">
        <v>7541</v>
      </c>
      <c r="C62" s="18" t="s">
        <v>68</v>
      </c>
      <c r="D62" s="19">
        <v>65</v>
      </c>
      <c r="E62" s="19">
        <v>1</v>
      </c>
      <c r="F62" s="20">
        <f t="shared" si="4"/>
        <v>65</v>
      </c>
      <c r="G62" s="21">
        <v>5.2</v>
      </c>
      <c r="H62" s="22">
        <f t="shared" si="5"/>
        <v>79.95</v>
      </c>
      <c r="I62" s="23"/>
    </row>
    <row r="63" spans="1:9" ht="12.75">
      <c r="A63" s="16" t="s">
        <v>55</v>
      </c>
      <c r="B63" s="17">
        <v>7543</v>
      </c>
      <c r="C63" s="18" t="s">
        <v>69</v>
      </c>
      <c r="D63" s="19">
        <v>65</v>
      </c>
      <c r="E63" s="19">
        <v>1</v>
      </c>
      <c r="F63" s="20">
        <f t="shared" si="4"/>
        <v>65</v>
      </c>
      <c r="G63" s="21">
        <v>5.2</v>
      </c>
      <c r="H63" s="22">
        <f t="shared" si="5"/>
        <v>79.95</v>
      </c>
      <c r="I63" s="23"/>
    </row>
    <row r="64" spans="1:10" ht="12.75">
      <c r="A64" s="16" t="s">
        <v>55</v>
      </c>
      <c r="B64" s="17">
        <v>7544</v>
      </c>
      <c r="C64" s="18" t="s">
        <v>70</v>
      </c>
      <c r="D64" s="19">
        <v>65</v>
      </c>
      <c r="E64" s="19">
        <v>1</v>
      </c>
      <c r="F64" s="20">
        <f t="shared" si="4"/>
        <v>65</v>
      </c>
      <c r="G64" s="21">
        <v>5.2</v>
      </c>
      <c r="H64" s="22">
        <f t="shared" si="5"/>
        <v>79.95</v>
      </c>
      <c r="I64" s="23"/>
      <c r="J64" s="7">
        <v>1</v>
      </c>
    </row>
    <row r="65" spans="1:12" ht="12.75">
      <c r="A65" s="16" t="s">
        <v>55</v>
      </c>
      <c r="B65" s="17">
        <v>7660</v>
      </c>
      <c r="C65" s="18" t="s">
        <v>71</v>
      </c>
      <c r="D65" s="19">
        <v>17</v>
      </c>
      <c r="E65" s="19">
        <v>1</v>
      </c>
      <c r="F65" s="20">
        <f t="shared" si="4"/>
        <v>17</v>
      </c>
      <c r="G65" s="21">
        <v>5.2</v>
      </c>
      <c r="H65" s="20">
        <f t="shared" si="5"/>
        <v>24.749999999999996</v>
      </c>
      <c r="I65" s="55"/>
      <c r="J65" s="33"/>
      <c r="K65" s="33"/>
      <c r="L65" s="33"/>
    </row>
    <row r="66" spans="1:12" ht="12.75">
      <c r="A66" s="16" t="s">
        <v>55</v>
      </c>
      <c r="B66" s="17">
        <v>7664</v>
      </c>
      <c r="C66" s="18" t="s">
        <v>72</v>
      </c>
      <c r="D66" s="19">
        <v>17</v>
      </c>
      <c r="E66" s="19">
        <v>1</v>
      </c>
      <c r="F66" s="20">
        <f t="shared" si="4"/>
        <v>17</v>
      </c>
      <c r="G66" s="21">
        <v>5.2</v>
      </c>
      <c r="H66" s="20">
        <f t="shared" si="5"/>
        <v>24.749999999999996</v>
      </c>
      <c r="I66" s="55"/>
      <c r="J66" s="33"/>
      <c r="K66" s="33"/>
      <c r="L66" s="33"/>
    </row>
    <row r="67" spans="1:9" ht="12.75">
      <c r="A67" s="16" t="s">
        <v>55</v>
      </c>
      <c r="B67" s="17">
        <v>7669</v>
      </c>
      <c r="C67" s="18" t="s">
        <v>73</v>
      </c>
      <c r="D67" s="19">
        <v>50</v>
      </c>
      <c r="E67" s="19">
        <v>1</v>
      </c>
      <c r="F67" s="20">
        <f t="shared" si="4"/>
        <v>50</v>
      </c>
      <c r="G67" s="21">
        <v>5.2</v>
      </c>
      <c r="H67" s="22">
        <f t="shared" si="5"/>
        <v>62.699999999999996</v>
      </c>
      <c r="I67" s="23"/>
    </row>
    <row r="68" spans="1:9" ht="12.75">
      <c r="A68" s="16" t="s">
        <v>55</v>
      </c>
      <c r="B68" s="17">
        <v>7759</v>
      </c>
      <c r="C68" s="18" t="s">
        <v>15</v>
      </c>
      <c r="D68" s="19">
        <v>53</v>
      </c>
      <c r="E68" s="19">
        <v>1</v>
      </c>
      <c r="F68" s="20">
        <f t="shared" si="4"/>
        <v>53</v>
      </c>
      <c r="G68" s="21">
        <v>5.2</v>
      </c>
      <c r="H68" s="22">
        <f t="shared" si="5"/>
        <v>66.14999999999999</v>
      </c>
      <c r="I68" s="23"/>
    </row>
    <row r="69" spans="1:9" ht="12.75">
      <c r="A69" s="16" t="s">
        <v>55</v>
      </c>
      <c r="B69" s="17">
        <v>7946</v>
      </c>
      <c r="C69" s="18" t="s">
        <v>74</v>
      </c>
      <c r="D69" s="19">
        <v>90</v>
      </c>
      <c r="E69" s="19">
        <v>1</v>
      </c>
      <c r="F69" s="20">
        <f t="shared" si="4"/>
        <v>90</v>
      </c>
      <c r="G69" s="21">
        <v>5.2</v>
      </c>
      <c r="H69" s="22">
        <f t="shared" si="5"/>
        <v>108.69999999999999</v>
      </c>
      <c r="I69" s="23"/>
    </row>
    <row r="70" spans="1:9" ht="12.75">
      <c r="A70" s="16" t="s">
        <v>55</v>
      </c>
      <c r="B70" s="17">
        <v>7947</v>
      </c>
      <c r="C70" s="18" t="s">
        <v>75</v>
      </c>
      <c r="D70" s="19">
        <v>90</v>
      </c>
      <c r="E70" s="19">
        <v>1</v>
      </c>
      <c r="F70" s="20">
        <f t="shared" si="4"/>
        <v>90</v>
      </c>
      <c r="G70" s="21">
        <v>5.2</v>
      </c>
      <c r="H70" s="22">
        <f t="shared" si="5"/>
        <v>108.69999999999999</v>
      </c>
      <c r="I70" s="23"/>
    </row>
    <row r="71" spans="1:9" ht="12.75">
      <c r="A71" s="16" t="s">
        <v>55</v>
      </c>
      <c r="B71" s="17">
        <v>7948</v>
      </c>
      <c r="C71" s="18" t="s">
        <v>76</v>
      </c>
      <c r="D71" s="19">
        <v>90</v>
      </c>
      <c r="E71" s="19">
        <v>1</v>
      </c>
      <c r="F71" s="20">
        <f t="shared" si="4"/>
        <v>90</v>
      </c>
      <c r="G71" s="21">
        <v>5.2</v>
      </c>
      <c r="H71" s="22">
        <f t="shared" si="5"/>
        <v>108.69999999999999</v>
      </c>
      <c r="I71" s="23"/>
    </row>
    <row r="72" spans="1:9" ht="12.75">
      <c r="A72" s="16" t="s">
        <v>55</v>
      </c>
      <c r="B72" s="17">
        <v>7949</v>
      </c>
      <c r="C72" s="18" t="s">
        <v>77</v>
      </c>
      <c r="D72" s="19">
        <v>95</v>
      </c>
      <c r="E72" s="19">
        <v>1</v>
      </c>
      <c r="F72" s="20">
        <f t="shared" si="4"/>
        <v>95</v>
      </c>
      <c r="G72" s="21">
        <v>5.2</v>
      </c>
      <c r="H72" s="22">
        <f t="shared" si="5"/>
        <v>114.44999999999999</v>
      </c>
      <c r="I72" s="23"/>
    </row>
    <row r="73" spans="1:9" ht="12.75">
      <c r="A73" s="16" t="s">
        <v>55</v>
      </c>
      <c r="B73" s="17">
        <v>7950</v>
      </c>
      <c r="C73" s="18" t="s">
        <v>78</v>
      </c>
      <c r="D73" s="19">
        <v>90</v>
      </c>
      <c r="E73" s="19">
        <v>1</v>
      </c>
      <c r="F73" s="20">
        <f t="shared" si="4"/>
        <v>90</v>
      </c>
      <c r="G73" s="21">
        <v>5.2</v>
      </c>
      <c r="H73" s="22">
        <f t="shared" si="5"/>
        <v>108.69999999999999</v>
      </c>
      <c r="I73" s="23"/>
    </row>
    <row r="74" spans="1:9" ht="12.75">
      <c r="A74" s="16" t="s">
        <v>55</v>
      </c>
      <c r="B74" s="17">
        <v>7951</v>
      </c>
      <c r="C74" s="18" t="s">
        <v>79</v>
      </c>
      <c r="D74" s="19">
        <v>90</v>
      </c>
      <c r="E74" s="19">
        <v>1</v>
      </c>
      <c r="F74" s="20">
        <f t="shared" si="4"/>
        <v>90</v>
      </c>
      <c r="G74" s="21">
        <v>5.2</v>
      </c>
      <c r="H74" s="22">
        <f t="shared" si="5"/>
        <v>108.69999999999999</v>
      </c>
      <c r="I74" s="23"/>
    </row>
    <row r="75" spans="1:9" ht="12.75">
      <c r="A75" s="16" t="s">
        <v>55</v>
      </c>
      <c r="B75" s="17">
        <v>8260</v>
      </c>
      <c r="C75" s="18" t="s">
        <v>80</v>
      </c>
      <c r="D75" s="19">
        <v>53</v>
      </c>
      <c r="E75" s="19">
        <v>1</v>
      </c>
      <c r="F75" s="20">
        <f t="shared" si="4"/>
        <v>53</v>
      </c>
      <c r="G75" s="21">
        <v>5.2</v>
      </c>
      <c r="H75" s="22">
        <f t="shared" si="5"/>
        <v>66.14999999999999</v>
      </c>
      <c r="I75" s="23"/>
    </row>
    <row r="76" spans="1:9" ht="12.75">
      <c r="A76" s="16" t="s">
        <v>55</v>
      </c>
      <c r="B76" s="17">
        <v>8278</v>
      </c>
      <c r="C76" s="18" t="s">
        <v>81</v>
      </c>
      <c r="D76" s="19">
        <v>95</v>
      </c>
      <c r="E76" s="19">
        <v>1</v>
      </c>
      <c r="F76" s="20">
        <f t="shared" si="4"/>
        <v>95</v>
      </c>
      <c r="G76" s="21">
        <v>5.2</v>
      </c>
      <c r="H76" s="22">
        <f t="shared" si="5"/>
        <v>114.44999999999999</v>
      </c>
      <c r="I76" s="23"/>
    </row>
    <row r="77" spans="1:9" ht="12.75">
      <c r="A77" s="16" t="s">
        <v>55</v>
      </c>
      <c r="B77" s="17">
        <v>8338</v>
      </c>
      <c r="C77" s="18" t="s">
        <v>82</v>
      </c>
      <c r="D77" s="19">
        <v>135</v>
      </c>
      <c r="E77" s="19">
        <v>1</v>
      </c>
      <c r="F77" s="20">
        <f t="shared" si="4"/>
        <v>135</v>
      </c>
      <c r="G77" s="21">
        <v>5.2</v>
      </c>
      <c r="H77" s="22">
        <f t="shared" si="5"/>
        <v>160.45</v>
      </c>
      <c r="I77" s="23"/>
    </row>
    <row r="78" spans="1:9" s="30" customFormat="1" ht="13.5" thickBot="1">
      <c r="A78" s="24" t="s">
        <v>17</v>
      </c>
      <c r="B78" s="25" t="s">
        <v>18</v>
      </c>
      <c r="C78" s="26"/>
      <c r="D78" s="27"/>
      <c r="E78" s="27"/>
      <c r="F78" s="27"/>
      <c r="G78" s="28"/>
      <c r="H78" s="56">
        <f>SUM(H50:H77)</f>
        <v>2150.5500000000006</v>
      </c>
      <c r="I78" s="29"/>
    </row>
    <row r="79" spans="1:9" ht="13.5" thickBot="1">
      <c r="A79" s="31"/>
      <c r="B79" s="32" t="s">
        <v>19</v>
      </c>
      <c r="C79" s="33"/>
      <c r="D79" s="33"/>
      <c r="E79" s="33"/>
      <c r="H79" s="35"/>
      <c r="I79" s="35"/>
    </row>
    <row r="80" spans="1:9" ht="12.75">
      <c r="A80" s="8" t="s">
        <v>83</v>
      </c>
      <c r="B80" s="9">
        <v>3835</v>
      </c>
      <c r="C80" s="10" t="s">
        <v>84</v>
      </c>
      <c r="D80" s="11">
        <v>170</v>
      </c>
      <c r="E80" s="11">
        <v>1</v>
      </c>
      <c r="F80" s="12">
        <f>D80*E80</f>
        <v>170</v>
      </c>
      <c r="G80" s="13">
        <v>5.2</v>
      </c>
      <c r="H80" s="14">
        <f>IF(D80="",0,F80*1.15+G80*E80)</f>
        <v>200.69999999999996</v>
      </c>
      <c r="I80" s="15"/>
    </row>
    <row r="81" spans="1:10" ht="12.75">
      <c r="A81" s="16" t="s">
        <v>83</v>
      </c>
      <c r="B81" s="17">
        <v>7539</v>
      </c>
      <c r="C81" s="18" t="s">
        <v>85</v>
      </c>
      <c r="D81" s="19">
        <v>65</v>
      </c>
      <c r="E81" s="19">
        <v>1</v>
      </c>
      <c r="F81" s="20">
        <f>D81*E81</f>
        <v>65</v>
      </c>
      <c r="G81" s="21">
        <v>5.2</v>
      </c>
      <c r="H81" s="22">
        <f>IF(D81="",0,F81*1.15+G81*E81)</f>
        <v>79.95</v>
      </c>
      <c r="I81" s="23"/>
      <c r="J81" s="7">
        <v>1</v>
      </c>
    </row>
    <row r="82" spans="1:9" s="30" customFormat="1" ht="13.5" thickBot="1">
      <c r="A82" s="24" t="s">
        <v>17</v>
      </c>
      <c r="B82" s="25" t="s">
        <v>18</v>
      </c>
      <c r="C82" s="26"/>
      <c r="D82" s="27"/>
      <c r="E82" s="27"/>
      <c r="F82" s="27"/>
      <c r="G82" s="28"/>
      <c r="H82" s="56">
        <f>SUM(H80:H81)</f>
        <v>280.65</v>
      </c>
      <c r="I82" s="29"/>
    </row>
    <row r="83" spans="1:9" ht="13.5" thickBot="1">
      <c r="A83" s="31"/>
      <c r="B83" s="32" t="s">
        <v>19</v>
      </c>
      <c r="C83" s="33"/>
      <c r="D83" s="33"/>
      <c r="E83" s="33"/>
      <c r="H83" s="35"/>
      <c r="I83" s="35"/>
    </row>
    <row r="84" spans="1:9" ht="12.75">
      <c r="A84" s="8" t="s">
        <v>86</v>
      </c>
      <c r="B84" s="9">
        <v>5561</v>
      </c>
      <c r="C84" s="10" t="s">
        <v>87</v>
      </c>
      <c r="D84" s="11">
        <v>90</v>
      </c>
      <c r="E84" s="11">
        <v>1</v>
      </c>
      <c r="F84" s="12">
        <f aca="true" t="shared" si="6" ref="F84:F99">D84*E84</f>
        <v>90</v>
      </c>
      <c r="G84" s="13">
        <v>5.2</v>
      </c>
      <c r="H84" s="14">
        <f aca="true" t="shared" si="7" ref="H84:H99">IF(D84="",0,F84*1.15+G84*E84)</f>
        <v>108.69999999999999</v>
      </c>
      <c r="I84" s="15"/>
    </row>
    <row r="85" spans="1:9" ht="12.75">
      <c r="A85" s="16" t="s">
        <v>86</v>
      </c>
      <c r="B85" s="17">
        <v>5658</v>
      </c>
      <c r="C85" s="18" t="s">
        <v>88</v>
      </c>
      <c r="D85" s="19">
        <v>100</v>
      </c>
      <c r="E85" s="19">
        <v>1</v>
      </c>
      <c r="F85" s="20">
        <f t="shared" si="6"/>
        <v>100</v>
      </c>
      <c r="G85" s="21">
        <v>5.2</v>
      </c>
      <c r="H85" s="22">
        <f t="shared" si="7"/>
        <v>120.19999999999999</v>
      </c>
      <c r="I85" s="23"/>
    </row>
    <row r="86" spans="1:9" ht="12.75">
      <c r="A86" s="16" t="s">
        <v>86</v>
      </c>
      <c r="B86" s="17">
        <v>6889</v>
      </c>
      <c r="C86" s="18" t="s">
        <v>89</v>
      </c>
      <c r="D86" s="19">
        <v>90</v>
      </c>
      <c r="E86" s="19">
        <v>1</v>
      </c>
      <c r="F86" s="20">
        <f t="shared" si="6"/>
        <v>90</v>
      </c>
      <c r="G86" s="21">
        <v>5.2</v>
      </c>
      <c r="H86" s="22">
        <f t="shared" si="7"/>
        <v>108.69999999999999</v>
      </c>
      <c r="I86" s="23"/>
    </row>
    <row r="87" spans="1:9" ht="12.75">
      <c r="A87" s="16" t="s">
        <v>86</v>
      </c>
      <c r="B87" s="19">
        <v>7026</v>
      </c>
      <c r="C87" s="51" t="s">
        <v>90</v>
      </c>
      <c r="D87" s="19"/>
      <c r="E87" s="19">
        <v>1</v>
      </c>
      <c r="F87" s="20">
        <f t="shared" si="6"/>
        <v>0</v>
      </c>
      <c r="G87" s="21">
        <v>5.2</v>
      </c>
      <c r="H87" s="22">
        <f t="shared" si="7"/>
        <v>0</v>
      </c>
      <c r="I87" s="23"/>
    </row>
    <row r="88" spans="1:9" ht="12.75">
      <c r="A88" s="16" t="s">
        <v>86</v>
      </c>
      <c r="B88" s="17">
        <v>7028</v>
      </c>
      <c r="C88" s="18" t="s">
        <v>91</v>
      </c>
      <c r="D88" s="19">
        <v>19</v>
      </c>
      <c r="E88" s="19">
        <v>1</v>
      </c>
      <c r="F88" s="20">
        <f t="shared" si="6"/>
        <v>19</v>
      </c>
      <c r="G88" s="21">
        <v>5.2</v>
      </c>
      <c r="H88" s="22">
        <f t="shared" si="7"/>
        <v>27.049999999999997</v>
      </c>
      <c r="I88" s="23"/>
    </row>
    <row r="89" spans="1:9" ht="12.75">
      <c r="A89" s="16" t="s">
        <v>86</v>
      </c>
      <c r="B89" s="17">
        <v>7029</v>
      </c>
      <c r="C89" s="18" t="s">
        <v>92</v>
      </c>
      <c r="D89" s="19">
        <v>19</v>
      </c>
      <c r="E89" s="19">
        <v>1</v>
      </c>
      <c r="F89" s="20">
        <f t="shared" si="6"/>
        <v>19</v>
      </c>
      <c r="G89" s="21">
        <v>5.2</v>
      </c>
      <c r="H89" s="22">
        <f t="shared" si="7"/>
        <v>27.049999999999997</v>
      </c>
      <c r="I89" s="23"/>
    </row>
    <row r="90" spans="1:9" ht="12.75">
      <c r="A90" s="16" t="s">
        <v>86</v>
      </c>
      <c r="B90" s="19">
        <v>7039</v>
      </c>
      <c r="C90" s="51" t="s">
        <v>93</v>
      </c>
      <c r="D90" s="19"/>
      <c r="E90" s="19">
        <v>1</v>
      </c>
      <c r="F90" s="20">
        <f t="shared" si="6"/>
        <v>0</v>
      </c>
      <c r="G90" s="21">
        <v>5.2</v>
      </c>
      <c r="H90" s="22">
        <f t="shared" si="7"/>
        <v>0</v>
      </c>
      <c r="I90" s="23"/>
    </row>
    <row r="91" spans="1:9" ht="12.75">
      <c r="A91" s="16" t="s">
        <v>86</v>
      </c>
      <c r="B91" s="17">
        <v>7180</v>
      </c>
      <c r="C91" s="18" t="s">
        <v>94</v>
      </c>
      <c r="D91" s="19">
        <v>19</v>
      </c>
      <c r="E91" s="19">
        <v>1</v>
      </c>
      <c r="F91" s="20">
        <f t="shared" si="6"/>
        <v>19</v>
      </c>
      <c r="G91" s="21">
        <v>5.2</v>
      </c>
      <c r="H91" s="22">
        <f t="shared" si="7"/>
        <v>27.049999999999997</v>
      </c>
      <c r="I91" s="23"/>
    </row>
    <row r="92" spans="1:9" ht="12.75">
      <c r="A92" s="16" t="s">
        <v>86</v>
      </c>
      <c r="B92" s="17">
        <v>7181</v>
      </c>
      <c r="C92" s="18" t="s">
        <v>95</v>
      </c>
      <c r="D92" s="19">
        <v>19</v>
      </c>
      <c r="E92" s="19">
        <v>1</v>
      </c>
      <c r="F92" s="20">
        <f t="shared" si="6"/>
        <v>19</v>
      </c>
      <c r="G92" s="21">
        <v>5.2</v>
      </c>
      <c r="H92" s="22">
        <f t="shared" si="7"/>
        <v>27.049999999999997</v>
      </c>
      <c r="I92" s="23"/>
    </row>
    <row r="93" spans="1:9" ht="12.75">
      <c r="A93" s="16" t="s">
        <v>86</v>
      </c>
      <c r="B93" s="17">
        <v>7505</v>
      </c>
      <c r="C93" s="18" t="s">
        <v>52</v>
      </c>
      <c r="D93" s="19">
        <v>19</v>
      </c>
      <c r="E93" s="19">
        <v>1</v>
      </c>
      <c r="F93" s="20">
        <f t="shared" si="6"/>
        <v>19</v>
      </c>
      <c r="G93" s="21">
        <v>5.2</v>
      </c>
      <c r="H93" s="22">
        <f t="shared" si="7"/>
        <v>27.049999999999997</v>
      </c>
      <c r="I93" s="23"/>
    </row>
    <row r="94" spans="1:9" ht="12.75">
      <c r="A94" s="16" t="s">
        <v>86</v>
      </c>
      <c r="B94" s="17">
        <v>8022</v>
      </c>
      <c r="C94" s="18" t="s">
        <v>96</v>
      </c>
      <c r="D94" s="19">
        <v>19</v>
      </c>
      <c r="E94" s="19">
        <v>1</v>
      </c>
      <c r="F94" s="20">
        <f t="shared" si="6"/>
        <v>19</v>
      </c>
      <c r="G94" s="21">
        <v>5.2</v>
      </c>
      <c r="H94" s="22">
        <f t="shared" si="7"/>
        <v>27.049999999999997</v>
      </c>
      <c r="I94" s="23"/>
    </row>
    <row r="95" spans="1:9" ht="12.75">
      <c r="A95" s="16" t="s">
        <v>86</v>
      </c>
      <c r="B95" s="17">
        <v>8105</v>
      </c>
      <c r="C95" s="18" t="s">
        <v>97</v>
      </c>
      <c r="D95" s="19">
        <v>150</v>
      </c>
      <c r="E95" s="19">
        <v>1</v>
      </c>
      <c r="F95" s="20">
        <f t="shared" si="6"/>
        <v>150</v>
      </c>
      <c r="G95" s="21">
        <v>5.2</v>
      </c>
      <c r="H95" s="22">
        <f t="shared" si="7"/>
        <v>177.7</v>
      </c>
      <c r="I95" s="23"/>
    </row>
    <row r="96" spans="1:9" ht="12.75">
      <c r="A96" s="16" t="s">
        <v>86</v>
      </c>
      <c r="B96" s="17">
        <v>8106</v>
      </c>
      <c r="C96" s="18" t="s">
        <v>98</v>
      </c>
      <c r="D96" s="19">
        <v>150</v>
      </c>
      <c r="E96" s="19">
        <v>1</v>
      </c>
      <c r="F96" s="20">
        <f t="shared" si="6"/>
        <v>150</v>
      </c>
      <c r="G96" s="21">
        <v>5.2</v>
      </c>
      <c r="H96" s="22">
        <f t="shared" si="7"/>
        <v>177.7</v>
      </c>
      <c r="I96" s="23"/>
    </row>
    <row r="97" spans="1:9" ht="12.75">
      <c r="A97" s="16" t="s">
        <v>86</v>
      </c>
      <c r="B97" s="17">
        <v>8107</v>
      </c>
      <c r="C97" s="18" t="s">
        <v>99</v>
      </c>
      <c r="D97" s="19">
        <v>150</v>
      </c>
      <c r="E97" s="19">
        <v>1</v>
      </c>
      <c r="F97" s="20">
        <f t="shared" si="6"/>
        <v>150</v>
      </c>
      <c r="G97" s="21">
        <v>5.2</v>
      </c>
      <c r="H97" s="22">
        <f t="shared" si="7"/>
        <v>177.7</v>
      </c>
      <c r="I97" s="23"/>
    </row>
    <row r="98" spans="1:9" ht="12.75">
      <c r="A98" s="16" t="s">
        <v>86</v>
      </c>
      <c r="B98" s="17">
        <v>8142</v>
      </c>
      <c r="C98" s="18" t="s">
        <v>100</v>
      </c>
      <c r="D98" s="19">
        <v>40</v>
      </c>
      <c r="E98" s="19">
        <v>1</v>
      </c>
      <c r="F98" s="20">
        <f t="shared" si="6"/>
        <v>40</v>
      </c>
      <c r="G98" s="21">
        <v>5.2</v>
      </c>
      <c r="H98" s="22">
        <f t="shared" si="7"/>
        <v>51.2</v>
      </c>
      <c r="I98" s="23"/>
    </row>
    <row r="99" spans="1:9" ht="12.75">
      <c r="A99" s="16" t="s">
        <v>86</v>
      </c>
      <c r="B99" s="19">
        <v>8182</v>
      </c>
      <c r="C99" s="51" t="s">
        <v>101</v>
      </c>
      <c r="D99" s="19"/>
      <c r="E99" s="19">
        <v>1</v>
      </c>
      <c r="F99" s="20">
        <f t="shared" si="6"/>
        <v>0</v>
      </c>
      <c r="G99" s="21">
        <v>5.2</v>
      </c>
      <c r="H99" s="22">
        <f t="shared" si="7"/>
        <v>0</v>
      </c>
      <c r="I99" s="23"/>
    </row>
    <row r="100" spans="1:9" s="30" customFormat="1" ht="13.5" thickBot="1">
      <c r="A100" s="24" t="s">
        <v>17</v>
      </c>
      <c r="B100" s="25" t="s">
        <v>18</v>
      </c>
      <c r="C100" s="26"/>
      <c r="D100" s="27"/>
      <c r="E100" s="27"/>
      <c r="F100" s="27"/>
      <c r="G100" s="28"/>
      <c r="H100" s="56">
        <f>SUM(H84:H99)</f>
        <v>1084.2</v>
      </c>
      <c r="I100" s="29"/>
    </row>
    <row r="101" spans="1:9" ht="13.5" thickBot="1">
      <c r="A101" s="31"/>
      <c r="B101" s="32" t="s">
        <v>19</v>
      </c>
      <c r="C101" s="33"/>
      <c r="D101" s="33"/>
      <c r="E101" s="33"/>
      <c r="H101" s="35"/>
      <c r="I101" s="35"/>
    </row>
    <row r="102" spans="1:9" ht="12.75">
      <c r="A102" s="8" t="s">
        <v>102</v>
      </c>
      <c r="B102" s="9">
        <v>5207</v>
      </c>
      <c r="C102" s="10" t="s">
        <v>103</v>
      </c>
      <c r="D102" s="11">
        <v>125</v>
      </c>
      <c r="E102" s="11">
        <v>1</v>
      </c>
      <c r="F102" s="12">
        <f aca="true" t="shared" si="8" ref="F102:F128">D102*E102</f>
        <v>125</v>
      </c>
      <c r="G102" s="13">
        <v>5.2</v>
      </c>
      <c r="H102" s="14">
        <f>IF(D102="",0,F102*1.12+G102*E102)</f>
        <v>145.2</v>
      </c>
      <c r="I102" s="15"/>
    </row>
    <row r="103" spans="1:9" ht="12.75">
      <c r="A103" s="16" t="s">
        <v>102</v>
      </c>
      <c r="B103" s="17">
        <v>5211</v>
      </c>
      <c r="C103" s="18" t="s">
        <v>104</v>
      </c>
      <c r="D103" s="19">
        <v>125</v>
      </c>
      <c r="E103" s="19">
        <v>1</v>
      </c>
      <c r="F103" s="20">
        <f t="shared" si="8"/>
        <v>125</v>
      </c>
      <c r="G103" s="21">
        <v>5.2</v>
      </c>
      <c r="H103" s="22">
        <f aca="true" t="shared" si="9" ref="H103:H128">IF(D103="",0,F103*1.12+G103*E103)</f>
        <v>145.2</v>
      </c>
      <c r="I103" s="23"/>
    </row>
    <row r="104" spans="1:9" ht="12.75">
      <c r="A104" s="16" t="s">
        <v>102</v>
      </c>
      <c r="B104" s="17">
        <v>5414</v>
      </c>
      <c r="C104" s="18" t="s">
        <v>105</v>
      </c>
      <c r="D104" s="19">
        <v>140</v>
      </c>
      <c r="E104" s="19">
        <v>1</v>
      </c>
      <c r="F104" s="20">
        <f t="shared" si="8"/>
        <v>140</v>
      </c>
      <c r="G104" s="21">
        <v>5.2</v>
      </c>
      <c r="H104" s="22">
        <f t="shared" si="9"/>
        <v>162</v>
      </c>
      <c r="I104" s="23"/>
    </row>
    <row r="105" spans="1:9" ht="12.75">
      <c r="A105" s="16" t="s">
        <v>102</v>
      </c>
      <c r="B105" s="17">
        <v>5415</v>
      </c>
      <c r="C105" s="18" t="s">
        <v>106</v>
      </c>
      <c r="D105" s="19">
        <v>140</v>
      </c>
      <c r="E105" s="19">
        <v>1</v>
      </c>
      <c r="F105" s="20">
        <f t="shared" si="8"/>
        <v>140</v>
      </c>
      <c r="G105" s="21">
        <v>5.2</v>
      </c>
      <c r="H105" s="22">
        <f t="shared" si="9"/>
        <v>162</v>
      </c>
      <c r="I105" s="23"/>
    </row>
    <row r="106" spans="1:9" ht="12.75">
      <c r="A106" s="16" t="s">
        <v>102</v>
      </c>
      <c r="B106" s="17">
        <v>5416</v>
      </c>
      <c r="C106" s="18" t="s">
        <v>107</v>
      </c>
      <c r="D106" s="19">
        <v>140</v>
      </c>
      <c r="E106" s="19">
        <v>1</v>
      </c>
      <c r="F106" s="20">
        <f t="shared" si="8"/>
        <v>140</v>
      </c>
      <c r="G106" s="21">
        <v>5.2</v>
      </c>
      <c r="H106" s="22">
        <f t="shared" si="9"/>
        <v>162</v>
      </c>
      <c r="I106" s="23"/>
    </row>
    <row r="107" spans="1:9" ht="12.75">
      <c r="A107" s="16" t="s">
        <v>102</v>
      </c>
      <c r="B107" s="17">
        <v>5417</v>
      </c>
      <c r="C107" s="18" t="s">
        <v>108</v>
      </c>
      <c r="D107" s="19">
        <v>140</v>
      </c>
      <c r="E107" s="19">
        <v>1</v>
      </c>
      <c r="F107" s="20">
        <f t="shared" si="8"/>
        <v>140</v>
      </c>
      <c r="G107" s="21">
        <v>5.2</v>
      </c>
      <c r="H107" s="22">
        <f t="shared" si="9"/>
        <v>162</v>
      </c>
      <c r="I107" s="23"/>
    </row>
    <row r="108" spans="1:9" ht="12.75">
      <c r="A108" s="16" t="s">
        <v>102</v>
      </c>
      <c r="B108" s="17">
        <v>5556</v>
      </c>
      <c r="C108" s="18" t="s">
        <v>109</v>
      </c>
      <c r="D108" s="19">
        <v>53</v>
      </c>
      <c r="E108" s="19">
        <v>1</v>
      </c>
      <c r="F108" s="20">
        <f t="shared" si="8"/>
        <v>53</v>
      </c>
      <c r="G108" s="21">
        <v>5.2</v>
      </c>
      <c r="H108" s="22">
        <f t="shared" si="9"/>
        <v>64.56</v>
      </c>
      <c r="I108" s="23"/>
    </row>
    <row r="109" spans="1:9" ht="12.75">
      <c r="A109" s="16" t="s">
        <v>102</v>
      </c>
      <c r="B109" s="17">
        <v>5557</v>
      </c>
      <c r="C109" s="18" t="s">
        <v>10</v>
      </c>
      <c r="D109" s="19">
        <v>53</v>
      </c>
      <c r="E109" s="19">
        <v>1</v>
      </c>
      <c r="F109" s="20">
        <f t="shared" si="8"/>
        <v>53</v>
      </c>
      <c r="G109" s="21">
        <v>5.2</v>
      </c>
      <c r="H109" s="22">
        <f t="shared" si="9"/>
        <v>64.56</v>
      </c>
      <c r="I109" s="23"/>
    </row>
    <row r="110" spans="1:9" ht="12.75">
      <c r="A110" s="16" t="s">
        <v>102</v>
      </c>
      <c r="B110" s="17">
        <v>5558</v>
      </c>
      <c r="C110" s="18" t="s">
        <v>110</v>
      </c>
      <c r="D110" s="19">
        <v>53</v>
      </c>
      <c r="E110" s="19">
        <v>1</v>
      </c>
      <c r="F110" s="20">
        <f t="shared" si="8"/>
        <v>53</v>
      </c>
      <c r="G110" s="21">
        <v>5.2</v>
      </c>
      <c r="H110" s="22">
        <f t="shared" si="9"/>
        <v>64.56</v>
      </c>
      <c r="I110" s="23"/>
    </row>
    <row r="111" spans="1:9" ht="12.75">
      <c r="A111" s="16" t="s">
        <v>102</v>
      </c>
      <c r="B111" s="17">
        <v>5559</v>
      </c>
      <c r="C111" s="18" t="s">
        <v>111</v>
      </c>
      <c r="D111" s="19">
        <v>53</v>
      </c>
      <c r="E111" s="19">
        <v>1</v>
      </c>
      <c r="F111" s="20">
        <f t="shared" si="8"/>
        <v>53</v>
      </c>
      <c r="G111" s="21">
        <v>5.2</v>
      </c>
      <c r="H111" s="22">
        <f t="shared" si="9"/>
        <v>64.56</v>
      </c>
      <c r="I111" s="23"/>
    </row>
    <row r="112" spans="1:9" ht="12.75">
      <c r="A112" s="16" t="s">
        <v>102</v>
      </c>
      <c r="B112" s="17">
        <v>5626</v>
      </c>
      <c r="C112" s="18" t="s">
        <v>112</v>
      </c>
      <c r="D112" s="19">
        <v>140</v>
      </c>
      <c r="E112" s="19">
        <v>1</v>
      </c>
      <c r="F112" s="20">
        <f t="shared" si="8"/>
        <v>140</v>
      </c>
      <c r="G112" s="21">
        <v>5.2</v>
      </c>
      <c r="H112" s="22">
        <f t="shared" si="9"/>
        <v>162</v>
      </c>
      <c r="I112" s="23"/>
    </row>
    <row r="113" spans="1:12" ht="12.75">
      <c r="A113" s="16" t="s">
        <v>102</v>
      </c>
      <c r="B113" s="17">
        <v>5627</v>
      </c>
      <c r="C113" s="18" t="s">
        <v>113</v>
      </c>
      <c r="D113" s="19">
        <v>140</v>
      </c>
      <c r="E113" s="19">
        <v>1</v>
      </c>
      <c r="F113" s="20">
        <f t="shared" si="8"/>
        <v>140</v>
      </c>
      <c r="G113" s="21">
        <v>5.2</v>
      </c>
      <c r="H113" s="20">
        <f t="shared" si="9"/>
        <v>162</v>
      </c>
      <c r="I113" s="55"/>
      <c r="J113" s="33"/>
      <c r="K113" s="33"/>
      <c r="L113" s="33"/>
    </row>
    <row r="114" spans="1:12" ht="12.75">
      <c r="A114" s="16" t="s">
        <v>102</v>
      </c>
      <c r="B114" s="17">
        <v>5628</v>
      </c>
      <c r="C114" s="18" t="s">
        <v>114</v>
      </c>
      <c r="D114" s="19">
        <v>140</v>
      </c>
      <c r="E114" s="19">
        <v>1</v>
      </c>
      <c r="F114" s="20">
        <f t="shared" si="8"/>
        <v>140</v>
      </c>
      <c r="G114" s="21">
        <v>5.2</v>
      </c>
      <c r="H114" s="20">
        <f t="shared" si="9"/>
        <v>162</v>
      </c>
      <c r="I114" s="55"/>
      <c r="J114" s="33"/>
      <c r="K114" s="33"/>
      <c r="L114" s="33"/>
    </row>
    <row r="115" spans="1:9" ht="12.75">
      <c r="A115" s="16" t="s">
        <v>102</v>
      </c>
      <c r="B115" s="17">
        <v>5629</v>
      </c>
      <c r="C115" s="18" t="s">
        <v>115</v>
      </c>
      <c r="D115" s="19">
        <v>140</v>
      </c>
      <c r="E115" s="19">
        <v>1</v>
      </c>
      <c r="F115" s="20">
        <f t="shared" si="8"/>
        <v>140</v>
      </c>
      <c r="G115" s="21">
        <v>5.2</v>
      </c>
      <c r="H115" s="22">
        <f t="shared" si="9"/>
        <v>162</v>
      </c>
      <c r="I115" s="23"/>
    </row>
    <row r="116" spans="1:9" ht="12.75">
      <c r="A116" s="16" t="s">
        <v>102</v>
      </c>
      <c r="B116" s="17">
        <v>6770</v>
      </c>
      <c r="C116" s="18" t="s">
        <v>116</v>
      </c>
      <c r="D116" s="19">
        <v>130</v>
      </c>
      <c r="E116" s="19">
        <v>1</v>
      </c>
      <c r="F116" s="20">
        <f t="shared" si="8"/>
        <v>130</v>
      </c>
      <c r="G116" s="21">
        <v>5.2</v>
      </c>
      <c r="H116" s="22">
        <f t="shared" si="9"/>
        <v>150.8</v>
      </c>
      <c r="I116" s="23"/>
    </row>
    <row r="117" spans="1:12" ht="12.75">
      <c r="A117" s="16" t="s">
        <v>102</v>
      </c>
      <c r="B117" s="17">
        <v>6774</v>
      </c>
      <c r="C117" s="18" t="s">
        <v>117</v>
      </c>
      <c r="D117" s="19">
        <v>130</v>
      </c>
      <c r="E117" s="19">
        <v>1</v>
      </c>
      <c r="F117" s="20">
        <f t="shared" si="8"/>
        <v>130</v>
      </c>
      <c r="G117" s="21">
        <v>5.2</v>
      </c>
      <c r="H117" s="20">
        <f t="shared" si="9"/>
        <v>150.8</v>
      </c>
      <c r="I117" s="55"/>
      <c r="J117" s="33"/>
      <c r="K117" s="33"/>
      <c r="L117" s="33"/>
    </row>
    <row r="118" spans="1:12" ht="12.75">
      <c r="A118" s="16" t="s">
        <v>102</v>
      </c>
      <c r="B118" s="19">
        <v>6933</v>
      </c>
      <c r="C118" s="51" t="s">
        <v>62</v>
      </c>
      <c r="D118" s="19"/>
      <c r="E118" s="19">
        <v>1</v>
      </c>
      <c r="F118" s="20">
        <f t="shared" si="8"/>
        <v>0</v>
      </c>
      <c r="G118" s="21">
        <v>5.2</v>
      </c>
      <c r="H118" s="20">
        <f t="shared" si="9"/>
        <v>0</v>
      </c>
      <c r="I118" s="55"/>
      <c r="J118" s="33"/>
      <c r="K118" s="33"/>
      <c r="L118" s="33"/>
    </row>
    <row r="119" spans="1:9" ht="12.75">
      <c r="A119" s="16" t="s">
        <v>102</v>
      </c>
      <c r="B119" s="17">
        <v>6936</v>
      </c>
      <c r="C119" s="18" t="s">
        <v>118</v>
      </c>
      <c r="D119" s="19">
        <v>105</v>
      </c>
      <c r="E119" s="19">
        <v>1</v>
      </c>
      <c r="F119" s="20">
        <f t="shared" si="8"/>
        <v>105</v>
      </c>
      <c r="G119" s="21">
        <v>5.2</v>
      </c>
      <c r="H119" s="22">
        <f t="shared" si="9"/>
        <v>122.80000000000001</v>
      </c>
      <c r="I119" s="23"/>
    </row>
    <row r="120" spans="1:9" ht="12.75">
      <c r="A120" s="16" t="s">
        <v>102</v>
      </c>
      <c r="B120" s="19">
        <v>6939</v>
      </c>
      <c r="C120" s="51" t="s">
        <v>119</v>
      </c>
      <c r="D120" s="19"/>
      <c r="E120" s="19">
        <v>1</v>
      </c>
      <c r="F120" s="20">
        <f t="shared" si="8"/>
        <v>0</v>
      </c>
      <c r="G120" s="21">
        <v>5.2</v>
      </c>
      <c r="H120" s="22">
        <f t="shared" si="9"/>
        <v>0</v>
      </c>
      <c r="I120" s="23"/>
    </row>
    <row r="121" spans="1:9" ht="12.75">
      <c r="A121" s="16" t="s">
        <v>102</v>
      </c>
      <c r="B121" s="19">
        <v>6940</v>
      </c>
      <c r="C121" s="51" t="s">
        <v>63</v>
      </c>
      <c r="D121" s="19"/>
      <c r="E121" s="19">
        <v>1</v>
      </c>
      <c r="F121" s="20">
        <f t="shared" si="8"/>
        <v>0</v>
      </c>
      <c r="G121" s="21">
        <v>5.2</v>
      </c>
      <c r="H121" s="22">
        <f t="shared" si="9"/>
        <v>0</v>
      </c>
      <c r="I121" s="23"/>
    </row>
    <row r="122" spans="1:9" ht="12.75">
      <c r="A122" s="16" t="s">
        <v>102</v>
      </c>
      <c r="B122" s="17">
        <v>7968</v>
      </c>
      <c r="C122" s="18" t="s">
        <v>120</v>
      </c>
      <c r="D122" s="19">
        <v>120</v>
      </c>
      <c r="E122" s="19">
        <v>1</v>
      </c>
      <c r="F122" s="20">
        <f t="shared" si="8"/>
        <v>120</v>
      </c>
      <c r="G122" s="21">
        <v>5.2</v>
      </c>
      <c r="H122" s="22">
        <f t="shared" si="9"/>
        <v>139.6</v>
      </c>
      <c r="I122" s="23"/>
    </row>
    <row r="123" spans="1:9" ht="12.75">
      <c r="A123" s="16" t="s">
        <v>102</v>
      </c>
      <c r="B123" s="17">
        <v>8104</v>
      </c>
      <c r="C123" s="18" t="s">
        <v>121</v>
      </c>
      <c r="D123" s="19">
        <v>150</v>
      </c>
      <c r="E123" s="19">
        <v>1</v>
      </c>
      <c r="F123" s="20">
        <f t="shared" si="8"/>
        <v>150</v>
      </c>
      <c r="G123" s="21">
        <v>5.2</v>
      </c>
      <c r="H123" s="22">
        <f t="shared" si="9"/>
        <v>173.20000000000002</v>
      </c>
      <c r="I123" s="23"/>
    </row>
    <row r="124" spans="1:9" ht="12.75">
      <c r="A124" s="16" t="s">
        <v>102</v>
      </c>
      <c r="B124" s="17">
        <v>8105</v>
      </c>
      <c r="C124" s="18" t="s">
        <v>97</v>
      </c>
      <c r="D124" s="19">
        <v>150</v>
      </c>
      <c r="E124" s="19">
        <v>1</v>
      </c>
      <c r="F124" s="20">
        <f t="shared" si="8"/>
        <v>150</v>
      </c>
      <c r="G124" s="21">
        <v>5.2</v>
      </c>
      <c r="H124" s="22">
        <f t="shared" si="9"/>
        <v>173.20000000000002</v>
      </c>
      <c r="I124" s="23"/>
    </row>
    <row r="125" spans="1:9" ht="12.75">
      <c r="A125" s="16" t="s">
        <v>102</v>
      </c>
      <c r="B125" s="17">
        <v>8106</v>
      </c>
      <c r="C125" s="18" t="s">
        <v>98</v>
      </c>
      <c r="D125" s="19">
        <v>150</v>
      </c>
      <c r="E125" s="19">
        <v>1</v>
      </c>
      <c r="F125" s="20">
        <f t="shared" si="8"/>
        <v>150</v>
      </c>
      <c r="G125" s="21">
        <v>5.2</v>
      </c>
      <c r="H125" s="22">
        <f t="shared" si="9"/>
        <v>173.20000000000002</v>
      </c>
      <c r="I125" s="23"/>
    </row>
    <row r="126" spans="1:9" ht="12.75">
      <c r="A126" s="16" t="s">
        <v>102</v>
      </c>
      <c r="B126" s="17">
        <v>8107</v>
      </c>
      <c r="C126" s="18" t="s">
        <v>99</v>
      </c>
      <c r="D126" s="19">
        <v>150</v>
      </c>
      <c r="E126" s="19">
        <v>1</v>
      </c>
      <c r="F126" s="20">
        <f t="shared" si="8"/>
        <v>150</v>
      </c>
      <c r="G126" s="21">
        <v>5.2</v>
      </c>
      <c r="H126" s="22">
        <f t="shared" si="9"/>
        <v>173.20000000000002</v>
      </c>
      <c r="I126" s="23"/>
    </row>
    <row r="127" spans="1:9" ht="12.75">
      <c r="A127" s="16" t="s">
        <v>102</v>
      </c>
      <c r="B127" s="19">
        <v>8182</v>
      </c>
      <c r="C127" s="51" t="s">
        <v>101</v>
      </c>
      <c r="D127" s="19"/>
      <c r="E127" s="19">
        <v>1</v>
      </c>
      <c r="F127" s="20">
        <f t="shared" si="8"/>
        <v>0</v>
      </c>
      <c r="G127" s="21">
        <v>5.2</v>
      </c>
      <c r="H127" s="22">
        <f t="shared" si="9"/>
        <v>0</v>
      </c>
      <c r="I127" s="23"/>
    </row>
    <row r="128" spans="1:9" ht="12.75">
      <c r="A128" s="16" t="s">
        <v>102</v>
      </c>
      <c r="B128" s="17">
        <v>8348</v>
      </c>
      <c r="C128" s="18" t="s">
        <v>122</v>
      </c>
      <c r="D128" s="19">
        <v>50</v>
      </c>
      <c r="E128" s="19">
        <v>1</v>
      </c>
      <c r="F128" s="20">
        <f t="shared" si="8"/>
        <v>50</v>
      </c>
      <c r="G128" s="21">
        <v>5.2</v>
      </c>
      <c r="H128" s="22">
        <f t="shared" si="9"/>
        <v>61.20000000000001</v>
      </c>
      <c r="I128" s="23"/>
    </row>
    <row r="129" spans="1:9" s="30" customFormat="1" ht="13.5" thickBot="1">
      <c r="A129" s="24" t="s">
        <v>17</v>
      </c>
      <c r="B129" s="25" t="s">
        <v>18</v>
      </c>
      <c r="C129" s="26"/>
      <c r="D129" s="27"/>
      <c r="E129" s="27"/>
      <c r="F129" s="27"/>
      <c r="G129" s="28"/>
      <c r="H129" s="56">
        <f>SUM(H102:H128)</f>
        <v>3162.639999999999</v>
      </c>
      <c r="I129" s="29"/>
    </row>
    <row r="130" spans="1:9" ht="13.5" thickBot="1">
      <c r="A130" s="31"/>
      <c r="B130" s="32" t="s">
        <v>19</v>
      </c>
      <c r="C130" s="33"/>
      <c r="D130" s="33"/>
      <c r="E130" s="33"/>
      <c r="H130" s="35"/>
      <c r="I130" s="35"/>
    </row>
    <row r="131" spans="1:9" ht="12.75">
      <c r="A131" s="8" t="s">
        <v>123</v>
      </c>
      <c r="B131" s="9">
        <v>3897</v>
      </c>
      <c r="C131" s="10" t="s">
        <v>124</v>
      </c>
      <c r="D131" s="11">
        <v>60</v>
      </c>
      <c r="E131" s="11">
        <v>1</v>
      </c>
      <c r="F131" s="12">
        <f aca="true" t="shared" si="10" ref="F131:F138">D131*E131</f>
        <v>60</v>
      </c>
      <c r="G131" s="13">
        <v>5.2</v>
      </c>
      <c r="H131" s="14">
        <f aca="true" t="shared" si="11" ref="H131:H138">IF(D131="",0,F131*1.15+G131*E131)</f>
        <v>74.2</v>
      </c>
      <c r="I131" s="15"/>
    </row>
    <row r="132" spans="1:9" ht="12.75">
      <c r="A132" s="16" t="s">
        <v>123</v>
      </c>
      <c r="B132" s="17">
        <v>3903</v>
      </c>
      <c r="C132" s="18" t="s">
        <v>125</v>
      </c>
      <c r="D132" s="19">
        <v>60</v>
      </c>
      <c r="E132" s="19">
        <v>1</v>
      </c>
      <c r="F132" s="20">
        <f t="shared" si="10"/>
        <v>60</v>
      </c>
      <c r="G132" s="21">
        <v>5.2</v>
      </c>
      <c r="H132" s="22">
        <f t="shared" si="11"/>
        <v>74.2</v>
      </c>
      <c r="I132" s="23"/>
    </row>
    <row r="133" spans="1:9" ht="12.75">
      <c r="A133" s="16" t="s">
        <v>123</v>
      </c>
      <c r="B133" s="17">
        <v>3904</v>
      </c>
      <c r="C133" s="18" t="s">
        <v>126</v>
      </c>
      <c r="D133" s="19">
        <v>60</v>
      </c>
      <c r="E133" s="19">
        <v>1</v>
      </c>
      <c r="F133" s="20">
        <f t="shared" si="10"/>
        <v>60</v>
      </c>
      <c r="G133" s="21">
        <v>5.2</v>
      </c>
      <c r="H133" s="22">
        <f t="shared" si="11"/>
        <v>74.2</v>
      </c>
      <c r="I133" s="23"/>
    </row>
    <row r="134" spans="1:9" ht="12.75">
      <c r="A134" s="16" t="s">
        <v>123</v>
      </c>
      <c r="B134" s="17">
        <v>7018</v>
      </c>
      <c r="C134" s="18" t="s">
        <v>127</v>
      </c>
      <c r="D134" s="19">
        <v>19</v>
      </c>
      <c r="E134" s="19">
        <v>1</v>
      </c>
      <c r="F134" s="20">
        <f t="shared" si="10"/>
        <v>19</v>
      </c>
      <c r="G134" s="21">
        <v>5.2</v>
      </c>
      <c r="H134" s="22">
        <f t="shared" si="11"/>
        <v>27.049999999999997</v>
      </c>
      <c r="I134" s="23"/>
    </row>
    <row r="135" spans="1:9" ht="12.75">
      <c r="A135" s="16" t="s">
        <v>123</v>
      </c>
      <c r="B135" s="17">
        <v>7392</v>
      </c>
      <c r="C135" s="18" t="s">
        <v>128</v>
      </c>
      <c r="D135" s="19">
        <v>20</v>
      </c>
      <c r="E135" s="19">
        <v>1</v>
      </c>
      <c r="F135" s="20">
        <f t="shared" si="10"/>
        <v>20</v>
      </c>
      <c r="G135" s="21">
        <v>5.2</v>
      </c>
      <c r="H135" s="22">
        <f t="shared" si="11"/>
        <v>28.2</v>
      </c>
      <c r="I135" s="23"/>
    </row>
    <row r="136" spans="1:9" ht="12.75">
      <c r="A136" s="16" t="s">
        <v>123</v>
      </c>
      <c r="B136" s="17">
        <v>8147</v>
      </c>
      <c r="C136" s="18" t="s">
        <v>129</v>
      </c>
      <c r="D136" s="19">
        <v>34</v>
      </c>
      <c r="E136" s="19">
        <v>1</v>
      </c>
      <c r="F136" s="20">
        <f t="shared" si="10"/>
        <v>34</v>
      </c>
      <c r="G136" s="21">
        <v>5.2</v>
      </c>
      <c r="H136" s="22">
        <f t="shared" si="11"/>
        <v>44.3</v>
      </c>
      <c r="I136" s="23"/>
    </row>
    <row r="137" spans="1:9" ht="12.75">
      <c r="A137" s="16" t="s">
        <v>123</v>
      </c>
      <c r="B137" s="19">
        <v>8187</v>
      </c>
      <c r="C137" s="51" t="s">
        <v>130</v>
      </c>
      <c r="D137" s="19"/>
      <c r="E137" s="19">
        <v>1</v>
      </c>
      <c r="F137" s="20">
        <f t="shared" si="10"/>
        <v>0</v>
      </c>
      <c r="G137" s="21">
        <v>5.2</v>
      </c>
      <c r="H137" s="22">
        <f t="shared" si="11"/>
        <v>0</v>
      </c>
      <c r="I137" s="23"/>
    </row>
    <row r="138" spans="1:9" ht="12.75">
      <c r="A138" s="16" t="s">
        <v>123</v>
      </c>
      <c r="B138" s="19">
        <v>8197</v>
      </c>
      <c r="C138" s="51" t="s">
        <v>131</v>
      </c>
      <c r="D138" s="19"/>
      <c r="E138" s="19">
        <v>1</v>
      </c>
      <c r="F138" s="20">
        <f t="shared" si="10"/>
        <v>0</v>
      </c>
      <c r="G138" s="21">
        <v>5.2</v>
      </c>
      <c r="H138" s="22">
        <f t="shared" si="11"/>
        <v>0</v>
      </c>
      <c r="I138" s="23"/>
    </row>
    <row r="139" spans="1:9" s="30" customFormat="1" ht="13.5" thickBot="1">
      <c r="A139" s="24" t="s">
        <v>17</v>
      </c>
      <c r="B139" s="25" t="s">
        <v>18</v>
      </c>
      <c r="C139" s="26"/>
      <c r="D139" s="27"/>
      <c r="E139" s="27"/>
      <c r="F139" s="27"/>
      <c r="G139" s="28"/>
      <c r="H139" s="56">
        <f>SUM(H131:H138)</f>
        <v>322.15000000000003</v>
      </c>
      <c r="I139" s="29"/>
    </row>
    <row r="140" spans="1:9" ht="13.5" thickBot="1">
      <c r="A140" s="31"/>
      <c r="B140" s="32" t="s">
        <v>19</v>
      </c>
      <c r="C140" s="33"/>
      <c r="D140" s="33"/>
      <c r="E140" s="33"/>
      <c r="H140" s="35"/>
      <c r="I140" s="35"/>
    </row>
    <row r="141" spans="1:9" ht="12.75">
      <c r="A141" s="8" t="s">
        <v>132</v>
      </c>
      <c r="B141" s="9">
        <v>7042</v>
      </c>
      <c r="C141" s="10" t="s">
        <v>133</v>
      </c>
      <c r="D141" s="11">
        <v>19</v>
      </c>
      <c r="E141" s="11">
        <v>1</v>
      </c>
      <c r="F141" s="12">
        <f aca="true" t="shared" si="12" ref="F141:F147">D141*E141</f>
        <v>19</v>
      </c>
      <c r="G141" s="13">
        <v>5.2</v>
      </c>
      <c r="H141" s="14">
        <f aca="true" t="shared" si="13" ref="H141:H147">IF(D141="",0,F141*1.15+G141*E141)</f>
        <v>27.049999999999997</v>
      </c>
      <c r="I141" s="15"/>
    </row>
    <row r="142" spans="1:9" ht="12.75">
      <c r="A142" s="16" t="s">
        <v>132</v>
      </c>
      <c r="B142" s="17">
        <v>7505</v>
      </c>
      <c r="C142" s="18" t="s">
        <v>52</v>
      </c>
      <c r="D142" s="19">
        <v>19</v>
      </c>
      <c r="E142" s="19">
        <v>1</v>
      </c>
      <c r="F142" s="20">
        <f t="shared" si="12"/>
        <v>19</v>
      </c>
      <c r="G142" s="21">
        <v>5.2</v>
      </c>
      <c r="H142" s="22">
        <f t="shared" si="13"/>
        <v>27.049999999999997</v>
      </c>
      <c r="I142" s="23"/>
    </row>
    <row r="143" spans="1:9" ht="12.75">
      <c r="A143" s="16" t="s">
        <v>132</v>
      </c>
      <c r="B143" s="19">
        <v>7519</v>
      </c>
      <c r="C143" s="51" t="s">
        <v>134</v>
      </c>
      <c r="D143" s="19"/>
      <c r="E143" s="19">
        <v>1</v>
      </c>
      <c r="F143" s="20">
        <f t="shared" si="12"/>
        <v>0</v>
      </c>
      <c r="G143" s="21">
        <v>5.2</v>
      </c>
      <c r="H143" s="22">
        <f t="shared" si="13"/>
        <v>0</v>
      </c>
      <c r="I143" s="23"/>
    </row>
    <row r="144" spans="1:9" ht="12.75">
      <c r="A144" s="16" t="s">
        <v>132</v>
      </c>
      <c r="B144" s="17">
        <v>7959</v>
      </c>
      <c r="C144" s="18" t="s">
        <v>135</v>
      </c>
      <c r="D144" s="19">
        <v>90</v>
      </c>
      <c r="E144" s="19">
        <v>1</v>
      </c>
      <c r="F144" s="20">
        <f t="shared" si="12"/>
        <v>90</v>
      </c>
      <c r="G144" s="21">
        <v>5.2</v>
      </c>
      <c r="H144" s="22">
        <f t="shared" si="13"/>
        <v>108.69999999999999</v>
      </c>
      <c r="I144" s="23"/>
    </row>
    <row r="145" spans="1:9" ht="12.75">
      <c r="A145" s="16" t="s">
        <v>132</v>
      </c>
      <c r="B145" s="17">
        <v>7960</v>
      </c>
      <c r="C145" s="18" t="s">
        <v>136</v>
      </c>
      <c r="D145" s="19">
        <v>95</v>
      </c>
      <c r="E145" s="19">
        <v>1</v>
      </c>
      <c r="F145" s="20">
        <f t="shared" si="12"/>
        <v>95</v>
      </c>
      <c r="G145" s="21">
        <v>5.2</v>
      </c>
      <c r="H145" s="22">
        <f t="shared" si="13"/>
        <v>114.44999999999999</v>
      </c>
      <c r="I145" s="23"/>
    </row>
    <row r="146" spans="1:9" ht="12.75">
      <c r="A146" s="16" t="s">
        <v>132</v>
      </c>
      <c r="B146" s="17">
        <v>7961</v>
      </c>
      <c r="C146" s="18" t="s">
        <v>137</v>
      </c>
      <c r="D146" s="19">
        <v>95</v>
      </c>
      <c r="E146" s="19">
        <v>1</v>
      </c>
      <c r="F146" s="20">
        <f t="shared" si="12"/>
        <v>95</v>
      </c>
      <c r="G146" s="21">
        <v>5.2</v>
      </c>
      <c r="H146" s="22">
        <f t="shared" si="13"/>
        <v>114.44999999999999</v>
      </c>
      <c r="I146" s="23"/>
    </row>
    <row r="147" spans="1:9" ht="12.75">
      <c r="A147" s="16" t="s">
        <v>132</v>
      </c>
      <c r="B147" s="19">
        <v>8129</v>
      </c>
      <c r="C147" s="51" t="s">
        <v>138</v>
      </c>
      <c r="D147" s="19"/>
      <c r="E147" s="19">
        <v>1</v>
      </c>
      <c r="F147" s="20">
        <f t="shared" si="12"/>
        <v>0</v>
      </c>
      <c r="G147" s="21">
        <v>5.2</v>
      </c>
      <c r="H147" s="22">
        <f t="shared" si="13"/>
        <v>0</v>
      </c>
      <c r="I147" s="23"/>
    </row>
    <row r="148" spans="1:9" s="30" customFormat="1" ht="13.5" thickBot="1">
      <c r="A148" s="24" t="s">
        <v>17</v>
      </c>
      <c r="B148" s="25" t="s">
        <v>18</v>
      </c>
      <c r="C148" s="26"/>
      <c r="D148" s="27"/>
      <c r="E148" s="27"/>
      <c r="F148" s="27"/>
      <c r="G148" s="28"/>
      <c r="H148" s="56">
        <f>SUM(H141:H147)</f>
        <v>391.7</v>
      </c>
      <c r="I148" s="29"/>
    </row>
    <row r="149" spans="1:9" ht="12.75">
      <c r="A149" s="31"/>
      <c r="B149" s="32" t="s">
        <v>19</v>
      </c>
      <c r="C149" s="33"/>
      <c r="D149" s="33"/>
      <c r="E149" s="33"/>
      <c r="H149" s="35"/>
      <c r="I149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zvs</dc:creator>
  <cp:keywords/>
  <dc:description/>
  <cp:lastModifiedBy>1</cp:lastModifiedBy>
  <dcterms:created xsi:type="dcterms:W3CDTF">2015-06-03T16:36:53Z</dcterms:created>
  <dcterms:modified xsi:type="dcterms:W3CDTF">2015-06-04T02:13:34Z</dcterms:modified>
  <cp:category/>
  <cp:version/>
  <cp:contentType/>
  <cp:contentStatus/>
</cp:coreProperties>
</file>