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'Лист1'!$A$1:$J$239</definedName>
  </definedNames>
  <calcPr fullCalcOnLoad="1" refMode="R1C1"/>
</workbook>
</file>

<file path=xl/sharedStrings.xml><?xml version="1.0" encoding="utf-8"?>
<sst xmlns="http://schemas.openxmlformats.org/spreadsheetml/2006/main" count="249" uniqueCount="103">
  <si>
    <t xml:space="preserve">ник </t>
  </si>
  <si>
    <t>арт</t>
  </si>
  <si>
    <t>размер</t>
  </si>
  <si>
    <t>цена</t>
  </si>
  <si>
    <t>с орг%</t>
  </si>
  <si>
    <t>транспорт</t>
  </si>
  <si>
    <t>итого</t>
  </si>
  <si>
    <t>оплачено</t>
  </si>
  <si>
    <t>долг ваш +/ мой -</t>
  </si>
  <si>
    <t xml:space="preserve"> UB1501/DRINO</t>
  </si>
  <si>
    <t xml:space="preserve"> Рыжiк</t>
  </si>
  <si>
    <t>lulka12</t>
  </si>
  <si>
    <t>Marish@</t>
  </si>
  <si>
    <t>Кутико</t>
  </si>
  <si>
    <t>eirnata</t>
  </si>
  <si>
    <t>Juli-Ju</t>
  </si>
  <si>
    <t>elena279</t>
  </si>
  <si>
    <t>Azena</t>
  </si>
  <si>
    <t>olga zvezda</t>
  </si>
  <si>
    <t>я</t>
  </si>
  <si>
    <t>В10502/SHANA/</t>
  </si>
  <si>
    <t>Ole4kaRA</t>
  </si>
  <si>
    <t>Лунюшка</t>
  </si>
  <si>
    <t>Ель</t>
  </si>
  <si>
    <t>Varentina</t>
  </si>
  <si>
    <t>Бандитка</t>
  </si>
  <si>
    <t>Татьяна Шенк</t>
  </si>
  <si>
    <t>anastasia1523</t>
  </si>
  <si>
    <t>Ирина__</t>
  </si>
  <si>
    <t>B8804/SVEVA</t>
  </si>
  <si>
    <t>Януси</t>
  </si>
  <si>
    <t>Надежда958</t>
  </si>
  <si>
    <t>Мишка Гамми</t>
  </si>
  <si>
    <t>*Ленусик*</t>
  </si>
  <si>
    <t>Лизи</t>
  </si>
  <si>
    <t>Машкина</t>
  </si>
  <si>
    <t>Ири_ш_ка</t>
  </si>
  <si>
    <t xml:space="preserve"> anastasia1523</t>
  </si>
  <si>
    <t xml:space="preserve"> Пампуська</t>
  </si>
  <si>
    <t>Светлана 83</t>
  </si>
  <si>
    <t xml:space="preserve"> </t>
  </si>
  <si>
    <t xml:space="preserve">Ирина__ </t>
  </si>
  <si>
    <t>Сластенка</t>
  </si>
  <si>
    <t xml:space="preserve">лапочка73 </t>
  </si>
  <si>
    <t xml:space="preserve">хохлуше4ка </t>
  </si>
  <si>
    <t xml:space="preserve"> светлана76</t>
  </si>
  <si>
    <t xml:space="preserve"> римуля</t>
  </si>
  <si>
    <t>Алё-Алёна</t>
  </si>
  <si>
    <t xml:space="preserve">Ирина P. </t>
  </si>
  <si>
    <t xml:space="preserve">557B7 72SH </t>
  </si>
  <si>
    <t>анель</t>
  </si>
  <si>
    <t>sav1982</t>
  </si>
  <si>
    <t xml:space="preserve"> Irina.P22 </t>
  </si>
  <si>
    <t>Fakel</t>
  </si>
  <si>
    <t>римуля</t>
  </si>
  <si>
    <t>наталья каткова</t>
  </si>
  <si>
    <t>Салями</t>
  </si>
  <si>
    <t>хохлуше4ка</t>
  </si>
  <si>
    <t xml:space="preserve">UB1608/LESEID </t>
  </si>
  <si>
    <t>svetik8</t>
  </si>
  <si>
    <t>МАРИНА1503</t>
  </si>
  <si>
    <t>Анна Зайкова</t>
  </si>
  <si>
    <t>лёлик-болик</t>
  </si>
  <si>
    <t>Viksya</t>
  </si>
  <si>
    <t>ЦареVна</t>
  </si>
  <si>
    <t>ОлиК)</t>
  </si>
  <si>
    <t>Каледония</t>
  </si>
  <si>
    <t>churilka77</t>
  </si>
  <si>
    <t>irina_HM</t>
  </si>
  <si>
    <t>ВАРТА</t>
  </si>
  <si>
    <t xml:space="preserve">ряд </t>
  </si>
  <si>
    <t>Natali208</t>
  </si>
  <si>
    <t>сладенький</t>
  </si>
  <si>
    <t>Снежная Королева</t>
  </si>
  <si>
    <t>Татьяна Пчельникова</t>
  </si>
  <si>
    <t>ice_ginger</t>
  </si>
  <si>
    <t>zaia</t>
  </si>
  <si>
    <t>10127зелен</t>
  </si>
  <si>
    <t>МамаТима</t>
  </si>
  <si>
    <t>Aroma2511</t>
  </si>
  <si>
    <t>олёся</t>
  </si>
  <si>
    <t>58-0058</t>
  </si>
  <si>
    <t>КИТИ1</t>
  </si>
  <si>
    <t>Лисичка Надя</t>
  </si>
  <si>
    <t>Юлька 31</t>
  </si>
  <si>
    <t>Marikosan</t>
  </si>
  <si>
    <t>36-543</t>
  </si>
  <si>
    <t>Olis</t>
  </si>
  <si>
    <t>Иронька 3</t>
  </si>
  <si>
    <t>Ленша</t>
  </si>
  <si>
    <t>Лара 69</t>
  </si>
  <si>
    <t>-=ОКСАНА=-</t>
  </si>
  <si>
    <t>EgoZa.Ko</t>
  </si>
  <si>
    <t>Iлоnа</t>
  </si>
  <si>
    <t>юлялена</t>
  </si>
  <si>
    <t>Anastasia81</t>
  </si>
  <si>
    <t>Тося</t>
  </si>
  <si>
    <t>ЭмилькаМ</t>
  </si>
  <si>
    <t xml:space="preserve">ice_ginger </t>
  </si>
  <si>
    <t>Irina.P22</t>
  </si>
  <si>
    <t>бум</t>
  </si>
  <si>
    <t>пристрой</t>
  </si>
  <si>
    <t>н/р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</si>
</sst>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17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0" fontId="19" fillId="34" borderId="0" xfId="0" applyFont="1" applyFill="1" applyAlignment="1">
      <alignment/>
    </xf>
    <xf numFmtId="2" fontId="19" fillId="34" borderId="0" xfId="0" applyNumberFormat="1" applyFont="1" applyFill="1" applyAlignment="1">
      <alignment/>
    </xf>
    <xf numFmtId="0" fontId="0" fillId="17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19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zoomScalePageLayoutView="0" workbookViewId="0" topLeftCell="A9">
      <selection activeCell="G17" sqref="G17"/>
    </sheetView>
  </sheetViews>
  <sheetFormatPr defaultColWidth="9.140625" defaultRowHeight="15"/>
  <cols>
    <col min="1" max="1" width="21.28125" style="0" customWidth="1"/>
    <col min="2" max="2" width="16.28125" style="2" customWidth="1"/>
    <col min="3" max="3" width="10.7109375" style="0" customWidth="1"/>
  </cols>
  <sheetData>
    <row r="1" spans="1:10" ht="15">
      <c r="A1" s="1" t="s">
        <v>0</v>
      </c>
      <c r="B1" s="1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</row>
    <row r="2" spans="1:7" ht="15">
      <c r="A2" s="6" t="s">
        <v>37</v>
      </c>
      <c r="B2" s="17" t="s">
        <v>29</v>
      </c>
      <c r="C2" s="6">
        <v>26</v>
      </c>
      <c r="D2" s="6">
        <v>157.5</v>
      </c>
      <c r="E2" s="7">
        <f>D2*1.15</f>
        <v>181.125</v>
      </c>
      <c r="F2" s="6">
        <v>20</v>
      </c>
      <c r="G2" s="7">
        <v>201.13</v>
      </c>
    </row>
    <row r="3" spans="1:7" ht="15">
      <c r="A3" s="8" t="s">
        <v>52</v>
      </c>
      <c r="B3" s="18" t="s">
        <v>49</v>
      </c>
      <c r="C3" s="8">
        <v>31</v>
      </c>
      <c r="D3" s="8">
        <v>355</v>
      </c>
      <c r="E3" s="9">
        <f>D3*1.15</f>
        <v>408.24999999999994</v>
      </c>
      <c r="F3" s="8">
        <v>20</v>
      </c>
      <c r="G3" s="9">
        <v>428.25</v>
      </c>
    </row>
    <row r="4" spans="1:7" ht="15">
      <c r="A4" t="s">
        <v>38</v>
      </c>
      <c r="B4" s="19" t="s">
        <v>29</v>
      </c>
      <c r="C4">
        <v>27</v>
      </c>
      <c r="D4">
        <v>157.5</v>
      </c>
      <c r="E4" s="3">
        <f>D4*1.15</f>
        <v>181.125</v>
      </c>
      <c r="F4">
        <v>20</v>
      </c>
      <c r="G4" s="3"/>
    </row>
    <row r="5" spans="1:8" ht="15">
      <c r="A5" s="6" t="s">
        <v>38</v>
      </c>
      <c r="B5" s="17" t="s">
        <v>29</v>
      </c>
      <c r="C5" s="6">
        <v>28</v>
      </c>
      <c r="D5" s="6">
        <v>157.5</v>
      </c>
      <c r="E5" s="7">
        <f>D5*1.15</f>
        <v>181.125</v>
      </c>
      <c r="F5" s="6">
        <v>20</v>
      </c>
      <c r="G5" s="7">
        <v>402.26</v>
      </c>
      <c r="H5" t="s">
        <v>40</v>
      </c>
    </row>
    <row r="6" spans="1:7" ht="15">
      <c r="A6" s="8" t="s">
        <v>46</v>
      </c>
      <c r="B6" s="18" t="s">
        <v>29</v>
      </c>
      <c r="C6" s="8">
        <v>33</v>
      </c>
      <c r="D6" s="8">
        <v>173.5</v>
      </c>
      <c r="E6" s="9">
        <f>D6*1.15</f>
        <v>199.52499999999998</v>
      </c>
      <c r="F6" s="8">
        <v>20</v>
      </c>
      <c r="G6" s="9">
        <v>219.53</v>
      </c>
    </row>
    <row r="7" spans="1:7" ht="15">
      <c r="A7" s="6" t="s">
        <v>10</v>
      </c>
      <c r="B7" s="17" t="s">
        <v>9</v>
      </c>
      <c r="C7" s="6">
        <v>24</v>
      </c>
      <c r="D7" s="6">
        <v>475.2</v>
      </c>
      <c r="E7" s="7">
        <f>D7*1.15</f>
        <v>546.4799999999999</v>
      </c>
      <c r="F7" s="6">
        <v>20</v>
      </c>
      <c r="G7" s="7">
        <v>566.48</v>
      </c>
    </row>
    <row r="8" spans="1:7" ht="15">
      <c r="A8" s="8" t="s">
        <v>45</v>
      </c>
      <c r="B8" s="18" t="s">
        <v>29</v>
      </c>
      <c r="C8" s="8">
        <v>30</v>
      </c>
      <c r="D8" s="8">
        <v>173.5</v>
      </c>
      <c r="E8" s="9">
        <f>D8*1.15</f>
        <v>199.52499999999998</v>
      </c>
      <c r="F8" s="8">
        <v>20</v>
      </c>
      <c r="G8" s="9">
        <v>219.53</v>
      </c>
    </row>
    <row r="9" spans="1:7" ht="15">
      <c r="A9" t="s">
        <v>33</v>
      </c>
      <c r="B9" s="19" t="s">
        <v>29</v>
      </c>
      <c r="C9">
        <v>28</v>
      </c>
      <c r="D9">
        <v>157.5</v>
      </c>
      <c r="E9" s="3">
        <f>D9*1.15</f>
        <v>181.125</v>
      </c>
      <c r="F9">
        <v>20</v>
      </c>
      <c r="G9" s="3"/>
    </row>
    <row r="10" spans="1:7" ht="15">
      <c r="A10" t="s">
        <v>33</v>
      </c>
      <c r="B10" s="19">
        <v>83667</v>
      </c>
      <c r="C10">
        <v>140</v>
      </c>
      <c r="D10">
        <v>99</v>
      </c>
      <c r="E10" s="3">
        <f>D10*1.15</f>
        <v>113.85</v>
      </c>
      <c r="F10">
        <v>10</v>
      </c>
      <c r="G10" s="3"/>
    </row>
    <row r="11" spans="1:7" ht="15">
      <c r="A11" t="s">
        <v>33</v>
      </c>
      <c r="B11" s="19">
        <v>83667</v>
      </c>
      <c r="C11">
        <v>116</v>
      </c>
      <c r="D11">
        <v>99</v>
      </c>
      <c r="E11" s="3">
        <f>D11*1.15</f>
        <v>113.85</v>
      </c>
      <c r="F11">
        <v>10</v>
      </c>
      <c r="G11" s="3"/>
    </row>
    <row r="12" spans="1:7" ht="15">
      <c r="A12" s="6" t="s">
        <v>33</v>
      </c>
      <c r="B12" s="17">
        <v>83667</v>
      </c>
      <c r="C12" s="6">
        <v>140</v>
      </c>
      <c r="D12" s="6">
        <v>99</v>
      </c>
      <c r="E12" s="7">
        <f>D12*1.15</f>
        <v>113.85</v>
      </c>
      <c r="F12" s="6">
        <v>10</v>
      </c>
      <c r="G12" s="7">
        <v>572.68</v>
      </c>
    </row>
    <row r="13" spans="1:7" ht="15">
      <c r="A13" s="8" t="s">
        <v>91</v>
      </c>
      <c r="B13" s="18">
        <v>35320</v>
      </c>
      <c r="C13" s="8">
        <v>152</v>
      </c>
      <c r="D13" s="8">
        <v>173.5</v>
      </c>
      <c r="E13" s="9">
        <f>D13*1.15</f>
        <v>199.52499999999998</v>
      </c>
      <c r="F13" s="8">
        <v>10</v>
      </c>
      <c r="G13" s="9">
        <v>209.53</v>
      </c>
    </row>
    <row r="14" spans="1:7" ht="15">
      <c r="A14" s="6" t="s">
        <v>27</v>
      </c>
      <c r="B14" s="17" t="s">
        <v>20</v>
      </c>
      <c r="C14" s="6">
        <v>26</v>
      </c>
      <c r="D14" s="6">
        <v>386.75</v>
      </c>
      <c r="E14" s="7">
        <f>D14*1.15</f>
        <v>444.7625</v>
      </c>
      <c r="F14" s="6">
        <v>20</v>
      </c>
      <c r="G14" s="7">
        <v>444.76</v>
      </c>
    </row>
    <row r="15" spans="1:7" ht="15">
      <c r="A15" s="25" t="s">
        <v>95</v>
      </c>
      <c r="B15" s="20" t="s">
        <v>20</v>
      </c>
      <c r="C15" s="10">
        <v>29</v>
      </c>
      <c r="D15" s="10">
        <v>386.75</v>
      </c>
      <c r="E15" s="11">
        <f>D15*1.15</f>
        <v>444.7625</v>
      </c>
      <c r="F15" s="10">
        <v>20</v>
      </c>
      <c r="G15" s="11">
        <v>929.52</v>
      </c>
    </row>
    <row r="16" spans="1:7" ht="15">
      <c r="A16" s="8" t="s">
        <v>95</v>
      </c>
      <c r="B16" s="18">
        <v>83667</v>
      </c>
      <c r="C16" s="8">
        <v>116</v>
      </c>
      <c r="D16" s="8">
        <v>99</v>
      </c>
      <c r="E16" s="9">
        <f>D16*1.15</f>
        <v>113.85</v>
      </c>
      <c r="F16" s="8">
        <v>10</v>
      </c>
      <c r="G16" s="9">
        <v>588.61</v>
      </c>
    </row>
    <row r="17" spans="1:7" ht="15">
      <c r="A17" t="s">
        <v>79</v>
      </c>
      <c r="B17" s="19" t="s">
        <v>81</v>
      </c>
      <c r="C17">
        <v>128</v>
      </c>
      <c r="D17">
        <v>99</v>
      </c>
      <c r="E17" s="3">
        <f>D17*1.15</f>
        <v>113.85</v>
      </c>
      <c r="F17">
        <v>10</v>
      </c>
      <c r="G17" s="3"/>
    </row>
    <row r="18" spans="1:7" ht="15">
      <c r="A18" s="6" t="s">
        <v>79</v>
      </c>
      <c r="B18" s="17" t="s">
        <v>81</v>
      </c>
      <c r="C18" s="6">
        <v>164</v>
      </c>
      <c r="D18" s="6">
        <v>99</v>
      </c>
      <c r="E18" s="7">
        <f>D18*1.15</f>
        <v>113.85</v>
      </c>
      <c r="F18" s="6">
        <v>10</v>
      </c>
      <c r="G18" s="7">
        <v>247.7</v>
      </c>
    </row>
    <row r="19" spans="1:7" ht="15">
      <c r="A19" s="8" t="s">
        <v>17</v>
      </c>
      <c r="B19" s="18" t="s">
        <v>9</v>
      </c>
      <c r="C19" s="8">
        <v>26</v>
      </c>
      <c r="D19" s="8">
        <v>475.2</v>
      </c>
      <c r="E19" s="9">
        <f>D19*1.15</f>
        <v>546.4799999999999</v>
      </c>
      <c r="F19" s="8">
        <v>20</v>
      </c>
      <c r="G19" s="9">
        <v>566.48</v>
      </c>
    </row>
    <row r="20" spans="1:7" ht="15">
      <c r="A20" s="6" t="s">
        <v>67</v>
      </c>
      <c r="B20" s="17" t="s">
        <v>58</v>
      </c>
      <c r="C20" s="6">
        <v>34</v>
      </c>
      <c r="D20" s="6">
        <v>566.4</v>
      </c>
      <c r="E20" s="7">
        <f>D20*1.15</f>
        <v>651.3599999999999</v>
      </c>
      <c r="F20" s="6">
        <v>20</v>
      </c>
      <c r="G20" s="7">
        <v>671.36</v>
      </c>
    </row>
    <row r="21" spans="1:7" ht="15">
      <c r="A21" s="8" t="s">
        <v>92</v>
      </c>
      <c r="B21" s="18">
        <v>35320</v>
      </c>
      <c r="C21" s="8">
        <v>158</v>
      </c>
      <c r="D21" s="8">
        <v>173.5</v>
      </c>
      <c r="E21" s="9">
        <f>D21*1.15</f>
        <v>199.52499999999998</v>
      </c>
      <c r="F21" s="8">
        <v>10</v>
      </c>
      <c r="G21" s="9">
        <f>E21+F21</f>
        <v>209.52499999999998</v>
      </c>
    </row>
    <row r="22" spans="1:7" ht="15">
      <c r="A22" s="6" t="s">
        <v>14</v>
      </c>
      <c r="B22" s="17" t="s">
        <v>9</v>
      </c>
      <c r="C22" s="6">
        <v>28</v>
      </c>
      <c r="D22" s="6">
        <v>475.2</v>
      </c>
      <c r="E22" s="7">
        <f>D22*1.15</f>
        <v>546.4799999999999</v>
      </c>
      <c r="F22" s="6">
        <v>20</v>
      </c>
      <c r="G22" s="7">
        <v>566.48</v>
      </c>
    </row>
    <row r="23" spans="1:7" ht="15">
      <c r="A23" t="s">
        <v>16</v>
      </c>
      <c r="B23" s="19" t="s">
        <v>9</v>
      </c>
      <c r="C23">
        <v>25</v>
      </c>
      <c r="D23">
        <v>475.2</v>
      </c>
      <c r="E23" s="3">
        <f>D23*1.15</f>
        <v>546.4799999999999</v>
      </c>
      <c r="F23">
        <v>20</v>
      </c>
      <c r="G23" s="3"/>
    </row>
    <row r="24" spans="1:7" ht="15">
      <c r="A24" s="8" t="s">
        <v>16</v>
      </c>
      <c r="B24" s="18">
        <v>83667</v>
      </c>
      <c r="C24" s="8">
        <v>128</v>
      </c>
      <c r="D24" s="8">
        <v>99</v>
      </c>
      <c r="E24" s="9">
        <f>D24*1.15</f>
        <v>113.85</v>
      </c>
      <c r="F24" s="8">
        <v>10</v>
      </c>
      <c r="G24" s="9">
        <v>690.33</v>
      </c>
    </row>
    <row r="25" spans="1:7" ht="15">
      <c r="A25" s="6" t="s">
        <v>53</v>
      </c>
      <c r="B25" s="17" t="s">
        <v>49</v>
      </c>
      <c r="C25" s="6">
        <v>32</v>
      </c>
      <c r="D25" s="6">
        <v>355</v>
      </c>
      <c r="E25" s="7">
        <f>D25*1.15</f>
        <v>408.24999999999994</v>
      </c>
      <c r="F25" s="6">
        <v>20</v>
      </c>
      <c r="G25" s="7">
        <v>428.25</v>
      </c>
    </row>
    <row r="26" spans="1:7" ht="15">
      <c r="A26" t="s">
        <v>75</v>
      </c>
      <c r="B26" s="19">
        <v>83667</v>
      </c>
      <c r="C26">
        <v>128</v>
      </c>
      <c r="D26">
        <v>99</v>
      </c>
      <c r="E26" s="3">
        <f>D26*1.15</f>
        <v>113.85</v>
      </c>
      <c r="F26">
        <v>10</v>
      </c>
      <c r="G26" s="3"/>
    </row>
    <row r="27" spans="1:7" ht="15">
      <c r="A27" s="10" t="s">
        <v>75</v>
      </c>
      <c r="B27" s="20" t="s">
        <v>86</v>
      </c>
      <c r="C27" s="10">
        <v>140</v>
      </c>
      <c r="D27" s="10">
        <v>99</v>
      </c>
      <c r="E27" s="11">
        <f>D27*1.15</f>
        <v>113.85</v>
      </c>
      <c r="F27" s="10">
        <v>10</v>
      </c>
      <c r="G27" s="11"/>
    </row>
    <row r="28" spans="1:7" ht="15">
      <c r="A28" s="8" t="s">
        <v>98</v>
      </c>
      <c r="B28" s="18">
        <v>83667</v>
      </c>
      <c r="C28" s="8">
        <v>140</v>
      </c>
      <c r="D28" s="8">
        <v>99</v>
      </c>
      <c r="E28" s="9">
        <f>D28*1.15</f>
        <v>113.85</v>
      </c>
      <c r="F28" s="8">
        <v>10</v>
      </c>
      <c r="G28" s="9">
        <v>371.55</v>
      </c>
    </row>
    <row r="29" spans="1:7" ht="15">
      <c r="A29" t="s">
        <v>99</v>
      </c>
      <c r="B29" s="19">
        <v>83667</v>
      </c>
      <c r="C29">
        <v>116</v>
      </c>
      <c r="D29">
        <v>99</v>
      </c>
      <c r="E29" s="3">
        <f>D29*1.15</f>
        <v>113.85</v>
      </c>
      <c r="F29">
        <v>10</v>
      </c>
      <c r="G29" s="3"/>
    </row>
    <row r="30" spans="1:7" ht="15">
      <c r="A30" s="6" t="s">
        <v>99</v>
      </c>
      <c r="B30" s="17">
        <v>83667</v>
      </c>
      <c r="C30" s="6">
        <v>116</v>
      </c>
      <c r="D30" s="6">
        <v>99</v>
      </c>
      <c r="E30" s="7">
        <f>D30*1.15</f>
        <v>113.85</v>
      </c>
      <c r="F30" s="6">
        <v>10</v>
      </c>
      <c r="G30" s="7">
        <v>247.7</v>
      </c>
    </row>
    <row r="31" spans="1:7" ht="15">
      <c r="A31" s="8" t="s">
        <v>68</v>
      </c>
      <c r="B31" s="18" t="s">
        <v>58</v>
      </c>
      <c r="C31" s="8">
        <v>35</v>
      </c>
      <c r="D31" s="8">
        <v>566.4</v>
      </c>
      <c r="E31" s="9">
        <f>D31*1.15</f>
        <v>651.3599999999999</v>
      </c>
      <c r="F31" s="8">
        <v>20</v>
      </c>
      <c r="G31" s="9">
        <v>671.36</v>
      </c>
    </row>
    <row r="32" spans="1:7" ht="15">
      <c r="A32" s="6" t="s">
        <v>93</v>
      </c>
      <c r="B32" s="17">
        <v>35320</v>
      </c>
      <c r="C32" s="6">
        <v>158</v>
      </c>
      <c r="D32" s="6">
        <v>173.5</v>
      </c>
      <c r="E32" s="7">
        <f>D32*1.15</f>
        <v>199.52499999999998</v>
      </c>
      <c r="F32" s="6">
        <v>10</v>
      </c>
      <c r="G32" s="7">
        <v>209.53</v>
      </c>
    </row>
    <row r="33" spans="1:7" ht="15">
      <c r="A33" s="8" t="s">
        <v>15</v>
      </c>
      <c r="B33" s="18" t="s">
        <v>9</v>
      </c>
      <c r="C33" s="8">
        <v>29</v>
      </c>
      <c r="D33" s="8">
        <v>475.2</v>
      </c>
      <c r="E33" s="9">
        <f>D33*1.15</f>
        <v>546.4799999999999</v>
      </c>
      <c r="F33" s="8">
        <v>20</v>
      </c>
      <c r="G33" s="9">
        <v>566.48</v>
      </c>
    </row>
    <row r="34" spans="1:7" ht="15">
      <c r="A34" s="6" t="s">
        <v>11</v>
      </c>
      <c r="B34" s="17" t="s">
        <v>9</v>
      </c>
      <c r="C34" s="6">
        <v>25</v>
      </c>
      <c r="D34" s="6">
        <v>475.2</v>
      </c>
      <c r="E34" s="7">
        <f>D34*1.15</f>
        <v>546.4799999999999</v>
      </c>
      <c r="F34" s="6">
        <v>20</v>
      </c>
      <c r="G34" s="7">
        <v>566.48</v>
      </c>
    </row>
    <row r="35" spans="1:7" ht="15">
      <c r="A35" s="8" t="s">
        <v>85</v>
      </c>
      <c r="B35" s="18" t="s">
        <v>81</v>
      </c>
      <c r="C35" s="8">
        <v>158</v>
      </c>
      <c r="D35" s="8">
        <v>99</v>
      </c>
      <c r="E35" s="9">
        <f>D35*1.15</f>
        <v>113.85</v>
      </c>
      <c r="F35" s="8">
        <v>10</v>
      </c>
      <c r="G35" s="9">
        <v>123.85</v>
      </c>
    </row>
    <row r="36" spans="1:7" ht="15">
      <c r="A36" s="6" t="s">
        <v>12</v>
      </c>
      <c r="B36" s="17" t="s">
        <v>9</v>
      </c>
      <c r="C36" s="6">
        <v>26</v>
      </c>
      <c r="D36" s="6">
        <v>475.2</v>
      </c>
      <c r="E36" s="7">
        <f>D36*1.15</f>
        <v>546.4799999999999</v>
      </c>
      <c r="F36" s="6">
        <v>20</v>
      </c>
      <c r="G36" s="7">
        <v>566.48</v>
      </c>
    </row>
    <row r="37" spans="1:7" ht="15">
      <c r="A37" s="8" t="s">
        <v>71</v>
      </c>
      <c r="B37" s="18">
        <v>83667</v>
      </c>
      <c r="C37" s="8">
        <v>104</v>
      </c>
      <c r="D37" s="8">
        <v>99</v>
      </c>
      <c r="E37" s="9">
        <f>D37*1.15</f>
        <v>113.85</v>
      </c>
      <c r="F37" s="8">
        <v>10</v>
      </c>
      <c r="G37" s="9">
        <v>123.85</v>
      </c>
    </row>
    <row r="38" spans="1:7" ht="15">
      <c r="A38" s="6" t="s">
        <v>21</v>
      </c>
      <c r="B38" s="17" t="s">
        <v>20</v>
      </c>
      <c r="C38" s="6">
        <v>25</v>
      </c>
      <c r="D38" s="6">
        <v>386.75</v>
      </c>
      <c r="E38" s="7">
        <f>D38*1.15</f>
        <v>444.7625</v>
      </c>
      <c r="F38" s="6">
        <v>20</v>
      </c>
      <c r="G38" s="7">
        <v>464.76</v>
      </c>
    </row>
    <row r="39" spans="1:7" ht="15">
      <c r="A39" s="8" t="s">
        <v>18</v>
      </c>
      <c r="B39" s="18" t="s">
        <v>9</v>
      </c>
      <c r="C39" s="8">
        <v>27</v>
      </c>
      <c r="D39" s="8">
        <v>475.2</v>
      </c>
      <c r="E39" s="9">
        <f>D39*1.15</f>
        <v>546.4799999999999</v>
      </c>
      <c r="F39" s="8">
        <v>20</v>
      </c>
      <c r="G39" s="9">
        <v>566.48</v>
      </c>
    </row>
    <row r="40" spans="1:7" ht="15">
      <c r="A40" t="s">
        <v>87</v>
      </c>
      <c r="B40" s="19" t="s">
        <v>86</v>
      </c>
      <c r="C40">
        <v>134</v>
      </c>
      <c r="D40">
        <v>99</v>
      </c>
      <c r="E40" s="3">
        <f>D40*1.15</f>
        <v>113.85</v>
      </c>
      <c r="F40">
        <v>10</v>
      </c>
      <c r="G40" s="3">
        <f>E40+F40</f>
        <v>123.85</v>
      </c>
    </row>
    <row r="41" spans="1:7" ht="15">
      <c r="A41" t="s">
        <v>87</v>
      </c>
      <c r="B41" s="19" t="s">
        <v>86</v>
      </c>
      <c r="C41">
        <v>158</v>
      </c>
      <c r="D41">
        <v>99</v>
      </c>
      <c r="E41" s="3">
        <f>D41*1.15</f>
        <v>113.85</v>
      </c>
      <c r="F41">
        <v>10</v>
      </c>
      <c r="G41" s="3">
        <f>E41+F41</f>
        <v>123.85</v>
      </c>
    </row>
    <row r="42" spans="1:7" ht="15">
      <c r="A42" s="6" t="s">
        <v>87</v>
      </c>
      <c r="B42" s="17">
        <v>35325</v>
      </c>
      <c r="C42" s="6">
        <v>128</v>
      </c>
      <c r="D42" s="6">
        <v>109</v>
      </c>
      <c r="E42" s="7">
        <f>D42*1.15</f>
        <v>125.35</v>
      </c>
      <c r="F42" s="6">
        <v>10</v>
      </c>
      <c r="G42" s="7">
        <v>383.05</v>
      </c>
    </row>
    <row r="43" spans="1:7" ht="15">
      <c r="A43" s="8" t="s">
        <v>51</v>
      </c>
      <c r="B43" s="18" t="s">
        <v>49</v>
      </c>
      <c r="C43" s="8">
        <v>33</v>
      </c>
      <c r="D43" s="8">
        <v>355</v>
      </c>
      <c r="E43" s="9">
        <f>D43*1.15</f>
        <v>408.24999999999994</v>
      </c>
      <c r="F43" s="8">
        <v>20</v>
      </c>
      <c r="G43" s="9">
        <v>424.25</v>
      </c>
    </row>
    <row r="44" spans="1:7" ht="15">
      <c r="A44" s="6" t="s">
        <v>59</v>
      </c>
      <c r="B44" s="17" t="s">
        <v>58</v>
      </c>
      <c r="C44" s="6">
        <v>31</v>
      </c>
      <c r="D44" s="6">
        <v>566.4</v>
      </c>
      <c r="E44" s="7">
        <f>D44*1.15</f>
        <v>651.3599999999999</v>
      </c>
      <c r="F44" s="6">
        <v>20</v>
      </c>
      <c r="G44" s="7">
        <v>671.36</v>
      </c>
    </row>
    <row r="45" spans="1:7" ht="15">
      <c r="A45" s="8" t="s">
        <v>24</v>
      </c>
      <c r="B45" s="18" t="s">
        <v>20</v>
      </c>
      <c r="C45" s="8">
        <v>28</v>
      </c>
      <c r="D45" s="8">
        <v>386.75</v>
      </c>
      <c r="E45" s="9">
        <f>D45*1.15</f>
        <v>444.7625</v>
      </c>
      <c r="F45" s="8">
        <v>20</v>
      </c>
      <c r="G45" s="9">
        <v>464.76</v>
      </c>
    </row>
    <row r="46" spans="1:9" ht="15">
      <c r="A46" s="6" t="s">
        <v>63</v>
      </c>
      <c r="B46" s="17" t="s">
        <v>58</v>
      </c>
      <c r="C46" s="6">
        <v>36</v>
      </c>
      <c r="D46" s="6">
        <v>566.4</v>
      </c>
      <c r="E46" s="7">
        <f>D46*1.15</f>
        <v>651.3599999999999</v>
      </c>
      <c r="F46" s="6">
        <v>20</v>
      </c>
      <c r="G46" s="7">
        <v>671.36</v>
      </c>
      <c r="H46" s="25">
        <v>66.4</v>
      </c>
      <c r="I46" s="3">
        <f>G46-H46</f>
        <v>604.96</v>
      </c>
    </row>
    <row r="47" spans="1:7" ht="15">
      <c r="A47" s="8" t="s">
        <v>76</v>
      </c>
      <c r="B47" s="18">
        <v>83667</v>
      </c>
      <c r="C47" s="8" t="s">
        <v>70</v>
      </c>
      <c r="D47" s="8">
        <v>594</v>
      </c>
      <c r="E47" s="9">
        <f>D47*1.15</f>
        <v>683.0999999999999</v>
      </c>
      <c r="F47" s="8">
        <v>60</v>
      </c>
      <c r="G47" s="9">
        <v>743.1</v>
      </c>
    </row>
    <row r="48" spans="1:7" ht="15">
      <c r="A48" t="s">
        <v>47</v>
      </c>
      <c r="B48" s="19" t="s">
        <v>29</v>
      </c>
      <c r="C48">
        <v>34</v>
      </c>
      <c r="D48">
        <v>173.5</v>
      </c>
      <c r="E48" s="3">
        <f>D48*1.15</f>
        <v>199.52499999999998</v>
      </c>
      <c r="F48">
        <v>20</v>
      </c>
      <c r="G48" s="3">
        <f>E48+F48</f>
        <v>219.52499999999998</v>
      </c>
    </row>
    <row r="49" spans="1:7" ht="15">
      <c r="A49" t="s">
        <v>47</v>
      </c>
      <c r="B49" s="19" t="s">
        <v>49</v>
      </c>
      <c r="C49">
        <v>34</v>
      </c>
      <c r="D49">
        <v>355</v>
      </c>
      <c r="E49" s="3">
        <f>D49*1.15</f>
        <v>408.24999999999994</v>
      </c>
      <c r="F49">
        <v>20</v>
      </c>
      <c r="G49" s="3">
        <f>E49+F49</f>
        <v>428.24999999999994</v>
      </c>
    </row>
    <row r="50" spans="1:7" ht="15">
      <c r="A50" t="s">
        <v>47</v>
      </c>
      <c r="B50" s="19" t="s">
        <v>49</v>
      </c>
      <c r="C50">
        <v>35</v>
      </c>
      <c r="D50">
        <v>355</v>
      </c>
      <c r="E50" s="3">
        <f>D50*1.15</f>
        <v>408.24999999999994</v>
      </c>
      <c r="F50">
        <v>20</v>
      </c>
      <c r="G50" s="3">
        <f>E50+F50</f>
        <v>428.24999999999994</v>
      </c>
    </row>
    <row r="51" spans="1:7" ht="15">
      <c r="A51" s="6" t="s">
        <v>47</v>
      </c>
      <c r="B51" s="17">
        <v>35325</v>
      </c>
      <c r="C51" s="6">
        <v>140</v>
      </c>
      <c r="D51" s="6">
        <v>109</v>
      </c>
      <c r="E51" s="7">
        <f>D51*1.15</f>
        <v>125.35</v>
      </c>
      <c r="F51" s="6">
        <v>10</v>
      </c>
      <c r="G51" s="7">
        <v>1211.38</v>
      </c>
    </row>
    <row r="52" spans="1:7" ht="15">
      <c r="A52" t="s">
        <v>50</v>
      </c>
      <c r="B52" s="19" t="s">
        <v>49</v>
      </c>
      <c r="C52">
        <v>31</v>
      </c>
      <c r="D52">
        <v>355</v>
      </c>
      <c r="E52" s="3">
        <f>D52*1.15</f>
        <v>408.24999999999994</v>
      </c>
      <c r="F52">
        <v>20</v>
      </c>
      <c r="G52" s="3"/>
    </row>
    <row r="53" spans="1:7" ht="15">
      <c r="A53" s="8" t="s">
        <v>50</v>
      </c>
      <c r="B53" s="18" t="s">
        <v>49</v>
      </c>
      <c r="C53" s="8">
        <v>32</v>
      </c>
      <c r="D53" s="8">
        <v>355</v>
      </c>
      <c r="E53" s="9">
        <f>D53*1.15</f>
        <v>408.24999999999994</v>
      </c>
      <c r="F53" s="8">
        <v>20</v>
      </c>
      <c r="G53" s="9">
        <v>856.5</v>
      </c>
    </row>
    <row r="54" spans="1:7" ht="15">
      <c r="A54" s="6" t="s">
        <v>61</v>
      </c>
      <c r="B54" s="17" t="s">
        <v>58</v>
      </c>
      <c r="C54" s="6">
        <v>34</v>
      </c>
      <c r="D54" s="6">
        <v>566.4</v>
      </c>
      <c r="E54" s="7">
        <f>D54*1.15</f>
        <v>651.3599999999999</v>
      </c>
      <c r="F54" s="6">
        <v>20</v>
      </c>
      <c r="G54" s="7">
        <v>671.36</v>
      </c>
    </row>
    <row r="55" spans="1:7" ht="15">
      <c r="A55" s="8" t="s">
        <v>25</v>
      </c>
      <c r="B55" s="18" t="s">
        <v>20</v>
      </c>
      <c r="C55" s="8">
        <v>29</v>
      </c>
      <c r="D55" s="8">
        <v>386.75</v>
      </c>
      <c r="E55" s="9">
        <f>D55*1.15</f>
        <v>444.7625</v>
      </c>
      <c r="F55" s="8">
        <v>20</v>
      </c>
      <c r="G55" s="9">
        <v>464.76</v>
      </c>
    </row>
    <row r="56" spans="1:7" ht="15">
      <c r="A56" s="6" t="s">
        <v>100</v>
      </c>
      <c r="B56" s="17">
        <v>83667</v>
      </c>
      <c r="C56" s="6">
        <v>128</v>
      </c>
      <c r="D56" s="6">
        <v>99</v>
      </c>
      <c r="E56" s="7">
        <f>D56*1.15</f>
        <v>113.85</v>
      </c>
      <c r="F56" s="6">
        <v>10</v>
      </c>
      <c r="G56" s="7">
        <v>123.85</v>
      </c>
    </row>
    <row r="57" spans="1:7" ht="15">
      <c r="A57" t="s">
        <v>69</v>
      </c>
      <c r="B57" s="19">
        <v>24104</v>
      </c>
      <c r="C57" t="s">
        <v>70</v>
      </c>
      <c r="D57">
        <v>594</v>
      </c>
      <c r="E57" s="3">
        <f>D57*1.15</f>
        <v>683.0999999999999</v>
      </c>
      <c r="F57">
        <v>60</v>
      </c>
      <c r="G57" s="3"/>
    </row>
    <row r="58" spans="1:7" ht="15">
      <c r="A58" t="s">
        <v>69</v>
      </c>
      <c r="B58" s="19">
        <v>37106</v>
      </c>
      <c r="C58" t="s">
        <v>70</v>
      </c>
      <c r="D58">
        <v>594</v>
      </c>
      <c r="E58" s="3">
        <f>D58*1.15</f>
        <v>683.0999999999999</v>
      </c>
      <c r="F58">
        <v>60</v>
      </c>
      <c r="G58" s="3"/>
    </row>
    <row r="59" spans="1:7" ht="15">
      <c r="A59" t="s">
        <v>69</v>
      </c>
      <c r="B59" s="19">
        <v>83667</v>
      </c>
      <c r="C59" t="s">
        <v>70</v>
      </c>
      <c r="D59">
        <v>594</v>
      </c>
      <c r="E59" s="3">
        <f>D59*1.15</f>
        <v>683.0999999999999</v>
      </c>
      <c r="F59">
        <v>60</v>
      </c>
      <c r="G59" s="3"/>
    </row>
    <row r="60" spans="1:7" ht="15">
      <c r="A60" s="8" t="s">
        <v>69</v>
      </c>
      <c r="B60" s="18" t="s">
        <v>86</v>
      </c>
      <c r="C60" s="8">
        <v>146</v>
      </c>
      <c r="D60" s="8">
        <v>99</v>
      </c>
      <c r="E60" s="9">
        <f>D60*1.15</f>
        <v>113.85</v>
      </c>
      <c r="F60" s="8">
        <v>10</v>
      </c>
      <c r="G60" s="9">
        <v>2353.15</v>
      </c>
    </row>
    <row r="61" spans="1:7" ht="15">
      <c r="A61" s="6" t="s">
        <v>23</v>
      </c>
      <c r="B61" s="17" t="s">
        <v>20</v>
      </c>
      <c r="C61" s="6">
        <v>27</v>
      </c>
      <c r="D61" s="6">
        <v>386.75</v>
      </c>
      <c r="E61" s="7">
        <f>D61*1.15</f>
        <v>444.7625</v>
      </c>
      <c r="F61" s="6">
        <v>20</v>
      </c>
      <c r="G61" s="7">
        <v>464.76</v>
      </c>
    </row>
    <row r="62" spans="1:7" ht="15">
      <c r="A62" t="s">
        <v>36</v>
      </c>
      <c r="B62" s="19" t="s">
        <v>29</v>
      </c>
      <c r="C62">
        <v>25</v>
      </c>
      <c r="D62">
        <v>157.5</v>
      </c>
      <c r="E62" s="3">
        <f>D62*1.15</f>
        <v>181.125</v>
      </c>
      <c r="F62">
        <v>20</v>
      </c>
      <c r="G62" s="3"/>
    </row>
    <row r="63" spans="1:7" ht="15">
      <c r="A63" s="8" t="s">
        <v>36</v>
      </c>
      <c r="B63" s="18">
        <v>83667</v>
      </c>
      <c r="C63" s="8">
        <v>104</v>
      </c>
      <c r="D63" s="8">
        <v>99</v>
      </c>
      <c r="E63" s="9">
        <f>D63*1.15</f>
        <v>113.85</v>
      </c>
      <c r="F63" s="8">
        <v>10</v>
      </c>
      <c r="G63" s="9">
        <v>324.98</v>
      </c>
    </row>
    <row r="64" spans="1:7" ht="15">
      <c r="A64" t="s">
        <v>48</v>
      </c>
      <c r="B64" s="19" t="s">
        <v>29</v>
      </c>
      <c r="C64">
        <v>35</v>
      </c>
      <c r="D64">
        <v>173.5</v>
      </c>
      <c r="E64" s="3">
        <f>D64*1.15</f>
        <v>199.52499999999998</v>
      </c>
      <c r="F64">
        <v>20</v>
      </c>
      <c r="G64" s="3"/>
    </row>
    <row r="65" spans="1:8" ht="15">
      <c r="A65" s="6" t="s">
        <v>48</v>
      </c>
      <c r="B65" s="17" t="s">
        <v>49</v>
      </c>
      <c r="C65" s="6">
        <v>36</v>
      </c>
      <c r="D65" s="6">
        <v>355</v>
      </c>
      <c r="E65" s="7">
        <f>D65*1.15</f>
        <v>408.24999999999994</v>
      </c>
      <c r="F65" s="6">
        <v>20</v>
      </c>
      <c r="G65" s="7">
        <v>647.78</v>
      </c>
      <c r="H65" s="3"/>
    </row>
    <row r="66" spans="1:7" ht="15">
      <c r="A66" t="s">
        <v>28</v>
      </c>
      <c r="B66" s="19" t="s">
        <v>20</v>
      </c>
      <c r="C66">
        <v>27</v>
      </c>
      <c r="D66">
        <v>386.75</v>
      </c>
      <c r="E66" s="3">
        <f>D66*1.15</f>
        <v>444.7625</v>
      </c>
      <c r="F66">
        <v>20</v>
      </c>
      <c r="G66" s="3"/>
    </row>
    <row r="67" spans="1:7" ht="15">
      <c r="A67" t="s">
        <v>28</v>
      </c>
      <c r="B67" s="19" t="s">
        <v>29</v>
      </c>
      <c r="C67">
        <v>33</v>
      </c>
      <c r="D67">
        <v>173.5</v>
      </c>
      <c r="E67" s="3">
        <f>D67*1.15</f>
        <v>199.52499999999998</v>
      </c>
      <c r="F67">
        <v>20</v>
      </c>
      <c r="G67" s="3"/>
    </row>
    <row r="68" spans="1:7" ht="15">
      <c r="A68" t="s">
        <v>28</v>
      </c>
      <c r="B68" s="19" t="s">
        <v>29</v>
      </c>
      <c r="C68">
        <v>32</v>
      </c>
      <c r="D68">
        <v>173.5</v>
      </c>
      <c r="E68" s="3">
        <f>D68*1.15</f>
        <v>199.52499999999998</v>
      </c>
      <c r="F68">
        <v>20</v>
      </c>
      <c r="G68" s="3"/>
    </row>
    <row r="69" spans="1:9" ht="15">
      <c r="A69" s="8" t="s">
        <v>41</v>
      </c>
      <c r="B69" s="18" t="s">
        <v>29</v>
      </c>
      <c r="C69" s="8">
        <v>30</v>
      </c>
      <c r="D69" s="8">
        <v>173.5</v>
      </c>
      <c r="E69" s="9">
        <f>D69*1.15</f>
        <v>199.52499999999998</v>
      </c>
      <c r="F69" s="8">
        <v>20</v>
      </c>
      <c r="G69" s="9">
        <v>1123.34</v>
      </c>
      <c r="I69" s="3"/>
    </row>
    <row r="70" spans="1:7" ht="15">
      <c r="A70" s="14" t="s">
        <v>88</v>
      </c>
      <c r="B70" s="21" t="s">
        <v>86</v>
      </c>
      <c r="C70" s="14">
        <v>164</v>
      </c>
      <c r="D70" s="14">
        <v>99</v>
      </c>
      <c r="E70" s="15">
        <f>D70*1.15</f>
        <v>113.85</v>
      </c>
      <c r="F70" s="14">
        <v>10</v>
      </c>
      <c r="G70" s="15">
        <v>123.85</v>
      </c>
    </row>
    <row r="71" spans="1:7" ht="15">
      <c r="A71" s="8" t="s">
        <v>66</v>
      </c>
      <c r="B71" s="18" t="s">
        <v>58</v>
      </c>
      <c r="C71" s="8">
        <v>33</v>
      </c>
      <c r="D71" s="8">
        <v>566.4</v>
      </c>
      <c r="E71" s="9">
        <f>D71*1.15</f>
        <v>651.3599999999999</v>
      </c>
      <c r="F71" s="8">
        <v>20</v>
      </c>
      <c r="G71" s="9">
        <v>671.36</v>
      </c>
    </row>
    <row r="72" spans="1:7" ht="15">
      <c r="A72" s="6" t="s">
        <v>82</v>
      </c>
      <c r="B72" s="17" t="s">
        <v>81</v>
      </c>
      <c r="C72" s="6">
        <v>134</v>
      </c>
      <c r="D72" s="6">
        <v>99</v>
      </c>
      <c r="E72" s="7">
        <f>D72*1.15</f>
        <v>113.85</v>
      </c>
      <c r="F72" s="6">
        <v>10</v>
      </c>
      <c r="G72" s="7">
        <v>123.85</v>
      </c>
    </row>
    <row r="73" spans="1:7" ht="15">
      <c r="A73" t="s">
        <v>13</v>
      </c>
      <c r="B73" s="19" t="s">
        <v>9</v>
      </c>
      <c r="C73">
        <v>27</v>
      </c>
      <c r="D73">
        <v>475.2</v>
      </c>
      <c r="E73" s="3">
        <f>D73*1.15</f>
        <v>546.4799999999999</v>
      </c>
      <c r="F73">
        <v>20</v>
      </c>
      <c r="G73" s="3"/>
    </row>
    <row r="74" spans="1:8" ht="15">
      <c r="A74" s="8" t="s">
        <v>13</v>
      </c>
      <c r="B74" s="18">
        <v>35325</v>
      </c>
      <c r="C74" s="8">
        <v>116</v>
      </c>
      <c r="D74" s="8">
        <v>109</v>
      </c>
      <c r="E74" s="9">
        <f>D74*1.15</f>
        <v>125.35</v>
      </c>
      <c r="F74" s="8">
        <v>10</v>
      </c>
      <c r="G74" s="9">
        <v>701.83</v>
      </c>
      <c r="H74" s="3"/>
    </row>
    <row r="75" spans="1:7" ht="15">
      <c r="A75" s="6" t="s">
        <v>43</v>
      </c>
      <c r="B75" s="17" t="s">
        <v>29</v>
      </c>
      <c r="C75" s="6">
        <v>34</v>
      </c>
      <c r="D75" s="6">
        <v>173.5</v>
      </c>
      <c r="E75" s="7">
        <f>D75*1.15</f>
        <v>199.52499999999998</v>
      </c>
      <c r="F75" s="6">
        <v>20</v>
      </c>
      <c r="G75" s="7">
        <v>219.53</v>
      </c>
    </row>
    <row r="76" spans="1:7" ht="15">
      <c r="A76" s="8" t="s">
        <v>90</v>
      </c>
      <c r="B76" s="18">
        <v>35320</v>
      </c>
      <c r="C76" s="8">
        <v>146</v>
      </c>
      <c r="D76" s="8">
        <v>173.5</v>
      </c>
      <c r="E76" s="9">
        <f>D76*1.15</f>
        <v>199.52499999999998</v>
      </c>
      <c r="F76" s="8">
        <v>10</v>
      </c>
      <c r="G76" s="9">
        <v>209.53</v>
      </c>
    </row>
    <row r="77" spans="1:7" ht="15">
      <c r="A77" s="6" t="s">
        <v>62</v>
      </c>
      <c r="B77" s="17" t="s">
        <v>58</v>
      </c>
      <c r="C77" s="6">
        <v>35</v>
      </c>
      <c r="D77" s="6">
        <v>566.4</v>
      </c>
      <c r="E77" s="7">
        <f>D77*1.15</f>
        <v>651.3599999999999</v>
      </c>
      <c r="F77" s="6">
        <v>20</v>
      </c>
      <c r="G77" s="7">
        <v>671.36</v>
      </c>
    </row>
    <row r="78" spans="1:7" ht="15">
      <c r="A78" s="8" t="s">
        <v>89</v>
      </c>
      <c r="B78" s="18" t="s">
        <v>86</v>
      </c>
      <c r="C78" s="8">
        <v>170</v>
      </c>
      <c r="D78" s="8">
        <v>99</v>
      </c>
      <c r="E78" s="9">
        <f>D78*1.15</f>
        <v>113.85</v>
      </c>
      <c r="F78" s="8">
        <v>10</v>
      </c>
      <c r="G78" s="9">
        <v>123.85</v>
      </c>
    </row>
    <row r="79" spans="1:7" ht="15">
      <c r="A79" s="6" t="s">
        <v>34</v>
      </c>
      <c r="B79" s="17" t="s">
        <v>29</v>
      </c>
      <c r="C79" s="6">
        <v>29</v>
      </c>
      <c r="D79" s="6">
        <v>157.5</v>
      </c>
      <c r="E79" s="7">
        <f>D79*1.15</f>
        <v>181.125</v>
      </c>
      <c r="F79" s="6">
        <v>20</v>
      </c>
      <c r="G79" s="7">
        <v>201.13</v>
      </c>
    </row>
    <row r="80" spans="1:7" ht="15">
      <c r="A80" s="8" t="s">
        <v>83</v>
      </c>
      <c r="B80" s="18" t="s">
        <v>81</v>
      </c>
      <c r="C80" s="8">
        <v>140</v>
      </c>
      <c r="D80" s="8">
        <v>99</v>
      </c>
      <c r="E80" s="9">
        <f>D80*1.15</f>
        <v>113.85</v>
      </c>
      <c r="F80" s="8">
        <v>10</v>
      </c>
      <c r="G80" s="9">
        <v>123.85</v>
      </c>
    </row>
    <row r="81" spans="1:7" ht="15">
      <c r="A81" s="6" t="s">
        <v>22</v>
      </c>
      <c r="B81" s="17" t="s">
        <v>20</v>
      </c>
      <c r="C81" s="6">
        <v>26</v>
      </c>
      <c r="D81" s="6">
        <v>386.75</v>
      </c>
      <c r="E81" s="7">
        <f>D81*1.15</f>
        <v>444.7625</v>
      </c>
      <c r="F81" s="6">
        <v>20</v>
      </c>
      <c r="G81" s="7">
        <v>464.76</v>
      </c>
    </row>
    <row r="82" spans="1:9" ht="15">
      <c r="A82" s="8" t="s">
        <v>78</v>
      </c>
      <c r="B82" s="18">
        <v>83667</v>
      </c>
      <c r="C82" s="8" t="s">
        <v>70</v>
      </c>
      <c r="D82" s="8">
        <v>594</v>
      </c>
      <c r="E82" s="9">
        <f>D82*1.15</f>
        <v>683.0999999999999</v>
      </c>
      <c r="F82" s="8">
        <v>60</v>
      </c>
      <c r="G82" s="9">
        <v>743.1</v>
      </c>
      <c r="H82" s="8">
        <v>248</v>
      </c>
      <c r="I82" s="3">
        <f>G82-H82</f>
        <v>495.1</v>
      </c>
    </row>
    <row r="83" spans="1:7" ht="15">
      <c r="A83" t="s">
        <v>60</v>
      </c>
      <c r="B83" s="19" t="s">
        <v>58</v>
      </c>
      <c r="C83">
        <v>32</v>
      </c>
      <c r="D83">
        <v>566.4</v>
      </c>
      <c r="E83" s="3">
        <f>D83*1.15</f>
        <v>651.3599999999999</v>
      </c>
      <c r="F83">
        <v>20</v>
      </c>
      <c r="G83" s="3"/>
    </row>
    <row r="84" spans="1:7" ht="15">
      <c r="A84" s="6" t="s">
        <v>60</v>
      </c>
      <c r="B84" s="17" t="s">
        <v>58</v>
      </c>
      <c r="C84" s="6">
        <v>33</v>
      </c>
      <c r="D84" s="6">
        <v>566.4</v>
      </c>
      <c r="E84" s="7">
        <f>D84*1.15</f>
        <v>651.3599999999999</v>
      </c>
      <c r="F84" s="6">
        <v>20</v>
      </c>
      <c r="G84" s="7">
        <v>1342.72</v>
      </c>
    </row>
    <row r="85" spans="1:7" ht="15">
      <c r="A85" s="8" t="s">
        <v>35</v>
      </c>
      <c r="B85" s="18" t="s">
        <v>29</v>
      </c>
      <c r="C85" s="8">
        <v>24</v>
      </c>
      <c r="D85" s="8">
        <v>157.5</v>
      </c>
      <c r="E85" s="9">
        <f>D85*1.15</f>
        <v>181.125</v>
      </c>
      <c r="F85" s="8">
        <v>20</v>
      </c>
      <c r="G85" s="9">
        <v>201.13</v>
      </c>
    </row>
    <row r="86" spans="1:7" ht="15">
      <c r="A86" s="6" t="s">
        <v>32</v>
      </c>
      <c r="B86" s="17" t="s">
        <v>29</v>
      </c>
      <c r="C86" s="6">
        <v>27</v>
      </c>
      <c r="D86" s="6">
        <v>157.5</v>
      </c>
      <c r="E86" s="7">
        <f>D86*1.15</f>
        <v>181.125</v>
      </c>
      <c r="F86" s="6">
        <v>20</v>
      </c>
      <c r="G86" s="7">
        <v>201.13</v>
      </c>
    </row>
    <row r="87" spans="1:7" ht="15">
      <c r="A87" t="s">
        <v>31</v>
      </c>
      <c r="B87" s="19" t="s">
        <v>29</v>
      </c>
      <c r="C87">
        <v>25</v>
      </c>
      <c r="D87">
        <v>157.5</v>
      </c>
      <c r="E87" s="3">
        <f>D87*1.15</f>
        <v>181.125</v>
      </c>
      <c r="F87">
        <v>20</v>
      </c>
      <c r="G87" s="3"/>
    </row>
    <row r="88" spans="1:7" ht="15">
      <c r="A88" s="8" t="s">
        <v>31</v>
      </c>
      <c r="B88" s="18" t="s">
        <v>29</v>
      </c>
      <c r="C88" s="8">
        <v>26</v>
      </c>
      <c r="D88" s="8">
        <v>157.5</v>
      </c>
      <c r="E88" s="9">
        <f>D88*1.15</f>
        <v>181.125</v>
      </c>
      <c r="F88" s="8">
        <v>20</v>
      </c>
      <c r="G88" s="9">
        <v>402.26</v>
      </c>
    </row>
    <row r="89" spans="1:7" ht="15">
      <c r="A89" s="6" t="s">
        <v>55</v>
      </c>
      <c r="B89" s="17" t="s">
        <v>49</v>
      </c>
      <c r="C89" s="6">
        <v>34</v>
      </c>
      <c r="D89" s="6">
        <v>355</v>
      </c>
      <c r="E89" s="7">
        <f>D89*1.15</f>
        <v>408.24999999999994</v>
      </c>
      <c r="F89" s="6">
        <v>20</v>
      </c>
      <c r="G89" s="7">
        <v>428.25</v>
      </c>
    </row>
    <row r="90" spans="1:7" ht="15">
      <c r="A90" s="8" t="s">
        <v>80</v>
      </c>
      <c r="B90" s="18">
        <v>83667</v>
      </c>
      <c r="C90" s="8">
        <v>116</v>
      </c>
      <c r="D90" s="8">
        <v>99</v>
      </c>
      <c r="E90" s="9">
        <f>D90*1.15</f>
        <v>113.85</v>
      </c>
      <c r="F90" s="8">
        <v>10</v>
      </c>
      <c r="G90" s="9">
        <v>123.85</v>
      </c>
    </row>
    <row r="91" spans="1:7" ht="15">
      <c r="A91" t="s">
        <v>65</v>
      </c>
      <c r="B91" s="19" t="s">
        <v>58</v>
      </c>
      <c r="C91">
        <v>32</v>
      </c>
      <c r="D91">
        <v>566.4</v>
      </c>
      <c r="E91" s="3">
        <f>D91*1.15</f>
        <v>651.3599999999999</v>
      </c>
      <c r="F91">
        <v>20</v>
      </c>
      <c r="G91" s="3"/>
    </row>
    <row r="92" spans="1:7" ht="15">
      <c r="A92" s="6" t="s">
        <v>65</v>
      </c>
      <c r="B92" s="17" t="s">
        <v>58</v>
      </c>
      <c r="C92" s="6">
        <v>36</v>
      </c>
      <c r="D92" s="6">
        <v>566.4</v>
      </c>
      <c r="E92" s="7">
        <f>D92*1.15</f>
        <v>651.3599999999999</v>
      </c>
      <c r="F92" s="6">
        <v>20</v>
      </c>
      <c r="G92" s="7">
        <v>1342.72</v>
      </c>
    </row>
    <row r="93" spans="1:7" ht="15">
      <c r="A93" s="4" t="s">
        <v>101</v>
      </c>
      <c r="B93" s="22" t="s">
        <v>9</v>
      </c>
      <c r="C93" s="4">
        <v>24</v>
      </c>
      <c r="D93" s="4">
        <v>475.2</v>
      </c>
      <c r="E93" s="5">
        <f>D93*1.15</f>
        <v>546.4799999999999</v>
      </c>
      <c r="F93" s="4">
        <v>20</v>
      </c>
      <c r="G93" s="5">
        <f>E93+F93</f>
        <v>566.4799999999999</v>
      </c>
    </row>
    <row r="94" spans="1:7" ht="15">
      <c r="A94" s="4" t="s">
        <v>101</v>
      </c>
      <c r="B94" s="22" t="s">
        <v>9</v>
      </c>
      <c r="C94" s="4">
        <v>28</v>
      </c>
      <c r="D94" s="4">
        <v>475.2</v>
      </c>
      <c r="E94" s="5">
        <f>D94*1.15</f>
        <v>546.4799999999999</v>
      </c>
      <c r="F94" s="4">
        <v>20</v>
      </c>
      <c r="G94" s="5">
        <f>E94+F94</f>
        <v>566.4799999999999</v>
      </c>
    </row>
    <row r="95" spans="1:7" ht="15">
      <c r="A95" s="4" t="s">
        <v>101</v>
      </c>
      <c r="B95" s="22" t="s">
        <v>20</v>
      </c>
      <c r="C95" s="4">
        <v>25</v>
      </c>
      <c r="D95" s="4">
        <v>386.75</v>
      </c>
      <c r="E95" s="5">
        <f>D95*1.15</f>
        <v>444.7625</v>
      </c>
      <c r="F95" s="4">
        <v>20</v>
      </c>
      <c r="G95" s="5">
        <f>E95+F95</f>
        <v>464.7625</v>
      </c>
    </row>
    <row r="96" spans="1:7" ht="15">
      <c r="A96" s="4" t="s">
        <v>101</v>
      </c>
      <c r="B96" s="22" t="s">
        <v>20</v>
      </c>
      <c r="C96" s="4">
        <v>28</v>
      </c>
      <c r="D96" s="4">
        <v>386.75</v>
      </c>
      <c r="E96" s="5">
        <f>D96*1.15</f>
        <v>444.7625</v>
      </c>
      <c r="F96" s="4">
        <v>20</v>
      </c>
      <c r="G96" s="5">
        <f>E96+F96</f>
        <v>464.7625</v>
      </c>
    </row>
    <row r="97" spans="1:7" ht="15">
      <c r="A97" s="4" t="s">
        <v>101</v>
      </c>
      <c r="B97" s="22" t="s">
        <v>29</v>
      </c>
      <c r="C97" s="4">
        <v>31</v>
      </c>
      <c r="D97" s="4">
        <v>173.5</v>
      </c>
      <c r="E97" s="5">
        <f>D97*1.15</f>
        <v>199.52499999999998</v>
      </c>
      <c r="F97" s="4">
        <v>20</v>
      </c>
      <c r="G97" s="5">
        <f>E97+F97</f>
        <v>219.52499999999998</v>
      </c>
    </row>
    <row r="98" spans="1:7" ht="15">
      <c r="A98" s="4" t="s">
        <v>101</v>
      </c>
      <c r="B98" s="22" t="s">
        <v>77</v>
      </c>
      <c r="C98" s="24" t="s">
        <v>102</v>
      </c>
      <c r="D98" s="4">
        <v>99</v>
      </c>
      <c r="E98" s="5">
        <f>D98*1.15</f>
        <v>113.85</v>
      </c>
      <c r="F98" s="4">
        <v>10</v>
      </c>
      <c r="G98" s="5">
        <f>E98+F98</f>
        <v>123.85</v>
      </c>
    </row>
    <row r="99" spans="1:7" ht="15">
      <c r="A99" s="4" t="s">
        <v>101</v>
      </c>
      <c r="B99" s="22" t="s">
        <v>77</v>
      </c>
      <c r="C99" s="24" t="s">
        <v>102</v>
      </c>
      <c r="D99" s="4">
        <v>99</v>
      </c>
      <c r="E99" s="5">
        <f>D99*1.15</f>
        <v>113.85</v>
      </c>
      <c r="F99" s="4">
        <v>10</v>
      </c>
      <c r="G99" s="5">
        <f>E99+F99</f>
        <v>123.85</v>
      </c>
    </row>
    <row r="100" spans="1:7" ht="15">
      <c r="A100" s="4" t="s">
        <v>101</v>
      </c>
      <c r="B100" s="22" t="s">
        <v>81</v>
      </c>
      <c r="C100" s="4">
        <v>146</v>
      </c>
      <c r="D100" s="4">
        <v>99</v>
      </c>
      <c r="E100" s="5">
        <f>D100*1.15</f>
        <v>113.85</v>
      </c>
      <c r="F100" s="4">
        <v>10</v>
      </c>
      <c r="G100" s="5">
        <f>E100+F100</f>
        <v>123.85</v>
      </c>
    </row>
    <row r="101" spans="1:7" ht="15">
      <c r="A101" s="4" t="s">
        <v>101</v>
      </c>
      <c r="B101" s="22" t="s">
        <v>86</v>
      </c>
      <c r="C101" s="4">
        <v>152</v>
      </c>
      <c r="D101" s="4">
        <v>99</v>
      </c>
      <c r="E101" s="5">
        <f>D101*1.15</f>
        <v>113.85</v>
      </c>
      <c r="F101" s="4">
        <v>10</v>
      </c>
      <c r="G101" s="5">
        <f>E101+F101</f>
        <v>123.85</v>
      </c>
    </row>
    <row r="102" spans="1:7" ht="15">
      <c r="A102" s="4" t="s">
        <v>101</v>
      </c>
      <c r="B102" s="22" t="s">
        <v>86</v>
      </c>
      <c r="C102" s="4">
        <v>152</v>
      </c>
      <c r="D102" s="4">
        <v>99</v>
      </c>
      <c r="E102" s="5">
        <f>D102*1.15</f>
        <v>113.85</v>
      </c>
      <c r="F102" s="4">
        <v>10</v>
      </c>
      <c r="G102" s="5">
        <f>E102+F102</f>
        <v>123.85</v>
      </c>
    </row>
    <row r="103" spans="1:7" ht="15">
      <c r="A103" s="4" t="s">
        <v>101</v>
      </c>
      <c r="B103" s="22">
        <v>27143</v>
      </c>
      <c r="C103" s="4">
        <v>86</v>
      </c>
      <c r="D103" s="4">
        <v>134.5</v>
      </c>
      <c r="E103" s="5">
        <f>D103*1.15</f>
        <v>154.67499999999998</v>
      </c>
      <c r="F103" s="4">
        <v>10</v>
      </c>
      <c r="G103" s="5">
        <f>E103+F103</f>
        <v>164.67499999999998</v>
      </c>
    </row>
    <row r="104" spans="1:7" ht="15">
      <c r="A104" s="4" t="s">
        <v>101</v>
      </c>
      <c r="B104" s="22">
        <v>27143</v>
      </c>
      <c r="C104" s="4">
        <v>98</v>
      </c>
      <c r="D104" s="4">
        <v>134.5</v>
      </c>
      <c r="E104" s="5">
        <f>D104*1.15</f>
        <v>154.67499999999998</v>
      </c>
      <c r="F104" s="4">
        <v>10</v>
      </c>
      <c r="G104" s="5">
        <f>E104+F104</f>
        <v>164.67499999999998</v>
      </c>
    </row>
    <row r="105" spans="1:7" ht="15">
      <c r="A105" s="4" t="s">
        <v>101</v>
      </c>
      <c r="B105" s="22">
        <v>35320</v>
      </c>
      <c r="C105" s="4">
        <v>164</v>
      </c>
      <c r="D105" s="4">
        <v>173.5</v>
      </c>
      <c r="E105" s="5">
        <f>D105*1.15</f>
        <v>199.52499999999998</v>
      </c>
      <c r="F105" s="4">
        <v>10</v>
      </c>
      <c r="G105" s="5">
        <f>E105+F105</f>
        <v>209.52499999999998</v>
      </c>
    </row>
    <row r="106" spans="1:7" ht="15">
      <c r="A106" t="s">
        <v>54</v>
      </c>
      <c r="B106" s="19" t="s">
        <v>49</v>
      </c>
      <c r="C106">
        <v>33</v>
      </c>
      <c r="D106">
        <v>355</v>
      </c>
      <c r="E106" s="3">
        <f>D106*1.15</f>
        <v>408.24999999999994</v>
      </c>
      <c r="F106">
        <v>20</v>
      </c>
      <c r="G106" s="3"/>
    </row>
    <row r="107" spans="1:7" ht="15">
      <c r="A107" s="8" t="s">
        <v>54</v>
      </c>
      <c r="B107" s="18">
        <v>83667</v>
      </c>
      <c r="C107" s="8">
        <v>128</v>
      </c>
      <c r="D107" s="8">
        <v>99</v>
      </c>
      <c r="E107" s="9">
        <f>D107*1.15</f>
        <v>113.85</v>
      </c>
      <c r="F107" s="8">
        <v>10</v>
      </c>
      <c r="G107" s="9">
        <v>552.1</v>
      </c>
    </row>
    <row r="108" spans="1:7" ht="15">
      <c r="A108" s="6" t="s">
        <v>56</v>
      </c>
      <c r="B108" s="17" t="s">
        <v>49</v>
      </c>
      <c r="C108" s="6">
        <v>35</v>
      </c>
      <c r="D108" s="6">
        <v>355</v>
      </c>
      <c r="E108" s="7">
        <f>D108*1.15</f>
        <v>408.24999999999994</v>
      </c>
      <c r="F108" s="6">
        <v>20</v>
      </c>
      <c r="G108" s="7">
        <v>428.25</v>
      </c>
    </row>
    <row r="109" spans="1:7" ht="15">
      <c r="A109" s="8" t="s">
        <v>39</v>
      </c>
      <c r="B109" s="18" t="s">
        <v>29</v>
      </c>
      <c r="C109" s="8">
        <v>29</v>
      </c>
      <c r="D109" s="8">
        <v>157.5</v>
      </c>
      <c r="E109" s="9">
        <f>D109*1.15</f>
        <v>181.125</v>
      </c>
      <c r="F109" s="8">
        <v>20</v>
      </c>
      <c r="G109" s="9">
        <v>201.13</v>
      </c>
    </row>
    <row r="110" spans="1:9" ht="15">
      <c r="A110" s="6" t="s">
        <v>72</v>
      </c>
      <c r="B110" s="17">
        <v>83667</v>
      </c>
      <c r="C110" s="6" t="s">
        <v>70</v>
      </c>
      <c r="D110" s="6">
        <v>594</v>
      </c>
      <c r="E110" s="7">
        <f>D110*1.15</f>
        <v>683.0999999999999</v>
      </c>
      <c r="F110" s="6">
        <v>60</v>
      </c>
      <c r="G110" s="7">
        <v>743.1</v>
      </c>
      <c r="H110" s="6">
        <v>1700</v>
      </c>
      <c r="I110" s="3">
        <f>G110-H110</f>
        <v>-956.9</v>
      </c>
    </row>
    <row r="111" spans="1:7" ht="15">
      <c r="A111" s="8" t="s">
        <v>42</v>
      </c>
      <c r="B111" s="18" t="s">
        <v>29</v>
      </c>
      <c r="C111" s="8">
        <v>31</v>
      </c>
      <c r="D111" s="8">
        <v>173.5</v>
      </c>
      <c r="E111" s="9">
        <f>D111*1.15</f>
        <v>199.52499999999998</v>
      </c>
      <c r="F111" s="8">
        <v>20</v>
      </c>
      <c r="G111" s="9">
        <v>219.53</v>
      </c>
    </row>
    <row r="112" spans="1:7" ht="15">
      <c r="A112" s="6" t="s">
        <v>73</v>
      </c>
      <c r="B112" s="17">
        <v>83667</v>
      </c>
      <c r="C112" s="6">
        <v>128</v>
      </c>
      <c r="D112" s="6">
        <v>99</v>
      </c>
      <c r="E112" s="7">
        <f>D112*1.15</f>
        <v>113.85</v>
      </c>
      <c r="F112" s="6">
        <v>10</v>
      </c>
      <c r="G112" s="7">
        <v>123.85</v>
      </c>
    </row>
    <row r="113" spans="1:7" ht="15">
      <c r="A113" t="s">
        <v>74</v>
      </c>
      <c r="B113" s="19" t="s">
        <v>81</v>
      </c>
      <c r="C113">
        <v>128</v>
      </c>
      <c r="D113">
        <v>99</v>
      </c>
      <c r="E113" s="3">
        <f>D113*1.15</f>
        <v>113.85</v>
      </c>
      <c r="F113">
        <v>10</v>
      </c>
      <c r="G113" s="3"/>
    </row>
    <row r="114" spans="1:7" ht="15">
      <c r="A114" t="s">
        <v>74</v>
      </c>
      <c r="B114" s="19" t="s">
        <v>81</v>
      </c>
      <c r="C114">
        <v>134</v>
      </c>
      <c r="D114">
        <v>99</v>
      </c>
      <c r="E114" s="3">
        <f>D114*1.15</f>
        <v>113.85</v>
      </c>
      <c r="F114">
        <v>10</v>
      </c>
      <c r="G114" s="3"/>
    </row>
    <row r="115" spans="1:7" ht="15">
      <c r="A115" t="s">
        <v>74</v>
      </c>
      <c r="B115" s="19" t="s">
        <v>81</v>
      </c>
      <c r="C115">
        <v>140</v>
      </c>
      <c r="D115">
        <v>99</v>
      </c>
      <c r="E115" s="3">
        <f>D115*1.15</f>
        <v>113.85</v>
      </c>
      <c r="F115">
        <v>10</v>
      </c>
      <c r="G115" s="3"/>
    </row>
    <row r="116" spans="1:7" ht="15">
      <c r="A116" t="s">
        <v>74</v>
      </c>
      <c r="B116" s="19">
        <v>27143</v>
      </c>
      <c r="C116">
        <v>92</v>
      </c>
      <c r="D116">
        <v>134.5</v>
      </c>
      <c r="E116" s="3">
        <f>D116*1.15</f>
        <v>154.67499999999998</v>
      </c>
      <c r="F116">
        <v>10</v>
      </c>
      <c r="G116" s="3"/>
    </row>
    <row r="117" spans="1:7" ht="15">
      <c r="A117" t="s">
        <v>74</v>
      </c>
      <c r="B117" s="19">
        <v>27143</v>
      </c>
      <c r="C117">
        <v>98</v>
      </c>
      <c r="D117">
        <v>134.5</v>
      </c>
      <c r="E117" s="3">
        <f>D117*1.15</f>
        <v>154.67499999999998</v>
      </c>
      <c r="F117">
        <v>10</v>
      </c>
      <c r="G117" s="3"/>
    </row>
    <row r="118" spans="1:7" ht="15">
      <c r="A118" t="s">
        <v>74</v>
      </c>
      <c r="B118" s="19">
        <v>27143</v>
      </c>
      <c r="C118">
        <v>104</v>
      </c>
      <c r="D118">
        <v>134.5</v>
      </c>
      <c r="E118" s="3">
        <f>D118*1.15</f>
        <v>154.67499999999998</v>
      </c>
      <c r="F118">
        <v>10</v>
      </c>
      <c r="G118" s="3"/>
    </row>
    <row r="119" spans="1:7" ht="15">
      <c r="A119" t="s">
        <v>74</v>
      </c>
      <c r="B119" s="19">
        <v>35325</v>
      </c>
      <c r="C119">
        <v>110</v>
      </c>
      <c r="D119">
        <v>109</v>
      </c>
      <c r="E119" s="3">
        <f>D119*1.15</f>
        <v>125.35</v>
      </c>
      <c r="F119">
        <v>10</v>
      </c>
      <c r="G119" s="3"/>
    </row>
    <row r="120" spans="1:7" ht="15">
      <c r="A120" t="s">
        <v>74</v>
      </c>
      <c r="B120" s="19">
        <v>35325</v>
      </c>
      <c r="C120">
        <v>122</v>
      </c>
      <c r="D120">
        <v>109</v>
      </c>
      <c r="E120" s="3">
        <f>D120*1.15</f>
        <v>125.35</v>
      </c>
      <c r="F120">
        <v>10</v>
      </c>
      <c r="G120" s="3"/>
    </row>
    <row r="121" spans="1:8" ht="15">
      <c r="A121" s="8" t="s">
        <v>74</v>
      </c>
      <c r="B121" s="18">
        <v>35325</v>
      </c>
      <c r="C121" s="8">
        <v>134</v>
      </c>
      <c r="D121" s="8">
        <v>109</v>
      </c>
      <c r="E121" s="9">
        <f>D121*1.15</f>
        <v>125.35</v>
      </c>
      <c r="F121" s="8">
        <v>10</v>
      </c>
      <c r="G121" s="9">
        <v>1106.95</v>
      </c>
      <c r="H121" s="3"/>
    </row>
    <row r="122" spans="1:7" ht="15">
      <c r="A122" t="s">
        <v>26</v>
      </c>
      <c r="B122" s="19" t="s">
        <v>20</v>
      </c>
      <c r="C122">
        <v>24</v>
      </c>
      <c r="D122">
        <v>386.75</v>
      </c>
      <c r="E122" s="3">
        <f>D122*1.15</f>
        <v>444.7625</v>
      </c>
      <c r="F122">
        <v>20</v>
      </c>
      <c r="G122" s="3"/>
    </row>
    <row r="123" spans="1:8" ht="15">
      <c r="A123" s="6" t="s">
        <v>26</v>
      </c>
      <c r="B123" s="17" t="s">
        <v>29</v>
      </c>
      <c r="C123" s="6">
        <v>32</v>
      </c>
      <c r="D123" s="6">
        <v>173.5</v>
      </c>
      <c r="E123" s="7">
        <f>D123*1.15</f>
        <v>199.52499999999998</v>
      </c>
      <c r="F123" s="6">
        <v>20</v>
      </c>
      <c r="G123" s="7">
        <v>684.29</v>
      </c>
      <c r="H123" s="3"/>
    </row>
    <row r="124" spans="1:9" ht="15">
      <c r="A124" s="8" t="s">
        <v>96</v>
      </c>
      <c r="B124" s="18">
        <v>83667</v>
      </c>
      <c r="C124" s="8">
        <v>116</v>
      </c>
      <c r="D124" s="8">
        <v>99</v>
      </c>
      <c r="E124" s="9">
        <f>D124*1.15</f>
        <v>113.85</v>
      </c>
      <c r="F124" s="8">
        <v>10</v>
      </c>
      <c r="G124" s="9">
        <v>123.85</v>
      </c>
      <c r="H124" s="8">
        <v>124</v>
      </c>
      <c r="I124" s="3">
        <f>G124-H124</f>
        <v>-0.15000000000000568</v>
      </c>
    </row>
    <row r="125" spans="1:7" ht="15">
      <c r="A125" t="s">
        <v>57</v>
      </c>
      <c r="B125" s="19" t="s">
        <v>49</v>
      </c>
      <c r="C125">
        <v>36</v>
      </c>
      <c r="D125">
        <v>355</v>
      </c>
      <c r="E125" s="3">
        <f>D125*1.15</f>
        <v>408.24999999999994</v>
      </c>
      <c r="F125">
        <v>20</v>
      </c>
      <c r="G125" s="3"/>
    </row>
    <row r="126" spans="1:7" ht="15">
      <c r="A126" s="6" t="s">
        <v>44</v>
      </c>
      <c r="B126" s="17" t="s">
        <v>29</v>
      </c>
      <c r="C126" s="6">
        <v>35</v>
      </c>
      <c r="D126" s="6">
        <v>173.5</v>
      </c>
      <c r="E126" s="7">
        <f>D126*1.15</f>
        <v>199.52499999999998</v>
      </c>
      <c r="F126" s="6">
        <v>20</v>
      </c>
      <c r="G126" s="7">
        <v>647.78</v>
      </c>
    </row>
    <row r="127" spans="1:7" ht="15">
      <c r="A127" s="8" t="s">
        <v>64</v>
      </c>
      <c r="B127" s="18" t="s">
        <v>58</v>
      </c>
      <c r="C127" s="8">
        <v>31</v>
      </c>
      <c r="D127" s="8">
        <v>566.4</v>
      </c>
      <c r="E127" s="9">
        <f>D127*1.15</f>
        <v>651.3599999999999</v>
      </c>
      <c r="F127" s="8">
        <v>20</v>
      </c>
      <c r="G127" s="9">
        <v>671.36</v>
      </c>
    </row>
    <row r="128" spans="1:7" ht="15">
      <c r="A128" s="6" t="s">
        <v>97</v>
      </c>
      <c r="B128" s="17">
        <v>83667</v>
      </c>
      <c r="C128" s="6">
        <v>128</v>
      </c>
      <c r="D128" s="6">
        <v>99</v>
      </c>
      <c r="E128" s="7">
        <f>D128*1.15</f>
        <v>113.85</v>
      </c>
      <c r="F128" s="6">
        <v>10</v>
      </c>
      <c r="G128" s="7">
        <v>123.85</v>
      </c>
    </row>
    <row r="129" spans="1:7" ht="15">
      <c r="A129" s="8" t="s">
        <v>84</v>
      </c>
      <c r="B129" s="18" t="s">
        <v>81</v>
      </c>
      <c r="C129" s="8">
        <v>146</v>
      </c>
      <c r="D129" s="8">
        <v>99</v>
      </c>
      <c r="E129" s="9">
        <f>D129*1.15</f>
        <v>113.85</v>
      </c>
      <c r="F129" s="8">
        <v>10</v>
      </c>
      <c r="G129" s="9">
        <v>123.85</v>
      </c>
    </row>
    <row r="130" spans="1:7" ht="15">
      <c r="A130" s="6" t="s">
        <v>94</v>
      </c>
      <c r="B130" s="17">
        <v>83667</v>
      </c>
      <c r="C130" s="6">
        <v>104</v>
      </c>
      <c r="D130" s="6">
        <v>99</v>
      </c>
      <c r="E130" s="7">
        <f>D130*1.15</f>
        <v>113.85</v>
      </c>
      <c r="F130" s="6">
        <v>10</v>
      </c>
      <c r="G130" s="7">
        <v>123.85</v>
      </c>
    </row>
    <row r="131" spans="1:7" ht="15">
      <c r="A131" t="s">
        <v>19</v>
      </c>
      <c r="B131" s="19" t="s">
        <v>9</v>
      </c>
      <c r="C131">
        <v>29</v>
      </c>
      <c r="D131">
        <v>475.2</v>
      </c>
      <c r="E131" s="3">
        <f>D131</f>
        <v>475.2</v>
      </c>
      <c r="F131">
        <v>20</v>
      </c>
      <c r="G131" s="3"/>
    </row>
    <row r="132" spans="1:7" ht="15">
      <c r="A132" t="s">
        <v>19</v>
      </c>
      <c r="B132" s="19" t="s">
        <v>20</v>
      </c>
      <c r="C132">
        <v>24</v>
      </c>
      <c r="D132">
        <v>386.75</v>
      </c>
      <c r="E132" s="3">
        <f>D132</f>
        <v>386.75</v>
      </c>
      <c r="F132">
        <v>20</v>
      </c>
      <c r="G132" s="3"/>
    </row>
    <row r="133" spans="1:7" ht="15">
      <c r="A133" t="s">
        <v>19</v>
      </c>
      <c r="B133" s="19" t="s">
        <v>81</v>
      </c>
      <c r="C133">
        <v>152</v>
      </c>
      <c r="D133">
        <v>99</v>
      </c>
      <c r="E133" s="3">
        <f>D133</f>
        <v>99</v>
      </c>
      <c r="F133">
        <v>10</v>
      </c>
      <c r="G133" s="3"/>
    </row>
    <row r="134" spans="1:7" ht="15">
      <c r="A134" t="s">
        <v>19</v>
      </c>
      <c r="B134" s="19" t="s">
        <v>81</v>
      </c>
      <c r="C134">
        <v>152</v>
      </c>
      <c r="D134">
        <v>99</v>
      </c>
      <c r="E134" s="3">
        <f>D134</f>
        <v>99</v>
      </c>
      <c r="F134">
        <v>10</v>
      </c>
      <c r="G134" s="3"/>
    </row>
    <row r="135" spans="1:7" ht="15">
      <c r="A135" t="s">
        <v>19</v>
      </c>
      <c r="B135" s="19">
        <v>27143</v>
      </c>
      <c r="C135">
        <v>92</v>
      </c>
      <c r="D135">
        <v>134.5</v>
      </c>
      <c r="E135" s="3">
        <f>D135</f>
        <v>134.5</v>
      </c>
      <c r="F135">
        <v>10</v>
      </c>
      <c r="G135" s="3"/>
    </row>
    <row r="136" spans="1:11" ht="15">
      <c r="A136" s="8" t="s">
        <v>19</v>
      </c>
      <c r="B136" s="18">
        <v>35320</v>
      </c>
      <c r="C136" s="8">
        <v>152</v>
      </c>
      <c r="D136" s="8">
        <v>173.5</v>
      </c>
      <c r="E136" s="9">
        <f>D136</f>
        <v>173.5</v>
      </c>
      <c r="F136" s="8">
        <v>10</v>
      </c>
      <c r="G136" s="9">
        <v>1447.95</v>
      </c>
      <c r="K136" s="3"/>
    </row>
    <row r="137" spans="1:7" ht="15">
      <c r="A137" s="12" t="s">
        <v>30</v>
      </c>
      <c r="B137" s="23" t="s">
        <v>29</v>
      </c>
      <c r="C137" s="12">
        <v>24</v>
      </c>
      <c r="D137" s="12">
        <v>157.5</v>
      </c>
      <c r="E137" s="13">
        <f>D137*1.15</f>
        <v>181.125</v>
      </c>
      <c r="F137" s="12">
        <v>20</v>
      </c>
      <c r="G137" s="13">
        <v>201.13</v>
      </c>
    </row>
    <row r="138" spans="4:6" ht="15">
      <c r="D138">
        <f>SUM(D2:D137)</f>
        <v>35398.200000000004</v>
      </c>
      <c r="F138">
        <f>SUM(F2:F137)</f>
        <v>2380</v>
      </c>
    </row>
    <row r="216" ht="15">
      <c r="H216" t="s">
        <v>40</v>
      </c>
    </row>
  </sheetData>
  <sheetProtection/>
  <autoFilter ref="A1:J239">
    <sortState ref="A2:J216">
      <sortCondition sortBy="value" ref="A2:A216"/>
    </sortState>
  </autoFilter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днс</cp:lastModifiedBy>
  <dcterms:created xsi:type="dcterms:W3CDTF">2012-01-26T03:11:24Z</dcterms:created>
  <dcterms:modified xsi:type="dcterms:W3CDTF">2012-01-26T14:19:32Z</dcterms:modified>
  <cp:category/>
  <cp:version/>
  <cp:contentType/>
  <cp:contentStatus/>
</cp:coreProperties>
</file>