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240" activeTab="0"/>
  </bookViews>
  <sheets>
    <sheet name="1466819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<sst xmlns="http://schemas.openxmlformats.org/spreadsheetml/2006/main" count="93" uniqueCount="73">
  <si>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>УЗ</t>
  </si>
  <si>
    <t>Кол-во</t>
  </si>
  <si>
    <t>MarB</t>
  </si>
  <si>
    <t>ЗАКАЗ</t>
  </si>
  <si>
    <t>ШПАЛЕРА САДОВАЯ "ЗОНТ", антик бронза, Высота 195</t>
  </si>
  <si>
    <t>Цена</t>
  </si>
  <si>
    <t>ПОДСТ.МЕТАЛЛ.Д/ЦВ."ВЫШКА" 11 ЯЧ.-1 220.99 руб.205 см,антик бронза</t>
  </si>
  <si>
    <t>ссылка</t>
  </si>
  <si>
    <t>http://сибскань.рф/catalog/shpalery-sadovye/shpalera-sadovaya-zont/</t>
  </si>
  <si>
    <t>http://сибскань.рф/catalog/vysokie/podst-metall-d-tsv-vyshka-11-yach/</t>
  </si>
  <si>
    <t>Сапфира</t>
  </si>
  <si>
    <t>ШПАЛЕРА САДОВАЯ "ЗОНТ" 195 см ЗЕЛЕНЫЙ-4 шт</t>
  </si>
  <si>
    <t>irvina07</t>
  </si>
  <si>
    <t>КРОНШТЕЙН Д/ПОДВЕСН. КАШПО "ПТИЧКА", антик бронза</t>
  </si>
  <si>
    <t>Любаничка</t>
  </si>
  <si>
    <t>http://сибскань.рф/catalog/kronshteyny/kronshteyn-d-podvesn-kashpo-ptichka/</t>
  </si>
  <si>
    <t>Artemida</t>
  </si>
  <si>
    <t>ПОДСТ.МЕТАЛЛ.Д/ЦВ."ОДИНОЧКА МАЛАЯ", белый</t>
  </si>
  <si>
    <t>http://сибскань.рф/catalog/podstavki-dlya-tsvetov-iz-metalla/podst-metall-d-tsv-odinochka-malaya/</t>
  </si>
  <si>
    <t>ZaNa</t>
  </si>
  <si>
    <t>ДУГИ ДЛЯ ПАРНИКА 2 М 10 мм</t>
  </si>
  <si>
    <t>http://сибскань.рф/catalog/dlya-sada-i-ogoroda/dugi-dlya-parnika-2-m/</t>
  </si>
  <si>
    <t>Сумма</t>
  </si>
  <si>
    <t>Итого с Орг%</t>
  </si>
  <si>
    <t>Орг%</t>
  </si>
  <si>
    <t>Майра</t>
  </si>
  <si>
    <t>Aprill</t>
  </si>
  <si>
    <t>ПОДСТ.МЕТАЛЛ. Д/ЦВ. НА КОЛЁСАХ, антик бронза (замена - цвет черный)</t>
  </si>
  <si>
    <t>http://сибскань.рф/catalog/podstavki-dlya-tsvetov-iz-metalla/podst-metall-d-tsv-na-kolyesakh/</t>
  </si>
  <si>
    <t>Подст.металл.д/цв."Фиалка" 6 яч., белый, длина 74 см</t>
  </si>
  <si>
    <t>Подст. металл. д/цв. "Каскад" 5 яч., черное золото</t>
  </si>
  <si>
    <t>Подст.металл.д/цв."Фиалка" 6 яч., черное золото</t>
  </si>
  <si>
    <t>http://сибскань.рф/catalog/na-podokonnik/podst-metall-d-tsv-fialka-6-yach/</t>
  </si>
  <si>
    <t>http://сибскань.рф/catalog/na-podokonnik/podst-metall-d-tsv-kaskad-5-yach-/</t>
  </si>
  <si>
    <t>Энн</t>
  </si>
  <si>
    <t>http://сибскань.рф/catalog/nastennye/kronshteyn-d-podvesn-kashpo/</t>
  </si>
  <si>
    <t>КРОНШТЕЙН Д/ПОДВЕСН. КАШПО</t>
  </si>
  <si>
    <t>ПОДСТ.МЕТАЛЛ.Д/ЦВ."ВЫШКА" 9 ЯЧ., антик бронза</t>
  </si>
  <si>
    <t>http://сибскань.рф/catalog/vysokie/podst-metall-d-tsv-vyshka-9-yach/</t>
  </si>
  <si>
    <t>Тусечка</t>
  </si>
  <si>
    <t xml:space="preserve">ПОДСТ.МЕТАЛЛ. Д/ЦВ. "РАСПОРКА НА ПОДОКОННИК" цвет белый, плюс Дополнительные корзинки 3шт по 95руб </t>
  </si>
  <si>
    <t>966+95+95+95</t>
  </si>
  <si>
    <t>1+3</t>
  </si>
  <si>
    <t>http://сибскань.рф/catalog/na-podokonnik/podst-metall-d-tsv-rasporka-na-podokonnik-/</t>
  </si>
  <si>
    <t>Ёжик Эй</t>
  </si>
  <si>
    <t>Maechka</t>
  </si>
  <si>
    <t>КРОНШТЕЙН Д/ПОДВЕСН. КАШПО "КРЮК БОЛЬШОЙ", бронза</t>
  </si>
  <si>
    <t>БабаТаня</t>
  </si>
  <si>
    <t xml:space="preserve">ПОДСТ.МЕТАЛЛ.Д/ЦВ."КАСКАД" 6 ЯЧ.,белый 848.13 руб. 1 штука </t>
  </si>
  <si>
    <t>http://сибскань.рф/catalog/podstavki-dlya-tsvetov-iz-metalla/podst-metall-d-tsv-kaskad-6-yach/</t>
  </si>
  <si>
    <t xml:space="preserve">ОПОРА Д/РАСТЕНИЙ "ПОЛУКРУГЛАЯ" ,Диаметр: 50см,Высота: 75см 82.66 руб. 6 штук </t>
  </si>
  <si>
    <t>http://сибскань.рф/catalog/opory-dlya-rasteniy/opora-d-rasteniy-polukruglaya/</t>
  </si>
  <si>
    <t>http://сибскань.рф/catalog/dugi-dlya-parnika/dugi-dlya-parnika-3-m-/</t>
  </si>
  <si>
    <t xml:space="preserve">ДУГИ ДЛЯ ПАРНИКА 3 М (Ф-12ММ) ,Диаметр: 12 мм 609 руб </t>
  </si>
  <si>
    <t>katlea</t>
  </si>
  <si>
    <t>КРОНШТЕЙН Д/ПОДВЕСН. КАШПО "КРЮК БОЛЬШОЙ" черн/золото</t>
  </si>
  <si>
    <t>http://сибскань.рф/catalog/kronshteyny/kronshteyn-d-podvesn-kashpo-kryuk-bolshoy/</t>
  </si>
  <si>
    <t>ОПОРА Д/РАСТЕНИЙ "ПОЛУКРУГЛАЯ" 65*75 6 шт.</t>
  </si>
  <si>
    <t>http://сибскань.рф/catalog/kustoderzhateli/opora-d-rasteniy-polukruglaya/</t>
  </si>
  <si>
    <t>Дамо4ка</t>
  </si>
  <si>
    <t>Лидунчик</t>
  </si>
  <si>
    <t>LAURUS</t>
  </si>
  <si>
    <t>ШПАЛЕРА САДОВАЯ "ЗОНТ" 195 см ЗЕЛЕНЫЙ-2</t>
  </si>
  <si>
    <t xml:space="preserve"> Поддержки для растений 100 см спираль, 6 шт, зеленый 30,59руб, если что 10 заберу </t>
  </si>
  <si>
    <t xml:space="preserve">Опора для вьющихся Пружина -2 шт 88,63 руб </t>
  </si>
  <si>
    <t xml:space="preserve">Подставка д/балк ящ 61*20 зеленый - 2шт 288,45 руб </t>
  </si>
  <si>
    <t>http://сибскань.рф/catalog/opory-dlya-rasteniy/podderzhka-d-rasteniy-spiral/</t>
  </si>
  <si>
    <t>http://сибскань.рф/catalog/opory-dlya-rasteniy/opora-d-vyushchikhsya-rasteniy-pruzhina/</t>
  </si>
  <si>
    <t>http://сибскань.рф/catalog/dlya-balkonnykh-yashchikov/podst-d-balk-yashch/</t>
  </si>
  <si>
    <t xml:space="preserve">Кронштейн д/под КРЮК черн/ зол -5 шт 115,50р </t>
  </si>
  <si>
    <t>http://сибскань.рф/catalog/nastennye/kronshteyn-d-podvesn-kashpo-kryuk-malyy/</t>
  </si>
  <si>
    <t>http://сибскань.рф/catalog/nastennye/podst-metall-d-tsv-odinochka-bolshaya/</t>
  </si>
  <si>
    <t>Подставка одиночная -5 шт, белый , 63 руб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</si>
</sst>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52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30" fillId="0" borderId="10" xfId="42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49" fontId="0" fillId="36" borderId="10" xfId="0" applyNumberFormat="1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right"/>
      <protection/>
    </xf>
    <xf numFmtId="0" fontId="30" fillId="36" borderId="10" xfId="42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10" xfId="0" applyFont="1" applyFill="1" applyBorder="1" applyAlignment="1" applyProtection="1">
      <alignment horizontal="right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4" fillId="36" borderId="10" xfId="42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19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0" fillId="0" borderId="0" xfId="42" applyFill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80;&#1073;&#1089;&#1082;&#1072;&#1085;&#1100;.&#1088;&#1092;/catalog/shpalery-sadovye/shpalera-sadovaya-zont/" TargetMode="External" /><Relationship Id="rId2" Type="http://schemas.openxmlformats.org/officeDocument/2006/relationships/hyperlink" Target="http://&#1089;&#1080;&#1073;&#1089;&#1082;&#1072;&#1085;&#1100;.&#1088;&#1092;/catalog/vysokie/podst-metall-d-tsv-vyshka-11-yach/" TargetMode="External" /><Relationship Id="rId3" Type="http://schemas.openxmlformats.org/officeDocument/2006/relationships/hyperlink" Target="http://&#1089;&#1080;&#1073;&#1089;&#1082;&#1072;&#1085;&#1100;.&#1088;&#1092;/catalog/shpalery-sadovye/shpalera-sadovaya-zont/" TargetMode="External" /><Relationship Id="rId4" Type="http://schemas.openxmlformats.org/officeDocument/2006/relationships/hyperlink" Target="http://&#1089;&#1080;&#1073;&#1089;&#1082;&#1072;&#1085;&#1100;.&#1088;&#1092;/catalog/shpalery-sadovye/shpalera-sadovaya-zont/" TargetMode="External" /><Relationship Id="rId5" Type="http://schemas.openxmlformats.org/officeDocument/2006/relationships/hyperlink" Target="http://&#1089;&#1080;&#1073;&#1089;&#1082;&#1072;&#1085;&#1100;.&#1088;&#1092;/catalog/kronshteyny/kronshteyn-d-podvesn-kashpo-ptichka/" TargetMode="External" /><Relationship Id="rId6" Type="http://schemas.openxmlformats.org/officeDocument/2006/relationships/hyperlink" Target="http://&#1089;&#1080;&#1073;&#1089;&#1082;&#1072;&#1085;&#1100;.&#1088;&#1092;/catalog/podstavki-dlya-tsvetov-iz-metalla/podst-metall-d-tsv-odinochka-malaya/" TargetMode="External" /><Relationship Id="rId7" Type="http://schemas.openxmlformats.org/officeDocument/2006/relationships/hyperlink" Target="http://&#1089;&#1080;&#1073;&#1089;&#1082;&#1072;&#1085;&#1100;.&#1088;&#1092;/catalog/kronshteyny/kronshteyn-d-podvesn-kashpo-ptichka/" TargetMode="External" /><Relationship Id="rId8" Type="http://schemas.openxmlformats.org/officeDocument/2006/relationships/hyperlink" Target="http://&#1089;&#1080;&#1073;&#1089;&#1082;&#1072;&#1085;&#1100;.&#1088;&#1092;/catalog/dlya-sada-i-ogoroda/dugi-dlya-parnika-2-m/" TargetMode="External" /><Relationship Id="rId9" Type="http://schemas.openxmlformats.org/officeDocument/2006/relationships/hyperlink" Target="http://&#1089;&#1080;&#1073;&#1089;&#1082;&#1072;&#1085;&#1100;.&#1088;&#1092;/catalog/podstavki-dlya-tsvetov-iz-metalla/podst-metall-d-tsv-na-kolyesakh/" TargetMode="External" /><Relationship Id="rId10" Type="http://schemas.openxmlformats.org/officeDocument/2006/relationships/hyperlink" Target="http://&#1089;&#1080;&#1073;&#1089;&#1082;&#1072;&#1085;&#1100;.&#1088;&#1092;/catalog/vysokie/podst-metall-d-tsv-vyshka-11-yach/" TargetMode="External" /><Relationship Id="rId11" Type="http://schemas.openxmlformats.org/officeDocument/2006/relationships/hyperlink" Target="http://&#1089;&#1080;&#1073;&#1089;&#1082;&#1072;&#1085;&#1100;.&#1088;&#1092;/catalog/shpalery-sadovye/shpalera-sadovaya-zont/" TargetMode="External" /><Relationship Id="rId12" Type="http://schemas.openxmlformats.org/officeDocument/2006/relationships/hyperlink" Target="http://&#1089;&#1080;&#1073;&#1089;&#1082;&#1072;&#1085;&#1100;.&#1088;&#1092;/catalog/na-podokonnik/podst-metall-d-tsv-fialka-6-yach/" TargetMode="External" /><Relationship Id="rId13" Type="http://schemas.openxmlformats.org/officeDocument/2006/relationships/hyperlink" Target="http://&#1089;&#1080;&#1073;&#1089;&#1082;&#1072;&#1085;&#1100;.&#1088;&#1092;/catalog/na-podokonnik/podst-metall-d-tsv-fialka-6-yach/" TargetMode="External" /><Relationship Id="rId14" Type="http://schemas.openxmlformats.org/officeDocument/2006/relationships/hyperlink" Target="http://&#1089;&#1080;&#1073;&#1089;&#1082;&#1072;&#1085;&#1100;.&#1088;&#1092;/catalog/na-podokonnik/podst-metall-d-tsv-kaskad-5-yach-/" TargetMode="External" /><Relationship Id="rId15" Type="http://schemas.openxmlformats.org/officeDocument/2006/relationships/hyperlink" Target="http://&#1089;&#1080;&#1073;&#1089;&#1082;&#1072;&#1085;&#1100;.&#1088;&#1092;/catalog/vysokie/podst-metall-d-tsv-vyshka-9-yach/" TargetMode="External" /><Relationship Id="rId16" Type="http://schemas.openxmlformats.org/officeDocument/2006/relationships/hyperlink" Target="http://&#1089;&#1080;&#1073;&#1089;&#1082;&#1072;&#1085;&#1100;.&#1088;&#1092;/catalog/shpalery-sadovye/shpalera-sadovaya-zont/" TargetMode="External" /><Relationship Id="rId17" Type="http://schemas.openxmlformats.org/officeDocument/2006/relationships/hyperlink" Target="http://&#1089;&#1080;&#1073;&#1089;&#1082;&#1072;&#1085;&#1100;.&#1088;&#1092;/catalog/podstavki-dlya-tsvetov-iz-metalla/podst-metall-d-tsv-kaskad-6-yach/" TargetMode="External" /><Relationship Id="rId18" Type="http://schemas.openxmlformats.org/officeDocument/2006/relationships/hyperlink" Target="http://&#1089;&#1080;&#1073;&#1089;&#1082;&#1072;&#1085;&#1100;.&#1088;&#1092;/catalog/opory-dlya-rasteniy/opora-d-rasteniy-polukruglaya/" TargetMode="External" /><Relationship Id="rId19" Type="http://schemas.openxmlformats.org/officeDocument/2006/relationships/hyperlink" Target="http://&#1089;&#1080;&#1073;&#1089;&#1082;&#1072;&#1085;&#1100;.&#1088;&#1092;/catalog/dugi-dlya-parnika/dugi-dlya-parnika-3-m-/" TargetMode="External" /><Relationship Id="rId20" Type="http://schemas.openxmlformats.org/officeDocument/2006/relationships/hyperlink" Target="http://&#1089;&#1080;&#1073;&#1089;&#1082;&#1072;&#1085;&#1100;.&#1088;&#1092;/catalog/kustoderzhateli/opora-d-rasteniy-polukruglaya/" TargetMode="External" /><Relationship Id="rId21" Type="http://schemas.openxmlformats.org/officeDocument/2006/relationships/hyperlink" Target="http://&#1089;&#1080;&#1073;&#1089;&#1082;&#1072;&#1085;&#1100;.&#1088;&#1092;/catalog/shpalery-sadovye/shpalera-sadovaya-zont/" TargetMode="External" /><Relationship Id="rId22" Type="http://schemas.openxmlformats.org/officeDocument/2006/relationships/hyperlink" Target="http://&#1089;&#1080;&#1073;&#1089;&#1082;&#1072;&#1085;&#1100;.&#1088;&#1092;/catalog/shpalery-sadovye/shpalera-sadovaya-zont/" TargetMode="External" /><Relationship Id="rId23" Type="http://schemas.openxmlformats.org/officeDocument/2006/relationships/hyperlink" Target="http://&#1089;&#1080;&#1073;&#1089;&#1082;&#1072;&#1085;&#1100;.&#1088;&#1092;/catalog/kustoderzhateli/opora-d-rasteniy-polukruglaya/" TargetMode="External" /><Relationship Id="rId24" Type="http://schemas.openxmlformats.org/officeDocument/2006/relationships/hyperlink" Target="http://&#1089;&#1080;&#1073;&#1089;&#1082;&#1072;&#1085;&#1100;.&#1088;&#1092;/catalog/shpalery-sadovye/shpalera-sadovaya-zont/" TargetMode="External" /><Relationship Id="rId25" Type="http://schemas.openxmlformats.org/officeDocument/2006/relationships/hyperlink" Target="http://&#1089;&#1080;&#1073;&#1089;&#1082;&#1072;&#1085;&#1100;.&#1088;&#1092;/catalog/opory-dlya-rasteniy/podderzhka-d-rasteniy-spiral/" TargetMode="External" /><Relationship Id="rId26" Type="http://schemas.openxmlformats.org/officeDocument/2006/relationships/hyperlink" Target="http://&#1089;&#1080;&#1073;&#1089;&#1082;&#1072;&#1085;&#1100;.&#1088;&#1092;/catalog/opory-dlya-rasteniy/opora-d-vyushchikhsya-rasteniy-pruzhina/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pane ySplit="1" topLeftCell="A23" activePane="bottomLeft" state="frozen"/>
      <selection pane="topLeft" activeCell="A1" sqref="A1"/>
      <selection pane="bottomLeft" activeCell="D67" sqref="D67"/>
    </sheetView>
  </sheetViews>
  <sheetFormatPr defaultColWidth="9.140625" defaultRowHeight="12.75"/>
  <cols>
    <col min="1" max="1" width="15.00390625" style="3" customWidth="1"/>
    <col min="2" max="2" width="48.28125" style="3" customWidth="1"/>
    <col min="3" max="3" width="11.28125" style="3" customWidth="1"/>
    <col min="4" max="4" width="5.28125" style="33" customWidth="1"/>
    <col min="5" max="7" width="15.00390625" style="19" customWidth="1"/>
    <col min="8" max="8" width="7.00390625" style="3" customWidth="1"/>
    <col min="9" max="9" width="30.00390625" style="3" customWidth="1"/>
    <col min="10" max="12" width="20.00390625" style="0" customWidth="1"/>
    <col min="13" max="13" width="7.00390625" style="0" customWidth="1"/>
    <col min="14" max="15" width="12.00390625" style="0" customWidth="1"/>
    <col min="16" max="16" width="5.00390625" style="0" customWidth="1"/>
    <col min="17" max="17" width="11.00390625" style="0" customWidth="1"/>
    <col min="18" max="18" width="15.00390625" style="0" customWidth="1"/>
    <col min="19" max="19" width="6.00390625" style="0" customWidth="1"/>
    <col min="20" max="23" width="15.00390625" style="0" customWidth="1"/>
  </cols>
  <sheetData>
    <row r="1" spans="1:9" s="1" customFormat="1" ht="12.75">
      <c r="A1" s="2" t="s">
        <v>0</v>
      </c>
      <c r="B1" s="2" t="s">
        <v>3</v>
      </c>
      <c r="C1" s="2" t="s">
        <v>5</v>
      </c>
      <c r="D1" s="30" t="s">
        <v>1</v>
      </c>
      <c r="E1" s="29" t="s">
        <v>22</v>
      </c>
      <c r="F1" s="29" t="s">
        <v>24</v>
      </c>
      <c r="G1" s="29" t="s">
        <v>23</v>
      </c>
      <c r="H1" s="4" t="s">
        <v>7</v>
      </c>
      <c r="I1" s="2"/>
    </row>
    <row r="2" spans="1:10" ht="12.75">
      <c r="A2" s="20" t="s">
        <v>2</v>
      </c>
      <c r="B2" s="14" t="s">
        <v>4</v>
      </c>
      <c r="C2" s="15">
        <v>537.67</v>
      </c>
      <c r="D2" s="31">
        <v>2</v>
      </c>
      <c r="E2" s="26">
        <f>C2*D2</f>
        <v>1075.34</v>
      </c>
      <c r="F2" s="26">
        <f>E2*10/100</f>
        <v>107.53399999999999</v>
      </c>
      <c r="G2" s="26">
        <f>E2+F2</f>
        <v>1182.8739999999998</v>
      </c>
      <c r="H2" s="8" t="s">
        <v>8</v>
      </c>
      <c r="I2" s="7"/>
      <c r="J2" s="9"/>
    </row>
    <row r="3" spans="1:10" ht="15">
      <c r="A3" s="20" t="s">
        <v>2</v>
      </c>
      <c r="B3" s="7" t="s">
        <v>6</v>
      </c>
      <c r="C3" s="11">
        <v>1220.99</v>
      </c>
      <c r="D3" s="32">
        <v>1</v>
      </c>
      <c r="E3" s="26">
        <f aca="true" t="shared" si="0" ref="E3:E37">C3*D3</f>
        <v>1220.99</v>
      </c>
      <c r="F3" s="26">
        <f aca="true" t="shared" si="1" ref="F3:F38">E3*10/100</f>
        <v>122.09899999999999</v>
      </c>
      <c r="G3" s="26">
        <f aca="true" t="shared" si="2" ref="G3:G37">E3+F3</f>
        <v>1343.089</v>
      </c>
      <c r="H3" s="6" t="s">
        <v>9</v>
      </c>
      <c r="I3" s="7"/>
      <c r="J3" s="9"/>
    </row>
    <row r="4" spans="1:10" ht="15">
      <c r="A4" s="20"/>
      <c r="B4" s="7"/>
      <c r="C4" s="11"/>
      <c r="D4" s="32"/>
      <c r="E4" s="26">
        <f t="shared" si="0"/>
        <v>0</v>
      </c>
      <c r="F4" s="26">
        <f t="shared" si="1"/>
        <v>0</v>
      </c>
      <c r="G4" s="26">
        <f t="shared" si="2"/>
        <v>0</v>
      </c>
      <c r="H4" s="6"/>
      <c r="I4" s="7"/>
      <c r="J4" s="9"/>
    </row>
    <row r="5" spans="1:7" ht="12.75">
      <c r="A5" s="19"/>
      <c r="C5" s="12"/>
      <c r="E5" s="26">
        <f t="shared" si="0"/>
        <v>0</v>
      </c>
      <c r="F5" s="26">
        <f t="shared" si="1"/>
        <v>0</v>
      </c>
      <c r="G5" s="26">
        <f t="shared" si="2"/>
        <v>0</v>
      </c>
    </row>
    <row r="6" spans="1:8" ht="12.75">
      <c r="A6" s="18" t="s">
        <v>10</v>
      </c>
      <c r="B6" s="14" t="s">
        <v>4</v>
      </c>
      <c r="C6" s="15">
        <v>537.67</v>
      </c>
      <c r="D6" s="31">
        <v>3</v>
      </c>
      <c r="E6" s="26">
        <f t="shared" si="0"/>
        <v>1613.0099999999998</v>
      </c>
      <c r="F6" s="26">
        <f t="shared" si="1"/>
        <v>161.301</v>
      </c>
      <c r="G6" s="26">
        <f t="shared" si="2"/>
        <v>1774.3109999999997</v>
      </c>
      <c r="H6" s="8" t="s">
        <v>8</v>
      </c>
    </row>
    <row r="7" spans="1:9" s="24" customFormat="1" ht="12.75">
      <c r="A7" s="18"/>
      <c r="B7" s="20"/>
      <c r="C7" s="25"/>
      <c r="D7" s="34"/>
      <c r="E7" s="26">
        <f t="shared" si="0"/>
        <v>0</v>
      </c>
      <c r="F7" s="26">
        <f t="shared" si="1"/>
        <v>0</v>
      </c>
      <c r="G7" s="26">
        <f t="shared" si="2"/>
        <v>0</v>
      </c>
      <c r="H7" s="27"/>
      <c r="I7" s="19"/>
    </row>
    <row r="8" spans="1:7" ht="12.75">
      <c r="A8" s="19"/>
      <c r="C8" s="12"/>
      <c r="E8" s="26">
        <f t="shared" si="0"/>
        <v>0</v>
      </c>
      <c r="F8" s="26">
        <f t="shared" si="1"/>
        <v>0</v>
      </c>
      <c r="G8" s="26">
        <f t="shared" si="2"/>
        <v>0</v>
      </c>
    </row>
    <row r="9" spans="1:8" ht="12.75">
      <c r="A9" s="18" t="s">
        <v>12</v>
      </c>
      <c r="B9" s="16" t="s">
        <v>11</v>
      </c>
      <c r="C9" s="17">
        <v>537.67</v>
      </c>
      <c r="D9" s="35">
        <v>4</v>
      </c>
      <c r="E9" s="26">
        <f t="shared" si="0"/>
        <v>2150.68</v>
      </c>
      <c r="F9" s="26">
        <f t="shared" si="1"/>
        <v>215.06799999999998</v>
      </c>
      <c r="G9" s="26">
        <f t="shared" si="2"/>
        <v>2365.7479999999996</v>
      </c>
      <c r="H9" s="6" t="s">
        <v>8</v>
      </c>
    </row>
    <row r="10" spans="1:8" ht="12.75">
      <c r="A10" s="18"/>
      <c r="B10" s="5" t="s">
        <v>20</v>
      </c>
      <c r="C10" s="3">
        <v>367.5</v>
      </c>
      <c r="D10" s="33">
        <v>2</v>
      </c>
      <c r="E10" s="26">
        <f t="shared" si="0"/>
        <v>735</v>
      </c>
      <c r="F10" s="26">
        <f t="shared" si="1"/>
        <v>73.5</v>
      </c>
      <c r="G10" s="26">
        <f t="shared" si="2"/>
        <v>808.5</v>
      </c>
      <c r="H10" s="6" t="s">
        <v>21</v>
      </c>
    </row>
    <row r="11" spans="1:7" ht="12.75">
      <c r="A11" s="19"/>
      <c r="C11" s="12"/>
      <c r="E11" s="26">
        <f t="shared" si="0"/>
        <v>0</v>
      </c>
      <c r="F11" s="26">
        <f t="shared" si="1"/>
        <v>0</v>
      </c>
      <c r="G11" s="26">
        <f t="shared" si="2"/>
        <v>0</v>
      </c>
    </row>
    <row r="12" spans="1:9" s="24" customFormat="1" ht="12.75">
      <c r="A12" s="21"/>
      <c r="B12" s="18"/>
      <c r="C12" s="22"/>
      <c r="D12" s="36"/>
      <c r="E12" s="26">
        <f t="shared" si="0"/>
        <v>0</v>
      </c>
      <c r="F12" s="26">
        <f t="shared" si="1"/>
        <v>0</v>
      </c>
      <c r="G12" s="26">
        <f t="shared" si="2"/>
        <v>0</v>
      </c>
      <c r="H12" s="23"/>
      <c r="I12" s="19"/>
    </row>
    <row r="13" spans="3:7" ht="12.75">
      <c r="C13" s="12"/>
      <c r="E13" s="26">
        <f t="shared" si="0"/>
        <v>0</v>
      </c>
      <c r="F13" s="26">
        <f t="shared" si="1"/>
        <v>0</v>
      </c>
      <c r="G13" s="26">
        <f t="shared" si="2"/>
        <v>0</v>
      </c>
    </row>
    <row r="14" spans="1:8" ht="30.75">
      <c r="A14" s="5" t="s">
        <v>14</v>
      </c>
      <c r="B14" s="10" t="s">
        <v>13</v>
      </c>
      <c r="C14" s="12">
        <v>131.25</v>
      </c>
      <c r="D14" s="37">
        <v>5</v>
      </c>
      <c r="E14" s="26">
        <f t="shared" si="0"/>
        <v>656.25</v>
      </c>
      <c r="F14" s="26">
        <f t="shared" si="1"/>
        <v>65.625</v>
      </c>
      <c r="G14" s="26">
        <f t="shared" si="2"/>
        <v>721.875</v>
      </c>
      <c r="H14" s="6" t="s">
        <v>15</v>
      </c>
    </row>
    <row r="15" spans="1:8" ht="15">
      <c r="A15" s="5"/>
      <c r="B15" s="28"/>
      <c r="C15" s="12"/>
      <c r="D15" s="37"/>
      <c r="E15" s="26">
        <f t="shared" si="0"/>
        <v>0</v>
      </c>
      <c r="F15" s="26">
        <f t="shared" si="1"/>
        <v>0</v>
      </c>
      <c r="G15" s="26">
        <f t="shared" si="2"/>
        <v>0</v>
      </c>
      <c r="H15" s="6"/>
    </row>
    <row r="16" spans="5:7" ht="12.75">
      <c r="E16" s="26">
        <f t="shared" si="0"/>
        <v>0</v>
      </c>
      <c r="F16" s="26">
        <f t="shared" si="1"/>
        <v>0</v>
      </c>
      <c r="G16" s="26">
        <f t="shared" si="2"/>
        <v>0</v>
      </c>
    </row>
    <row r="17" spans="1:8" ht="12.75">
      <c r="A17" s="5"/>
      <c r="B17" s="5"/>
      <c r="D17" s="37"/>
      <c r="E17" s="26">
        <f t="shared" si="0"/>
        <v>0</v>
      </c>
      <c r="F17" s="26">
        <f t="shared" si="1"/>
        <v>0</v>
      </c>
      <c r="G17" s="26">
        <f t="shared" si="2"/>
        <v>0</v>
      </c>
      <c r="H17" s="6"/>
    </row>
    <row r="18" spans="5:7" ht="12.75">
      <c r="E18" s="26">
        <f t="shared" si="0"/>
        <v>0</v>
      </c>
      <c r="F18" s="26">
        <f t="shared" si="1"/>
        <v>0</v>
      </c>
      <c r="G18" s="26">
        <f t="shared" si="2"/>
        <v>0</v>
      </c>
    </row>
    <row r="19" spans="1:8" ht="12.75">
      <c r="A19" s="19" t="s">
        <v>16</v>
      </c>
      <c r="B19" s="13" t="s">
        <v>17</v>
      </c>
      <c r="C19" s="13">
        <v>52.5</v>
      </c>
      <c r="D19" s="38">
        <v>2</v>
      </c>
      <c r="E19" s="26">
        <f t="shared" si="0"/>
        <v>105</v>
      </c>
      <c r="F19" s="26">
        <f t="shared" si="1"/>
        <v>10.5</v>
      </c>
      <c r="G19" s="26">
        <f t="shared" si="2"/>
        <v>115.5</v>
      </c>
      <c r="H19" s="6" t="s">
        <v>18</v>
      </c>
    </row>
    <row r="20" spans="1:9" s="24" customFormat="1" ht="12.75">
      <c r="A20" s="19"/>
      <c r="B20" s="19"/>
      <c r="C20" s="19"/>
      <c r="D20" s="39"/>
      <c r="E20" s="26">
        <f t="shared" si="0"/>
        <v>0</v>
      </c>
      <c r="F20" s="26">
        <f t="shared" si="1"/>
        <v>0</v>
      </c>
      <c r="G20" s="26">
        <f t="shared" si="2"/>
        <v>0</v>
      </c>
      <c r="H20" s="23"/>
      <c r="I20" s="19"/>
    </row>
    <row r="21" spans="5:7" ht="12.75">
      <c r="E21" s="26">
        <f t="shared" si="0"/>
        <v>0</v>
      </c>
      <c r="F21" s="26">
        <f t="shared" si="1"/>
        <v>0</v>
      </c>
      <c r="G21" s="26">
        <f t="shared" si="2"/>
        <v>0</v>
      </c>
    </row>
    <row r="22" spans="1:8" ht="30.75">
      <c r="A22" s="3" t="s">
        <v>19</v>
      </c>
      <c r="B22" s="10" t="s">
        <v>13</v>
      </c>
      <c r="C22" s="12">
        <v>131.25</v>
      </c>
      <c r="D22" s="37">
        <v>5</v>
      </c>
      <c r="E22" s="26">
        <f t="shared" si="0"/>
        <v>656.25</v>
      </c>
      <c r="F22" s="26">
        <f t="shared" si="1"/>
        <v>65.625</v>
      </c>
      <c r="G22" s="26">
        <f t="shared" si="2"/>
        <v>721.875</v>
      </c>
      <c r="H22" s="6" t="s">
        <v>15</v>
      </c>
    </row>
    <row r="23" spans="2:8" ht="15">
      <c r="B23" s="10"/>
      <c r="C23" s="12"/>
      <c r="D23" s="37"/>
      <c r="E23" s="26">
        <f t="shared" si="0"/>
        <v>0</v>
      </c>
      <c r="F23" s="26">
        <f t="shared" si="1"/>
        <v>0</v>
      </c>
      <c r="G23" s="26">
        <f t="shared" si="2"/>
        <v>0</v>
      </c>
      <c r="H23" s="6"/>
    </row>
    <row r="24" spans="5:7" ht="12.75">
      <c r="E24" s="26">
        <f t="shared" si="0"/>
        <v>0</v>
      </c>
      <c r="F24" s="26">
        <f t="shared" si="1"/>
        <v>0</v>
      </c>
      <c r="G24" s="26">
        <f t="shared" si="2"/>
        <v>0</v>
      </c>
    </row>
    <row r="25" spans="5:7" ht="12.75">
      <c r="E25" s="26">
        <f t="shared" si="0"/>
        <v>0</v>
      </c>
      <c r="F25" s="26">
        <f t="shared" si="1"/>
        <v>0</v>
      </c>
      <c r="G25" s="26">
        <f t="shared" si="2"/>
        <v>0</v>
      </c>
    </row>
    <row r="26" spans="1:9" ht="15">
      <c r="A26" s="40" t="s">
        <v>25</v>
      </c>
      <c r="B26" s="7" t="s">
        <v>6</v>
      </c>
      <c r="C26" s="11">
        <v>1220.99</v>
      </c>
      <c r="D26" s="32">
        <v>1</v>
      </c>
      <c r="E26" s="26">
        <f>C26*D26</f>
        <v>1220.99</v>
      </c>
      <c r="F26" s="26">
        <f>E26*10/100</f>
        <v>122.09899999999999</v>
      </c>
      <c r="G26" s="26">
        <f>E26+F26</f>
        <v>1343.089</v>
      </c>
      <c r="H26" s="6" t="s">
        <v>9</v>
      </c>
      <c r="I26" s="7"/>
    </row>
    <row r="27" spans="2:8" ht="12.75">
      <c r="B27" s="19" t="s">
        <v>29</v>
      </c>
      <c r="C27" s="19">
        <v>367.5</v>
      </c>
      <c r="D27" s="39">
        <v>2</v>
      </c>
      <c r="E27" s="26">
        <f t="shared" si="0"/>
        <v>735</v>
      </c>
      <c r="F27" s="26">
        <f t="shared" si="1"/>
        <v>73.5</v>
      </c>
      <c r="G27" s="26">
        <f t="shared" si="2"/>
        <v>808.5</v>
      </c>
      <c r="H27" s="6" t="s">
        <v>32</v>
      </c>
    </row>
    <row r="28" spans="2:8" ht="12.75">
      <c r="B28" s="3" t="s">
        <v>30</v>
      </c>
      <c r="C28" s="3">
        <v>858.92</v>
      </c>
      <c r="D28" s="33">
        <v>1</v>
      </c>
      <c r="E28" s="26">
        <f t="shared" si="0"/>
        <v>858.92</v>
      </c>
      <c r="F28" s="26">
        <f t="shared" si="1"/>
        <v>85.892</v>
      </c>
      <c r="G28" s="26">
        <f t="shared" si="2"/>
        <v>944.8119999999999</v>
      </c>
      <c r="H28" s="6" t="s">
        <v>33</v>
      </c>
    </row>
    <row r="29" spans="2:8" ht="12.75">
      <c r="B29" s="3" t="s">
        <v>31</v>
      </c>
      <c r="C29" s="3">
        <v>388.5</v>
      </c>
      <c r="D29" s="33">
        <v>1</v>
      </c>
      <c r="E29" s="26">
        <f t="shared" si="0"/>
        <v>388.5</v>
      </c>
      <c r="F29" s="26">
        <f t="shared" si="1"/>
        <v>38.85</v>
      </c>
      <c r="G29" s="26">
        <f t="shared" si="2"/>
        <v>427.35</v>
      </c>
      <c r="H29" s="6" t="s">
        <v>32</v>
      </c>
    </row>
    <row r="30" spans="5:7" ht="12.75">
      <c r="E30" s="26">
        <f t="shared" si="0"/>
        <v>0</v>
      </c>
      <c r="F30" s="26">
        <f t="shared" si="1"/>
        <v>0</v>
      </c>
      <c r="G30" s="26">
        <f t="shared" si="2"/>
        <v>0</v>
      </c>
    </row>
    <row r="31" spans="5:7" ht="12.75">
      <c r="E31" s="26">
        <f t="shared" si="0"/>
        <v>0</v>
      </c>
      <c r="F31" s="26">
        <f t="shared" si="1"/>
        <v>0</v>
      </c>
      <c r="G31" s="26">
        <f t="shared" si="2"/>
        <v>0</v>
      </c>
    </row>
    <row r="32" spans="1:8" ht="12.75">
      <c r="A32" s="3" t="s">
        <v>26</v>
      </c>
      <c r="B32" s="3" t="s">
        <v>27</v>
      </c>
      <c r="C32" s="3">
        <v>320.64</v>
      </c>
      <c r="D32" s="33">
        <v>1</v>
      </c>
      <c r="E32" s="26">
        <f t="shared" si="0"/>
        <v>320.64</v>
      </c>
      <c r="F32" s="26">
        <f t="shared" si="1"/>
        <v>32.06399999999999</v>
      </c>
      <c r="G32" s="26">
        <f t="shared" si="2"/>
        <v>352.70399999999995</v>
      </c>
      <c r="H32" s="6" t="s">
        <v>28</v>
      </c>
    </row>
    <row r="33" spans="1:9" ht="12.75">
      <c r="A33" s="40"/>
      <c r="B33" s="14" t="s">
        <v>4</v>
      </c>
      <c r="C33" s="15">
        <v>537.67</v>
      </c>
      <c r="D33" s="31">
        <v>1</v>
      </c>
      <c r="E33" s="26">
        <f>C33*D33</f>
        <v>537.67</v>
      </c>
      <c r="F33" s="26">
        <f>E33*10/100</f>
        <v>53.766999999999996</v>
      </c>
      <c r="G33" s="26">
        <f>E33+F33</f>
        <v>591.4369999999999</v>
      </c>
      <c r="H33" s="8" t="s">
        <v>8</v>
      </c>
      <c r="I33" s="7"/>
    </row>
    <row r="34" spans="5:7" ht="12.75">
      <c r="E34" s="26">
        <f t="shared" si="0"/>
        <v>0</v>
      </c>
      <c r="F34" s="26">
        <f t="shared" si="1"/>
        <v>0</v>
      </c>
      <c r="G34" s="26">
        <f t="shared" si="2"/>
        <v>0</v>
      </c>
    </row>
    <row r="35" spans="5:7" ht="12.75">
      <c r="E35" s="26">
        <f t="shared" si="0"/>
        <v>0</v>
      </c>
      <c r="F35" s="26">
        <f t="shared" si="1"/>
        <v>0</v>
      </c>
      <c r="G35" s="26">
        <f t="shared" si="2"/>
        <v>0</v>
      </c>
    </row>
    <row r="36" spans="1:8" ht="12.75">
      <c r="A36" s="3" t="s">
        <v>34</v>
      </c>
      <c r="B36" s="3" t="s">
        <v>36</v>
      </c>
      <c r="C36" s="3">
        <v>103.95</v>
      </c>
      <c r="D36" s="33">
        <v>15</v>
      </c>
      <c r="E36" s="26">
        <f t="shared" si="0"/>
        <v>1559.25</v>
      </c>
      <c r="F36" s="26">
        <f t="shared" si="1"/>
        <v>155.925</v>
      </c>
      <c r="G36" s="26">
        <f t="shared" si="2"/>
        <v>1715.175</v>
      </c>
      <c r="H36" s="3" t="s">
        <v>35</v>
      </c>
    </row>
    <row r="37" spans="2:8" ht="12.75">
      <c r="B37" s="3" t="s">
        <v>37</v>
      </c>
      <c r="C37" s="3">
        <v>1176.18</v>
      </c>
      <c r="D37" s="33">
        <v>2</v>
      </c>
      <c r="E37" s="26">
        <f t="shared" si="0"/>
        <v>2352.36</v>
      </c>
      <c r="F37" s="26">
        <f t="shared" si="1"/>
        <v>235.23600000000002</v>
      </c>
      <c r="G37" s="26">
        <f t="shared" si="2"/>
        <v>2587.596</v>
      </c>
      <c r="H37" s="6" t="s">
        <v>38</v>
      </c>
    </row>
    <row r="38" ht="12.75">
      <c r="F38" s="26">
        <f t="shared" si="1"/>
        <v>0</v>
      </c>
    </row>
    <row r="40" spans="1:8" ht="12.75">
      <c r="A40" s="3" t="s">
        <v>39</v>
      </c>
      <c r="B40" s="3" t="s">
        <v>40</v>
      </c>
      <c r="C40" s="3" t="s">
        <v>41</v>
      </c>
      <c r="D40" s="33" t="s">
        <v>42</v>
      </c>
      <c r="H40" s="3" t="s">
        <v>43</v>
      </c>
    </row>
    <row r="43" spans="1:8" ht="12.75">
      <c r="A43" s="40" t="s">
        <v>44</v>
      </c>
      <c r="B43" s="16" t="s">
        <v>11</v>
      </c>
      <c r="C43" s="17">
        <v>537.67</v>
      </c>
      <c r="D43" s="35">
        <v>2</v>
      </c>
      <c r="E43" s="26">
        <f aca="true" t="shared" si="3" ref="E43:E58">C43*D43</f>
        <v>1075.34</v>
      </c>
      <c r="F43" s="26">
        <f>E43*10/100</f>
        <v>107.53399999999999</v>
      </c>
      <c r="G43" s="26">
        <f aca="true" t="shared" si="4" ref="G43:G75">E43+F43</f>
        <v>1182.8739999999998</v>
      </c>
      <c r="H43" s="6" t="s">
        <v>8</v>
      </c>
    </row>
    <row r="44" spans="5:7" ht="12.75">
      <c r="E44" s="26">
        <f t="shared" si="3"/>
        <v>0</v>
      </c>
      <c r="F44" s="26">
        <f>E44*10/100</f>
        <v>0</v>
      </c>
      <c r="G44" s="26">
        <f t="shared" si="4"/>
        <v>0</v>
      </c>
    </row>
    <row r="45" spans="5:7" ht="12.75">
      <c r="E45" s="26">
        <f t="shared" si="3"/>
        <v>0</v>
      </c>
      <c r="F45" s="26">
        <f>E45*10/100</f>
        <v>0</v>
      </c>
      <c r="G45" s="26">
        <f t="shared" si="4"/>
        <v>0</v>
      </c>
    </row>
    <row r="46" spans="1:7" ht="12.75">
      <c r="A46" s="40" t="s">
        <v>45</v>
      </c>
      <c r="B46" s="42" t="s">
        <v>46</v>
      </c>
      <c r="C46" s="3">
        <v>194.25</v>
      </c>
      <c r="D46" s="33">
        <v>3</v>
      </c>
      <c r="E46" s="26">
        <f t="shared" si="3"/>
        <v>582.75</v>
      </c>
      <c r="F46" s="26">
        <f>E46*10/100</f>
        <v>58.275</v>
      </c>
      <c r="G46" s="26">
        <f t="shared" si="4"/>
        <v>641.025</v>
      </c>
    </row>
    <row r="47" spans="5:7" ht="12.75">
      <c r="E47" s="26">
        <f t="shared" si="3"/>
        <v>0</v>
      </c>
      <c r="F47" s="26">
        <f aca="true" t="shared" si="5" ref="F47:F53">E47*10/100</f>
        <v>0</v>
      </c>
      <c r="G47" s="26">
        <f t="shared" si="4"/>
        <v>0</v>
      </c>
    </row>
    <row r="48" spans="5:7" ht="12.75">
      <c r="E48" s="26">
        <f t="shared" si="3"/>
        <v>0</v>
      </c>
      <c r="F48" s="26">
        <f t="shared" si="5"/>
        <v>0</v>
      </c>
      <c r="G48" s="26">
        <f t="shared" si="4"/>
        <v>0</v>
      </c>
    </row>
    <row r="49" spans="1:8" ht="12.75">
      <c r="A49" s="3" t="s">
        <v>47</v>
      </c>
      <c r="B49" s="3" t="s">
        <v>48</v>
      </c>
      <c r="C49" s="3">
        <v>848.13</v>
      </c>
      <c r="D49" s="33">
        <v>1</v>
      </c>
      <c r="E49" s="26">
        <f t="shared" si="3"/>
        <v>848.13</v>
      </c>
      <c r="F49" s="26">
        <f t="shared" si="5"/>
        <v>84.81299999999999</v>
      </c>
      <c r="G49" s="26">
        <f t="shared" si="4"/>
        <v>932.943</v>
      </c>
      <c r="H49" s="6" t="s">
        <v>49</v>
      </c>
    </row>
    <row r="50" spans="2:8" ht="26.25">
      <c r="B50" s="41" t="s">
        <v>50</v>
      </c>
      <c r="C50" s="13">
        <v>82.66</v>
      </c>
      <c r="D50" s="38">
        <v>6</v>
      </c>
      <c r="E50" s="26">
        <f t="shared" si="3"/>
        <v>495.96</v>
      </c>
      <c r="F50" s="26">
        <f t="shared" si="5"/>
        <v>49.596</v>
      </c>
      <c r="G50" s="26">
        <f t="shared" si="4"/>
        <v>545.5559999999999</v>
      </c>
      <c r="H50" s="6" t="s">
        <v>51</v>
      </c>
    </row>
    <row r="51" spans="2:8" ht="12.75">
      <c r="B51" s="3" t="s">
        <v>53</v>
      </c>
      <c r="C51" s="3">
        <v>609</v>
      </c>
      <c r="D51" s="33">
        <v>1</v>
      </c>
      <c r="E51" s="26">
        <f t="shared" si="3"/>
        <v>609</v>
      </c>
      <c r="F51" s="26">
        <f t="shared" si="5"/>
        <v>60.9</v>
      </c>
      <c r="G51" s="26">
        <f t="shared" si="4"/>
        <v>669.9</v>
      </c>
      <c r="H51" s="6" t="s">
        <v>52</v>
      </c>
    </row>
    <row r="52" spans="5:7" ht="12.75">
      <c r="E52" s="26">
        <f t="shared" si="3"/>
        <v>0</v>
      </c>
      <c r="F52" s="26">
        <f t="shared" si="5"/>
        <v>0</v>
      </c>
      <c r="G52" s="26">
        <f t="shared" si="4"/>
        <v>0</v>
      </c>
    </row>
    <row r="53" spans="1:8" ht="12.75">
      <c r="A53" s="3" t="s">
        <v>54</v>
      </c>
      <c r="B53" s="42" t="s">
        <v>55</v>
      </c>
      <c r="C53" s="3">
        <v>194.25</v>
      </c>
      <c r="D53" s="43">
        <v>3</v>
      </c>
      <c r="E53" s="26">
        <f t="shared" si="3"/>
        <v>582.75</v>
      </c>
      <c r="F53" s="26">
        <f t="shared" si="5"/>
        <v>58.275</v>
      </c>
      <c r="G53" s="26">
        <f t="shared" si="4"/>
        <v>641.025</v>
      </c>
      <c r="H53" s="3" t="s">
        <v>56</v>
      </c>
    </row>
    <row r="54" spans="2:8" ht="12.75">
      <c r="B54" s="13" t="s">
        <v>57</v>
      </c>
      <c r="C54" s="13">
        <v>98.87</v>
      </c>
      <c r="D54" s="38">
        <v>6</v>
      </c>
      <c r="E54" s="26">
        <f t="shared" si="3"/>
        <v>593.22</v>
      </c>
      <c r="G54" s="26">
        <f t="shared" si="4"/>
        <v>593.22</v>
      </c>
      <c r="H54" s="6" t="s">
        <v>58</v>
      </c>
    </row>
    <row r="55" spans="5:7" ht="12.75">
      <c r="E55" s="26">
        <f t="shared" si="3"/>
        <v>0</v>
      </c>
      <c r="G55" s="26">
        <f t="shared" si="4"/>
        <v>0</v>
      </c>
    </row>
    <row r="56" spans="1:8" ht="12.75">
      <c r="A56" s="40" t="s">
        <v>59</v>
      </c>
      <c r="B56" s="16" t="s">
        <v>11</v>
      </c>
      <c r="C56" s="17">
        <v>537.67</v>
      </c>
      <c r="D56" s="35">
        <v>2</v>
      </c>
      <c r="E56" s="26">
        <f>C56*D56</f>
        <v>1075.34</v>
      </c>
      <c r="F56" s="26">
        <f>E56*10/100</f>
        <v>107.53399999999999</v>
      </c>
      <c r="G56" s="26">
        <f>E56+F56</f>
        <v>1182.8739999999998</v>
      </c>
      <c r="H56" s="6" t="s">
        <v>8</v>
      </c>
    </row>
    <row r="57" spans="2:8" ht="12.75">
      <c r="B57" s="13" t="s">
        <v>57</v>
      </c>
      <c r="C57" s="13">
        <v>98.87</v>
      </c>
      <c r="D57" s="38">
        <v>4</v>
      </c>
      <c r="E57" s="26">
        <f>C57*D57</f>
        <v>395.48</v>
      </c>
      <c r="G57" s="26">
        <f>E57+F57</f>
        <v>395.48</v>
      </c>
      <c r="H57" s="6" t="s">
        <v>58</v>
      </c>
    </row>
    <row r="58" spans="5:7" ht="12.75">
      <c r="E58" s="26">
        <f t="shared" si="3"/>
        <v>0</v>
      </c>
      <c r="G58" s="26">
        <f t="shared" si="4"/>
        <v>0</v>
      </c>
    </row>
    <row r="59" spans="1:10" ht="12.75">
      <c r="A59" s="20" t="s">
        <v>60</v>
      </c>
      <c r="B59" s="14" t="s">
        <v>4</v>
      </c>
      <c r="C59" s="15">
        <v>537.67</v>
      </c>
      <c r="D59" s="31">
        <v>2</v>
      </c>
      <c r="E59" s="26">
        <f>C59*D59</f>
        <v>1075.34</v>
      </c>
      <c r="F59" s="26">
        <f>E59*10/100</f>
        <v>107.53399999999999</v>
      </c>
      <c r="G59" s="26">
        <f>E59+F59</f>
        <v>1182.8739999999998</v>
      </c>
      <c r="H59" s="8" t="s">
        <v>8</v>
      </c>
      <c r="I59" s="7"/>
      <c r="J59" s="9"/>
    </row>
    <row r="60" ht="12.75">
      <c r="G60" s="26">
        <f t="shared" si="4"/>
        <v>0</v>
      </c>
    </row>
    <row r="61" ht="12.75">
      <c r="G61" s="26">
        <f t="shared" si="4"/>
        <v>0</v>
      </c>
    </row>
    <row r="62" spans="1:8" ht="12.75">
      <c r="A62" s="45" t="s">
        <v>61</v>
      </c>
      <c r="B62" s="46" t="s">
        <v>62</v>
      </c>
      <c r="C62" s="17">
        <v>537.67</v>
      </c>
      <c r="D62" s="35">
        <v>2</v>
      </c>
      <c r="E62" s="26">
        <f>C62*D62</f>
        <v>1075.34</v>
      </c>
      <c r="F62" s="26">
        <f>E62*10/100</f>
        <v>107.53399999999999</v>
      </c>
      <c r="G62" s="26">
        <f t="shared" si="4"/>
        <v>1182.8739999999998</v>
      </c>
      <c r="H62" s="6" t="s">
        <v>8</v>
      </c>
    </row>
    <row r="63" spans="2:8" ht="12.75">
      <c r="B63" s="40" t="s">
        <v>63</v>
      </c>
      <c r="C63" s="3">
        <v>30.59</v>
      </c>
      <c r="D63" s="33">
        <v>10</v>
      </c>
      <c r="G63" s="26">
        <f t="shared" si="4"/>
        <v>0</v>
      </c>
      <c r="H63" s="44" t="s">
        <v>66</v>
      </c>
    </row>
    <row r="64" spans="2:8" ht="12.75">
      <c r="B64" s="40" t="s">
        <v>64</v>
      </c>
      <c r="C64" s="3">
        <v>88.63</v>
      </c>
      <c r="D64" s="33">
        <v>2</v>
      </c>
      <c r="G64" s="26">
        <f t="shared" si="4"/>
        <v>0</v>
      </c>
      <c r="H64" s="6" t="s">
        <v>67</v>
      </c>
    </row>
    <row r="65" spans="2:8" ht="12.75">
      <c r="B65" s="40" t="s">
        <v>65</v>
      </c>
      <c r="C65" s="3">
        <v>288.45</v>
      </c>
      <c r="D65" s="33">
        <v>2</v>
      </c>
      <c r="G65" s="26">
        <f t="shared" si="4"/>
        <v>0</v>
      </c>
      <c r="H65" s="3" t="s">
        <v>68</v>
      </c>
    </row>
    <row r="66" spans="2:8" ht="12.75">
      <c r="B66" s="40" t="s">
        <v>69</v>
      </c>
      <c r="C66" s="3">
        <v>115.5</v>
      </c>
      <c r="D66" s="33">
        <v>5</v>
      </c>
      <c r="G66" s="26">
        <f t="shared" si="4"/>
        <v>0</v>
      </c>
      <c r="H66" s="3" t="s">
        <v>70</v>
      </c>
    </row>
    <row r="67" spans="2:8" ht="12.75">
      <c r="B67" s="40" t="s">
        <v>72</v>
      </c>
      <c r="C67" s="3">
        <v>63</v>
      </c>
      <c r="D67" s="33">
        <v>5</v>
      </c>
      <c r="G67" s="26">
        <f t="shared" si="4"/>
        <v>0</v>
      </c>
      <c r="H67" s="3" t="s">
        <v>71</v>
      </c>
    </row>
    <row r="68" ht="12.75">
      <c r="G68" s="26">
        <f t="shared" si="4"/>
        <v>0</v>
      </c>
    </row>
    <row r="69" ht="12.75">
      <c r="G69" s="26">
        <f t="shared" si="4"/>
        <v>0</v>
      </c>
    </row>
    <row r="70" ht="12.75">
      <c r="G70" s="26">
        <f t="shared" si="4"/>
        <v>0</v>
      </c>
    </row>
    <row r="71" ht="12.75">
      <c r="G71" s="26">
        <f t="shared" si="4"/>
        <v>0</v>
      </c>
    </row>
    <row r="72" ht="12.75">
      <c r="G72" s="26">
        <f t="shared" si="4"/>
        <v>0</v>
      </c>
    </row>
    <row r="73" ht="12.75">
      <c r="G73" s="26">
        <f t="shared" si="4"/>
        <v>0</v>
      </c>
    </row>
    <row r="74" ht="12.75">
      <c r="G74" s="26">
        <f t="shared" si="4"/>
        <v>0</v>
      </c>
    </row>
    <row r="75" ht="12.75">
      <c r="G75" s="26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hyperlinks>
    <hyperlink ref="H2" r:id="rId1" display="http://сибскань.рф/catalog/shpalery-sadovye/shpalera-sadovaya-zont/"/>
    <hyperlink ref="H3" r:id="rId2" display="http://сибскань.рф/catalog/vysokie/podst-metall-d-tsv-vyshka-11-yach/"/>
    <hyperlink ref="H6" r:id="rId3" display="http://сибскань.рф/catalog/shpalery-sadovye/shpalera-sadovaya-zont/"/>
    <hyperlink ref="H9" r:id="rId4" display="http://сибскань.рф/catalog/shpalery-sadovye/shpalera-sadovaya-zont/"/>
    <hyperlink ref="H14" r:id="rId5" display="http://сибскань.рф/catalog/kronshteyny/kronshteyn-d-podvesn-kashpo-ptichka/"/>
    <hyperlink ref="H19" r:id="rId6" display="http://сибскань.рф/catalog/podstavki-dlya-tsvetov-iz-metalla/podst-metall-d-tsv-odinochka-malaya/"/>
    <hyperlink ref="H22" r:id="rId7" display="http://сибскань.рф/catalog/kronshteyny/kronshteyn-d-podvesn-kashpo-ptichka/"/>
    <hyperlink ref="H10" r:id="rId8" display="http://сибскань.рф/catalog/dlya-sada-i-ogoroda/dugi-dlya-parnika-2-m/"/>
    <hyperlink ref="H32" r:id="rId9" display="http://сибскань.рф/catalog/podstavki-dlya-tsvetov-iz-metalla/podst-metall-d-tsv-na-kolyesakh/"/>
    <hyperlink ref="H26" r:id="rId10" display="http://сибскань.рф/catalog/vysokie/podst-metall-d-tsv-vyshka-11-yach/"/>
    <hyperlink ref="H33" r:id="rId11" display="http://сибскань.рф/catalog/shpalery-sadovye/shpalera-sadovaya-zont/"/>
    <hyperlink ref="H29" r:id="rId12" display="http://сибскань.рф/catalog/na-podokonnik/podst-metall-d-tsv-fialka-6-yach/"/>
    <hyperlink ref="H27" r:id="rId13" display="http://сибскань.рф/catalog/na-podokonnik/podst-metall-d-tsv-fialka-6-yach/"/>
    <hyperlink ref="H28" r:id="rId14" display="http://сибскань.рф/catalog/na-podokonnik/podst-metall-d-tsv-kaskad-5-yach-/"/>
    <hyperlink ref="H37" r:id="rId15" display="http://сибскань.рф/catalog/vysokie/podst-metall-d-tsv-vyshka-9-yach/"/>
    <hyperlink ref="H43" r:id="rId16" display="http://сибскань.рф/catalog/shpalery-sadovye/shpalera-sadovaya-zont/"/>
    <hyperlink ref="H49" r:id="rId17" display="http://сибскань.рф/catalog/podstavki-dlya-tsvetov-iz-metalla/podst-metall-d-tsv-kaskad-6-yach/"/>
    <hyperlink ref="H50" r:id="rId18" display="http://сибскань.рф/catalog/opory-dlya-rasteniy/opora-d-rasteniy-polukruglaya/"/>
    <hyperlink ref="H51" r:id="rId19" display="http://сибскань.рф/catalog/dugi-dlya-parnika/dugi-dlya-parnika-3-m-/"/>
    <hyperlink ref="H54" r:id="rId20" display="http://сибскань.рф/catalog/kustoderzhateli/opora-d-rasteniy-polukruglaya/"/>
    <hyperlink ref="H56" r:id="rId21" display="http://сибскань.рф/catalog/shpalery-sadovye/shpalera-sadovaya-zont/"/>
    <hyperlink ref="H59" r:id="rId22" display="http://сибскань.рф/catalog/shpalery-sadovye/shpalera-sadovaya-zont/"/>
    <hyperlink ref="H57" r:id="rId23" display="http://сибскань.рф/catalog/kustoderzhateli/opora-d-rasteniy-polukruglaya/"/>
    <hyperlink ref="H62" r:id="rId24" display="http://сибскань.рф/catalog/shpalery-sadovye/shpalera-sadovaya-zont/"/>
    <hyperlink ref="H63" r:id="rId25" display="http://сибскань.рф/catalog/opory-dlya-rasteniy/podderzhka-d-rasteniy-spiral/"/>
    <hyperlink ref="H64" r:id="rId26" display="http://сибскань.рф/catalog/opory-dlya-rasteniy/opora-d-vyushchikhsya-rasteniy-pruzhina/"/>
  </hyperlinks>
  <printOptions/>
  <pageMargins left="0.7" right="0.7" top="0.75" bottom="0.75" header="0.3" footer="0.3"/>
  <pageSetup horizontalDpi="600" verticalDpi="600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Бобрик Валерий Игоревич</cp:lastModifiedBy>
  <dcterms:created xsi:type="dcterms:W3CDTF">2019-05-15T09:41:03Z</dcterms:created>
  <dcterms:modified xsi:type="dcterms:W3CDTF">2019-05-28T04:19:02Z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