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dimmac\YandexDisk-intersad\Заказы\Прайсы В2020\"/>
    </mc:Choice>
  </mc:AlternateContent>
  <bookViews>
    <workbookView xWindow="540" yWindow="285" windowWidth="24165" windowHeight="10170"/>
  </bookViews>
  <sheets>
    <sheet name="ЗАКАЗ-ФОРМА" sheetId="4" r:id="rId1"/>
    <sheet name="КУСТАРНИКИ В КРАСОЧНОЙ УПАК" sheetId="7" r:id="rId2"/>
    <sheet name="Хвойники" sheetId="6" r:id="rId3"/>
  </sheets>
  <definedNames>
    <definedName name="_xlnm._FilterDatabase" localSheetId="1" hidden="1">'КУСТАРНИКИ В КРАСОЧНОЙ УПАК'!$A$8:$T$664</definedName>
    <definedName name="_xlnm._FilterDatabase" localSheetId="2" hidden="1">Хвойники!$B$8:$M$375</definedName>
    <definedName name="_xlnm.Print_Titles" localSheetId="1">'КУСТАРНИКИ В КРАСОЧНОЙ УПАК'!$8:$8</definedName>
    <definedName name="_xlnm.Print_Titles" localSheetId="2">Хвойники!$8:$8</definedName>
    <definedName name="_xlnm.Print_Area" localSheetId="0">'ЗАКАЗ-ФОРМА'!$A$1:$BI$98</definedName>
    <definedName name="_xlnm.Print_Area" localSheetId="1">'КУСТАРНИКИ В КРАСОЧНОЙ УПАК'!$B$1:$L$670</definedName>
    <definedName name="_xlnm.Print_Area" localSheetId="2">Хвойники!$B$1:$I$399</definedName>
  </definedNames>
  <calcPr calcId="162913"/>
</workbook>
</file>

<file path=xl/calcChain.xml><?xml version="1.0" encoding="utf-8"?>
<calcChain xmlns="http://schemas.openxmlformats.org/spreadsheetml/2006/main">
  <c r="O2" i="7" l="1"/>
  <c r="Q656" i="7"/>
  <c r="P656" i="7"/>
  <c r="M656" i="7"/>
  <c r="Q655" i="7"/>
  <c r="P655" i="7"/>
  <c r="M655" i="7"/>
  <c r="Q654" i="7"/>
  <c r="P654" i="7"/>
  <c r="M654" i="7"/>
  <c r="Q653" i="7"/>
  <c r="P653" i="7"/>
  <c r="M653" i="7"/>
  <c r="Q652" i="7"/>
  <c r="P652" i="7"/>
  <c r="M652" i="7"/>
  <c r="Q651" i="7"/>
  <c r="P651" i="7"/>
  <c r="M651" i="7"/>
  <c r="Q650" i="7"/>
  <c r="P650" i="7"/>
  <c r="M650" i="7"/>
  <c r="Q649" i="7"/>
  <c r="P649" i="7"/>
  <c r="M649" i="7"/>
  <c r="Q648" i="7"/>
  <c r="P648" i="7"/>
  <c r="M648" i="7"/>
  <c r="Q647" i="7"/>
  <c r="P647" i="7"/>
  <c r="M647" i="7"/>
  <c r="Q646" i="7"/>
  <c r="P646" i="7"/>
  <c r="M646" i="7"/>
  <c r="Q645" i="7"/>
  <c r="P645" i="7"/>
  <c r="M645" i="7"/>
  <c r="Q644" i="7"/>
  <c r="P644" i="7"/>
  <c r="M644" i="7"/>
  <c r="Q643" i="7"/>
  <c r="P643" i="7"/>
  <c r="M643" i="7"/>
  <c r="Q642" i="7"/>
  <c r="P642" i="7"/>
  <c r="M642" i="7"/>
  <c r="Q641" i="7"/>
  <c r="P641" i="7"/>
  <c r="M641" i="7"/>
  <c r="Q640" i="7"/>
  <c r="P640" i="7"/>
  <c r="M640" i="7"/>
  <c r="Q639" i="7"/>
  <c r="P639" i="7"/>
  <c r="M639" i="7"/>
  <c r="Q638" i="7"/>
  <c r="P638" i="7"/>
  <c r="M638" i="7"/>
  <c r="Q637" i="7"/>
  <c r="P637" i="7"/>
  <c r="M637" i="7"/>
  <c r="Q636" i="7"/>
  <c r="P636" i="7"/>
  <c r="M636" i="7"/>
  <c r="Q635" i="7"/>
  <c r="P635" i="7"/>
  <c r="M635" i="7"/>
  <c r="Q634" i="7"/>
  <c r="P634" i="7"/>
  <c r="M634" i="7"/>
  <c r="Q633" i="7"/>
  <c r="P633" i="7"/>
  <c r="M633" i="7"/>
  <c r="Q632" i="7"/>
  <c r="P632" i="7"/>
  <c r="M632" i="7"/>
  <c r="Q631" i="7"/>
  <c r="P631" i="7"/>
  <c r="M631" i="7"/>
  <c r="Q630" i="7"/>
  <c r="P630" i="7"/>
  <c r="M630" i="7"/>
  <c r="Q629" i="7"/>
  <c r="P629" i="7"/>
  <c r="M629" i="7"/>
  <c r="Q628" i="7"/>
  <c r="P628" i="7"/>
  <c r="M628" i="7"/>
  <c r="Q627" i="7"/>
  <c r="P627" i="7"/>
  <c r="M627" i="7"/>
  <c r="Q626" i="7"/>
  <c r="P626" i="7"/>
  <c r="M626" i="7"/>
  <c r="Q625" i="7"/>
  <c r="P625" i="7"/>
  <c r="M625" i="7"/>
  <c r="Q624" i="7"/>
  <c r="P624" i="7"/>
  <c r="M624" i="7"/>
  <c r="Q623" i="7"/>
  <c r="P623" i="7"/>
  <c r="M623" i="7"/>
  <c r="Q622" i="7"/>
  <c r="P622" i="7"/>
  <c r="M622" i="7"/>
  <c r="Q621" i="7"/>
  <c r="P621" i="7"/>
  <c r="M621" i="7"/>
  <c r="Q620" i="7"/>
  <c r="P620" i="7"/>
  <c r="M620" i="7"/>
  <c r="Q619" i="7"/>
  <c r="P619" i="7"/>
  <c r="M619" i="7"/>
  <c r="Q618" i="7"/>
  <c r="P618" i="7"/>
  <c r="M618" i="7"/>
  <c r="Q617" i="7"/>
  <c r="P617" i="7"/>
  <c r="M617" i="7"/>
  <c r="Q616" i="7"/>
  <c r="P616" i="7"/>
  <c r="M616" i="7"/>
  <c r="Q615" i="7"/>
  <c r="P615" i="7"/>
  <c r="M615" i="7"/>
  <c r="Q614" i="7"/>
  <c r="P614" i="7"/>
  <c r="M614" i="7"/>
  <c r="Q613" i="7"/>
  <c r="P613" i="7"/>
  <c r="M613" i="7"/>
  <c r="Q612" i="7"/>
  <c r="P612" i="7"/>
  <c r="M612" i="7"/>
  <c r="Q611" i="7"/>
  <c r="P611" i="7"/>
  <c r="M611" i="7"/>
  <c r="Q610" i="7"/>
  <c r="P610" i="7"/>
  <c r="M610" i="7"/>
  <c r="Q609" i="7"/>
  <c r="P609" i="7"/>
  <c r="M609" i="7"/>
  <c r="Q608" i="7"/>
  <c r="P608" i="7"/>
  <c r="M608" i="7"/>
  <c r="Q607" i="7"/>
  <c r="P607" i="7"/>
  <c r="M607" i="7"/>
  <c r="Q606" i="7"/>
  <c r="P606" i="7"/>
  <c r="M606" i="7"/>
  <c r="Q605" i="7"/>
  <c r="P605" i="7"/>
  <c r="M605" i="7"/>
  <c r="Q604" i="7"/>
  <c r="P604" i="7"/>
  <c r="M604" i="7"/>
  <c r="Q603" i="7"/>
  <c r="P603" i="7"/>
  <c r="M603" i="7"/>
  <c r="Q602" i="7"/>
  <c r="P602" i="7"/>
  <c r="M602" i="7"/>
  <c r="Q601" i="7"/>
  <c r="P601" i="7"/>
  <c r="M601" i="7"/>
  <c r="Q600" i="7"/>
  <c r="P600" i="7"/>
  <c r="M600" i="7"/>
  <c r="Q599" i="7"/>
  <c r="P599" i="7"/>
  <c r="M599" i="7"/>
  <c r="Q598" i="7"/>
  <c r="P598" i="7"/>
  <c r="M598" i="7"/>
  <c r="Q597" i="7"/>
  <c r="P597" i="7"/>
  <c r="M597" i="7"/>
  <c r="Q596" i="7"/>
  <c r="P596" i="7"/>
  <c r="M596" i="7"/>
  <c r="Q595" i="7"/>
  <c r="P595" i="7"/>
  <c r="M595" i="7"/>
  <c r="Q594" i="7"/>
  <c r="P594" i="7"/>
  <c r="M594" i="7"/>
  <c r="Q593" i="7"/>
  <c r="P593" i="7"/>
  <c r="M593" i="7"/>
  <c r="Q592" i="7"/>
  <c r="P592" i="7"/>
  <c r="M592" i="7"/>
  <c r="Q591" i="7"/>
  <c r="P591" i="7"/>
  <c r="M591" i="7"/>
  <c r="Q590" i="7"/>
  <c r="P590" i="7"/>
  <c r="M590" i="7"/>
  <c r="Q589" i="7"/>
  <c r="P589" i="7"/>
  <c r="M589" i="7"/>
  <c r="Q588" i="7"/>
  <c r="P588" i="7"/>
  <c r="M588" i="7"/>
  <c r="Q587" i="7"/>
  <c r="P587" i="7"/>
  <c r="M587" i="7"/>
  <c r="Q586" i="7"/>
  <c r="P586" i="7"/>
  <c r="M586" i="7"/>
  <c r="Q585" i="7"/>
  <c r="P585" i="7"/>
  <c r="M585" i="7"/>
  <c r="Q584" i="7"/>
  <c r="P584" i="7"/>
  <c r="M584" i="7"/>
  <c r="Q583" i="7"/>
  <c r="P583" i="7"/>
  <c r="M583" i="7"/>
  <c r="Q582" i="7"/>
  <c r="P582" i="7"/>
  <c r="M582" i="7"/>
  <c r="Q581" i="7"/>
  <c r="P581" i="7"/>
  <c r="M581" i="7"/>
  <c r="Q580" i="7"/>
  <c r="P580" i="7"/>
  <c r="M580" i="7"/>
  <c r="Q579" i="7"/>
  <c r="P579" i="7"/>
  <c r="M579" i="7"/>
  <c r="Q578" i="7"/>
  <c r="P578" i="7"/>
  <c r="M578" i="7"/>
  <c r="Q577" i="7"/>
  <c r="P577" i="7"/>
  <c r="M577" i="7"/>
  <c r="Q576" i="7"/>
  <c r="P576" i="7"/>
  <c r="M576" i="7"/>
  <c r="Q575" i="7"/>
  <c r="P575" i="7"/>
  <c r="M575" i="7"/>
  <c r="Q574" i="7"/>
  <c r="P574" i="7"/>
  <c r="M574" i="7"/>
  <c r="Q573" i="7"/>
  <c r="P573" i="7"/>
  <c r="M573" i="7"/>
  <c r="Q572" i="7"/>
  <c r="P572" i="7"/>
  <c r="M572" i="7"/>
  <c r="Q571" i="7"/>
  <c r="P571" i="7"/>
  <c r="M571" i="7"/>
  <c r="Q570" i="7"/>
  <c r="P570" i="7"/>
  <c r="M570" i="7"/>
  <c r="Q569" i="7"/>
  <c r="P569" i="7"/>
  <c r="M569" i="7"/>
  <c r="Q568" i="7"/>
  <c r="P568" i="7"/>
  <c r="M568" i="7"/>
  <c r="Q567" i="7"/>
  <c r="P567" i="7"/>
  <c r="M567" i="7"/>
  <c r="Q566" i="7"/>
  <c r="P566" i="7"/>
  <c r="M566" i="7"/>
  <c r="Q565" i="7"/>
  <c r="P565" i="7"/>
  <c r="M565" i="7"/>
  <c r="Q564" i="7"/>
  <c r="P564" i="7"/>
  <c r="M564" i="7"/>
  <c r="Q563" i="7"/>
  <c r="P563" i="7"/>
  <c r="M563" i="7"/>
  <c r="Q562" i="7"/>
  <c r="P562" i="7"/>
  <c r="M562" i="7"/>
  <c r="Q561" i="7"/>
  <c r="P561" i="7"/>
  <c r="M561" i="7"/>
  <c r="Q560" i="7"/>
  <c r="P560" i="7"/>
  <c r="M560" i="7"/>
  <c r="Q559" i="7"/>
  <c r="P559" i="7"/>
  <c r="M559" i="7"/>
  <c r="Q558" i="7"/>
  <c r="P558" i="7"/>
  <c r="M558" i="7"/>
  <c r="Q556" i="7"/>
  <c r="P556" i="7"/>
  <c r="M556" i="7"/>
  <c r="Q555" i="7"/>
  <c r="P555" i="7"/>
  <c r="M555" i="7"/>
  <c r="Q554" i="7"/>
  <c r="P554" i="7"/>
  <c r="M554" i="7"/>
  <c r="Q553" i="7"/>
  <c r="P553" i="7"/>
  <c r="M553" i="7"/>
  <c r="Q552" i="7"/>
  <c r="P552" i="7"/>
  <c r="M552" i="7"/>
  <c r="Q551" i="7"/>
  <c r="P551" i="7"/>
  <c r="M551" i="7"/>
  <c r="Q550" i="7"/>
  <c r="P550" i="7"/>
  <c r="M550" i="7"/>
  <c r="Q549" i="7"/>
  <c r="P549" i="7"/>
  <c r="M549" i="7"/>
  <c r="Q548" i="7"/>
  <c r="P548" i="7"/>
  <c r="M548" i="7"/>
  <c r="Q547" i="7"/>
  <c r="P547" i="7"/>
  <c r="M547" i="7"/>
  <c r="Q546" i="7"/>
  <c r="P546" i="7"/>
  <c r="M546" i="7"/>
  <c r="Q545" i="7"/>
  <c r="P545" i="7"/>
  <c r="M545" i="7"/>
  <c r="Q544" i="7"/>
  <c r="P544" i="7"/>
  <c r="M544" i="7"/>
  <c r="Q543" i="7"/>
  <c r="P543" i="7"/>
  <c r="M543" i="7"/>
  <c r="Q542" i="7"/>
  <c r="P542" i="7"/>
  <c r="M542" i="7"/>
  <c r="Q541" i="7"/>
  <c r="P541" i="7"/>
  <c r="M541" i="7"/>
  <c r="Q540" i="7"/>
  <c r="P540" i="7"/>
  <c r="M540" i="7"/>
  <c r="Q539" i="7"/>
  <c r="P539" i="7"/>
  <c r="M539" i="7"/>
  <c r="Q538" i="7"/>
  <c r="P538" i="7"/>
  <c r="M538" i="7"/>
  <c r="Q537" i="7"/>
  <c r="P537" i="7"/>
  <c r="M537" i="7"/>
  <c r="Q536" i="7"/>
  <c r="P536" i="7"/>
  <c r="M536" i="7"/>
  <c r="Q535" i="7"/>
  <c r="P535" i="7"/>
  <c r="M535" i="7"/>
  <c r="Q534" i="7"/>
  <c r="P534" i="7"/>
  <c r="M534" i="7"/>
  <c r="Q533" i="7"/>
  <c r="P533" i="7"/>
  <c r="M533" i="7"/>
  <c r="Q532" i="7"/>
  <c r="P532" i="7"/>
  <c r="M532" i="7"/>
  <c r="Q531" i="7"/>
  <c r="P531" i="7"/>
  <c r="M531" i="7"/>
  <c r="Q530" i="7"/>
  <c r="P530" i="7"/>
  <c r="M530" i="7"/>
  <c r="Q529" i="7"/>
  <c r="P529" i="7"/>
  <c r="M529" i="7"/>
  <c r="Q528" i="7"/>
  <c r="P528" i="7"/>
  <c r="M528" i="7"/>
  <c r="Q527" i="7"/>
  <c r="P527" i="7"/>
  <c r="M527" i="7"/>
  <c r="Q526" i="7"/>
  <c r="P526" i="7"/>
  <c r="M526" i="7"/>
  <c r="Q525" i="7"/>
  <c r="P525" i="7"/>
  <c r="M525" i="7"/>
  <c r="Q524" i="7"/>
  <c r="P524" i="7"/>
  <c r="M524" i="7"/>
  <c r="Q523" i="7"/>
  <c r="P523" i="7"/>
  <c r="M523" i="7"/>
  <c r="Q522" i="7"/>
  <c r="P522" i="7"/>
  <c r="M522" i="7"/>
  <c r="Q521" i="7"/>
  <c r="P521" i="7"/>
  <c r="M521" i="7"/>
  <c r="Q520" i="7"/>
  <c r="P520" i="7"/>
  <c r="M520" i="7"/>
  <c r="Q519" i="7"/>
  <c r="P519" i="7"/>
  <c r="M519" i="7"/>
  <c r="Q518" i="7"/>
  <c r="P518" i="7"/>
  <c r="M518" i="7"/>
  <c r="Q517" i="7"/>
  <c r="P517" i="7"/>
  <c r="M517" i="7"/>
  <c r="Q516" i="7"/>
  <c r="P516" i="7"/>
  <c r="M516" i="7"/>
  <c r="Q515" i="7"/>
  <c r="P515" i="7"/>
  <c r="M515" i="7"/>
  <c r="Q514" i="7"/>
  <c r="P514" i="7"/>
  <c r="M514" i="7"/>
  <c r="Q513" i="7"/>
  <c r="P513" i="7"/>
  <c r="M513" i="7"/>
  <c r="Q512" i="7"/>
  <c r="P512" i="7"/>
  <c r="M512" i="7"/>
  <c r="Q511" i="7"/>
  <c r="P511" i="7"/>
  <c r="M511" i="7"/>
  <c r="Q510" i="7"/>
  <c r="P510" i="7"/>
  <c r="M510" i="7"/>
  <c r="Q509" i="7"/>
  <c r="P509" i="7"/>
  <c r="M509" i="7"/>
  <c r="Q508" i="7"/>
  <c r="P508" i="7"/>
  <c r="M508" i="7"/>
  <c r="Q507" i="7"/>
  <c r="P507" i="7"/>
  <c r="M507" i="7"/>
  <c r="Q506" i="7"/>
  <c r="P506" i="7"/>
  <c r="M506" i="7"/>
  <c r="Q505" i="7"/>
  <c r="P505" i="7"/>
  <c r="M505" i="7"/>
  <c r="Q504" i="7"/>
  <c r="P504" i="7"/>
  <c r="M504" i="7"/>
  <c r="Q503" i="7"/>
  <c r="P503" i="7"/>
  <c r="M503" i="7"/>
  <c r="Q502" i="7"/>
  <c r="P502" i="7"/>
  <c r="M502" i="7"/>
  <c r="Q501" i="7"/>
  <c r="P501" i="7"/>
  <c r="M501" i="7"/>
  <c r="Q500" i="7"/>
  <c r="P500" i="7"/>
  <c r="M500" i="7"/>
  <c r="Q499" i="7"/>
  <c r="P499" i="7"/>
  <c r="M499" i="7"/>
  <c r="Q498" i="7"/>
  <c r="P498" i="7"/>
  <c r="M498" i="7"/>
  <c r="Q497" i="7"/>
  <c r="P497" i="7"/>
  <c r="M497" i="7"/>
  <c r="Q496" i="7"/>
  <c r="P496" i="7"/>
  <c r="M496" i="7"/>
  <c r="Q495" i="7"/>
  <c r="P495" i="7"/>
  <c r="M495" i="7"/>
  <c r="Q494" i="7"/>
  <c r="P494" i="7"/>
  <c r="M494" i="7"/>
  <c r="Q493" i="7"/>
  <c r="P493" i="7"/>
  <c r="M493" i="7"/>
  <c r="Q492" i="7"/>
  <c r="P492" i="7"/>
  <c r="M492" i="7"/>
  <c r="Q491" i="7"/>
  <c r="P491" i="7"/>
  <c r="M491" i="7"/>
  <c r="Q490" i="7"/>
  <c r="P490" i="7"/>
  <c r="M490" i="7"/>
  <c r="Q489" i="7"/>
  <c r="P489" i="7"/>
  <c r="M489" i="7"/>
  <c r="Q488" i="7"/>
  <c r="P488" i="7"/>
  <c r="M488" i="7"/>
  <c r="Q487" i="7"/>
  <c r="P487" i="7"/>
  <c r="M487" i="7"/>
  <c r="Q486" i="7"/>
  <c r="P486" i="7"/>
  <c r="M486" i="7"/>
  <c r="Q485" i="7"/>
  <c r="P485" i="7"/>
  <c r="M485" i="7"/>
  <c r="Q484" i="7"/>
  <c r="P484" i="7"/>
  <c r="M484" i="7"/>
  <c r="Q483" i="7"/>
  <c r="P483" i="7"/>
  <c r="M483" i="7"/>
  <c r="Q482" i="7"/>
  <c r="P482" i="7"/>
  <c r="M482" i="7"/>
  <c r="Q481" i="7"/>
  <c r="P481" i="7"/>
  <c r="M481" i="7"/>
  <c r="Q480" i="7"/>
  <c r="P480" i="7"/>
  <c r="M480" i="7"/>
  <c r="Q479" i="7"/>
  <c r="P479" i="7"/>
  <c r="M479" i="7"/>
  <c r="Q478" i="7"/>
  <c r="P478" i="7"/>
  <c r="M478" i="7"/>
  <c r="Q477" i="7"/>
  <c r="P477" i="7"/>
  <c r="M477" i="7"/>
  <c r="Q476" i="7"/>
  <c r="P476" i="7"/>
  <c r="M476" i="7"/>
  <c r="Q475" i="7"/>
  <c r="P475" i="7"/>
  <c r="M475" i="7"/>
  <c r="Q473" i="7"/>
  <c r="P473" i="7"/>
  <c r="M473" i="7"/>
  <c r="Q472" i="7"/>
  <c r="P472" i="7"/>
  <c r="M472" i="7"/>
  <c r="Q471" i="7"/>
  <c r="P471" i="7"/>
  <c r="M471" i="7"/>
  <c r="Q470" i="7"/>
  <c r="P470" i="7"/>
  <c r="M470" i="7"/>
  <c r="Q469" i="7"/>
  <c r="P469" i="7"/>
  <c r="M469" i="7"/>
  <c r="Q468" i="7"/>
  <c r="P468" i="7"/>
  <c r="M468" i="7"/>
  <c r="Q467" i="7"/>
  <c r="P467" i="7"/>
  <c r="M467" i="7"/>
  <c r="Q466" i="7"/>
  <c r="P466" i="7"/>
  <c r="M466" i="7"/>
  <c r="Q465" i="7"/>
  <c r="P465" i="7"/>
  <c r="M465" i="7"/>
  <c r="Q464" i="7"/>
  <c r="P464" i="7"/>
  <c r="M464" i="7"/>
  <c r="Q463" i="7"/>
  <c r="P463" i="7"/>
  <c r="M463" i="7"/>
  <c r="Q462" i="7"/>
  <c r="P462" i="7"/>
  <c r="M462" i="7"/>
  <c r="Q461" i="7"/>
  <c r="P461" i="7"/>
  <c r="M461" i="7"/>
  <c r="Q460" i="7"/>
  <c r="P460" i="7"/>
  <c r="M460" i="7"/>
  <c r="Q459" i="7"/>
  <c r="P459" i="7"/>
  <c r="M459" i="7"/>
  <c r="Q458" i="7"/>
  <c r="P458" i="7"/>
  <c r="M458" i="7"/>
  <c r="Q457" i="7"/>
  <c r="P457" i="7"/>
  <c r="M457" i="7"/>
  <c r="Q456" i="7"/>
  <c r="P456" i="7"/>
  <c r="M456" i="7"/>
  <c r="Q455" i="7"/>
  <c r="P455" i="7"/>
  <c r="M455" i="7"/>
  <c r="Q454" i="7"/>
  <c r="P454" i="7"/>
  <c r="M454" i="7"/>
  <c r="Q453" i="7"/>
  <c r="P453" i="7"/>
  <c r="M453" i="7"/>
  <c r="Q452" i="7"/>
  <c r="P452" i="7"/>
  <c r="M452" i="7"/>
  <c r="Q451" i="7"/>
  <c r="P451" i="7"/>
  <c r="M451" i="7"/>
  <c r="Q450" i="7"/>
  <c r="P450" i="7"/>
  <c r="M450" i="7"/>
  <c r="Q449" i="7"/>
  <c r="P449" i="7"/>
  <c r="M449" i="7"/>
  <c r="Q448" i="7"/>
  <c r="P448" i="7"/>
  <c r="M448" i="7"/>
  <c r="Q447" i="7"/>
  <c r="P447" i="7"/>
  <c r="M447" i="7"/>
  <c r="Q446" i="7"/>
  <c r="P446" i="7"/>
  <c r="M446" i="7"/>
  <c r="Q445" i="7"/>
  <c r="P445" i="7"/>
  <c r="M445" i="7"/>
  <c r="Q444" i="7"/>
  <c r="P444" i="7"/>
  <c r="M444" i="7"/>
  <c r="Q443" i="7"/>
  <c r="P443" i="7"/>
  <c r="M443" i="7"/>
  <c r="Q442" i="7"/>
  <c r="P442" i="7"/>
  <c r="M442" i="7"/>
  <c r="Q441" i="7"/>
  <c r="P441" i="7"/>
  <c r="M441" i="7"/>
  <c r="Q440" i="7"/>
  <c r="P440" i="7"/>
  <c r="M440" i="7"/>
  <c r="Q439" i="7"/>
  <c r="P439" i="7"/>
  <c r="M439" i="7"/>
  <c r="Q438" i="7"/>
  <c r="P438" i="7"/>
  <c r="M438" i="7"/>
  <c r="Q437" i="7"/>
  <c r="P437" i="7"/>
  <c r="M437" i="7"/>
  <c r="Q436" i="7"/>
  <c r="P436" i="7"/>
  <c r="M436" i="7"/>
  <c r="Q435" i="7"/>
  <c r="P435" i="7"/>
  <c r="M435" i="7"/>
  <c r="Q434" i="7"/>
  <c r="P434" i="7"/>
  <c r="M434" i="7"/>
  <c r="Q433" i="7"/>
  <c r="P433" i="7"/>
  <c r="M433" i="7"/>
  <c r="Q432" i="7"/>
  <c r="P432" i="7"/>
  <c r="M432" i="7"/>
  <c r="Q431" i="7"/>
  <c r="P431" i="7"/>
  <c r="M431" i="7"/>
  <c r="Q430" i="7"/>
  <c r="P430" i="7"/>
  <c r="M430" i="7"/>
  <c r="Q429" i="7"/>
  <c r="P429" i="7"/>
  <c r="M429" i="7"/>
  <c r="Q428" i="7"/>
  <c r="P428" i="7"/>
  <c r="M428" i="7"/>
  <c r="Q427" i="7"/>
  <c r="P427" i="7"/>
  <c r="M427" i="7"/>
  <c r="Q426" i="7"/>
  <c r="P426" i="7"/>
  <c r="M426" i="7"/>
  <c r="Q425" i="7"/>
  <c r="P425" i="7"/>
  <c r="M425" i="7"/>
  <c r="Q424" i="7"/>
  <c r="P424" i="7"/>
  <c r="M424" i="7"/>
  <c r="Q423" i="7"/>
  <c r="P423" i="7"/>
  <c r="M423" i="7"/>
  <c r="Q422" i="7"/>
  <c r="P422" i="7"/>
  <c r="M422" i="7"/>
  <c r="Q421" i="7"/>
  <c r="P421" i="7"/>
  <c r="M421" i="7"/>
  <c r="Q420" i="7"/>
  <c r="P420" i="7"/>
  <c r="M420" i="7"/>
  <c r="Q419" i="7"/>
  <c r="P419" i="7"/>
  <c r="M419" i="7"/>
  <c r="Q418" i="7"/>
  <c r="P418" i="7"/>
  <c r="M418" i="7"/>
  <c r="Q417" i="7"/>
  <c r="P417" i="7"/>
  <c r="M417" i="7"/>
  <c r="Q416" i="7"/>
  <c r="P416" i="7"/>
  <c r="M416" i="7"/>
  <c r="Q415" i="7"/>
  <c r="P415" i="7"/>
  <c r="M415" i="7"/>
  <c r="Q414" i="7"/>
  <c r="P414" i="7"/>
  <c r="M414" i="7"/>
  <c r="Q413" i="7"/>
  <c r="P413" i="7"/>
  <c r="M413" i="7"/>
  <c r="Q412" i="7"/>
  <c r="P412" i="7"/>
  <c r="M412" i="7"/>
  <c r="Q411" i="7"/>
  <c r="P411" i="7"/>
  <c r="M411" i="7"/>
  <c r="Q410" i="7"/>
  <c r="P410" i="7"/>
  <c r="M410" i="7"/>
  <c r="Q409" i="7"/>
  <c r="P409" i="7"/>
  <c r="M409" i="7"/>
  <c r="Q408" i="7"/>
  <c r="P408" i="7"/>
  <c r="M408" i="7"/>
  <c r="Q407" i="7"/>
  <c r="P407" i="7"/>
  <c r="M407" i="7"/>
  <c r="Q406" i="7"/>
  <c r="P406" i="7"/>
  <c r="M406" i="7"/>
  <c r="Q405" i="7"/>
  <c r="P405" i="7"/>
  <c r="M405" i="7"/>
  <c r="Q404" i="7"/>
  <c r="P404" i="7"/>
  <c r="M404" i="7"/>
  <c r="Q403" i="7"/>
  <c r="P403" i="7"/>
  <c r="M403" i="7"/>
  <c r="Q402" i="7"/>
  <c r="P402" i="7"/>
  <c r="M402" i="7"/>
  <c r="Q401" i="7"/>
  <c r="P401" i="7"/>
  <c r="M401" i="7"/>
  <c r="Q400" i="7"/>
  <c r="P400" i="7"/>
  <c r="M400" i="7"/>
  <c r="Q399" i="7"/>
  <c r="P399" i="7"/>
  <c r="M399" i="7"/>
  <c r="Q398" i="7"/>
  <c r="P398" i="7"/>
  <c r="M398" i="7"/>
  <c r="Q397" i="7"/>
  <c r="P397" i="7"/>
  <c r="M397" i="7"/>
  <c r="Q396" i="7"/>
  <c r="P396" i="7"/>
  <c r="M396" i="7"/>
  <c r="Q395" i="7"/>
  <c r="P395" i="7"/>
  <c r="M395" i="7"/>
  <c r="Q394" i="7"/>
  <c r="P394" i="7"/>
  <c r="M394" i="7"/>
  <c r="Q393" i="7"/>
  <c r="P393" i="7"/>
  <c r="M393" i="7"/>
  <c r="Q392" i="7"/>
  <c r="P392" i="7"/>
  <c r="M392" i="7"/>
  <c r="Q391" i="7"/>
  <c r="P391" i="7"/>
  <c r="M391" i="7"/>
  <c r="Q390" i="7"/>
  <c r="P390" i="7"/>
  <c r="M390" i="7"/>
  <c r="Q389" i="7"/>
  <c r="P389" i="7"/>
  <c r="M389" i="7"/>
  <c r="Q388" i="7"/>
  <c r="P388" i="7"/>
  <c r="M388" i="7"/>
  <c r="Q387" i="7"/>
  <c r="P387" i="7"/>
  <c r="M387" i="7"/>
  <c r="Q386" i="7"/>
  <c r="P386" i="7"/>
  <c r="M386" i="7"/>
  <c r="Q385" i="7"/>
  <c r="P385" i="7"/>
  <c r="M385" i="7"/>
  <c r="Q384" i="7"/>
  <c r="P384" i="7"/>
  <c r="M384" i="7"/>
  <c r="Q383" i="7"/>
  <c r="P383" i="7"/>
  <c r="M383" i="7"/>
  <c r="Q382" i="7"/>
  <c r="P382" i="7"/>
  <c r="M382" i="7"/>
  <c r="Q381" i="7"/>
  <c r="P381" i="7"/>
  <c r="M381" i="7"/>
  <c r="Q380" i="7"/>
  <c r="P380" i="7"/>
  <c r="M380" i="7"/>
  <c r="Q379" i="7"/>
  <c r="P379" i="7"/>
  <c r="M379" i="7"/>
  <c r="Q378" i="7"/>
  <c r="P378" i="7"/>
  <c r="M378" i="7"/>
  <c r="Q377" i="7"/>
  <c r="P377" i="7"/>
  <c r="M377" i="7"/>
  <c r="Q376" i="7"/>
  <c r="P376" i="7"/>
  <c r="M376" i="7"/>
  <c r="Q375" i="7"/>
  <c r="P375" i="7"/>
  <c r="M375" i="7"/>
  <c r="Q374" i="7"/>
  <c r="P374" i="7"/>
  <c r="M374" i="7"/>
  <c r="Q373" i="7"/>
  <c r="P373" i="7"/>
  <c r="M373" i="7"/>
  <c r="Q372" i="7"/>
  <c r="P372" i="7"/>
  <c r="M372" i="7"/>
  <c r="Q371" i="7"/>
  <c r="P371" i="7"/>
  <c r="M371" i="7"/>
  <c r="Q370" i="7"/>
  <c r="P370" i="7"/>
  <c r="M370" i="7"/>
  <c r="Q369" i="7"/>
  <c r="P369" i="7"/>
  <c r="M369" i="7"/>
  <c r="Q368" i="7"/>
  <c r="P368" i="7"/>
  <c r="M368" i="7"/>
  <c r="Q367" i="7"/>
  <c r="P367" i="7"/>
  <c r="M367" i="7"/>
  <c r="Q366" i="7"/>
  <c r="P366" i="7"/>
  <c r="M366" i="7"/>
  <c r="Q365" i="7"/>
  <c r="P365" i="7"/>
  <c r="M365" i="7"/>
  <c r="Q364" i="7"/>
  <c r="P364" i="7"/>
  <c r="M364" i="7"/>
  <c r="Q363" i="7"/>
  <c r="P363" i="7"/>
  <c r="M363" i="7"/>
  <c r="Q362" i="7"/>
  <c r="P362" i="7"/>
  <c r="M362" i="7"/>
  <c r="Q361" i="7"/>
  <c r="P361" i="7"/>
  <c r="M361" i="7"/>
  <c r="Q360" i="7"/>
  <c r="P360" i="7"/>
  <c r="M360" i="7"/>
  <c r="Q359" i="7"/>
  <c r="P359" i="7"/>
  <c r="M359" i="7"/>
  <c r="Q358" i="7"/>
  <c r="P358" i="7"/>
  <c r="M358" i="7"/>
  <c r="Q357" i="7"/>
  <c r="P357" i="7"/>
  <c r="M357" i="7"/>
  <c r="Q356" i="7"/>
  <c r="P356" i="7"/>
  <c r="M356" i="7"/>
  <c r="Q355" i="7"/>
  <c r="P355" i="7"/>
  <c r="M355" i="7"/>
  <c r="Q354" i="7"/>
  <c r="P354" i="7"/>
  <c r="M354" i="7"/>
  <c r="Q353" i="7"/>
  <c r="P353" i="7"/>
  <c r="M353" i="7"/>
  <c r="Q352" i="7"/>
  <c r="P352" i="7"/>
  <c r="M352" i="7"/>
  <c r="Q351" i="7"/>
  <c r="P351" i="7"/>
  <c r="M351" i="7"/>
  <c r="Q350" i="7"/>
  <c r="P350" i="7"/>
  <c r="M350" i="7"/>
  <c r="Q349" i="7"/>
  <c r="P349" i="7"/>
  <c r="M349" i="7"/>
  <c r="Q348" i="7"/>
  <c r="P348" i="7"/>
  <c r="M348" i="7"/>
  <c r="Q347" i="7"/>
  <c r="P347" i="7"/>
  <c r="M347" i="7"/>
  <c r="Q346" i="7"/>
  <c r="P346" i="7"/>
  <c r="M346" i="7"/>
  <c r="Q345" i="7"/>
  <c r="P345" i="7"/>
  <c r="M345" i="7"/>
  <c r="Q344" i="7"/>
  <c r="P344" i="7"/>
  <c r="M344" i="7"/>
  <c r="Q343" i="7"/>
  <c r="P343" i="7"/>
  <c r="M343" i="7"/>
  <c r="Q342" i="7"/>
  <c r="P342" i="7"/>
  <c r="M342" i="7"/>
  <c r="Q341" i="7"/>
  <c r="P341" i="7"/>
  <c r="M341" i="7"/>
  <c r="Q340" i="7"/>
  <c r="P340" i="7"/>
  <c r="M340" i="7"/>
  <c r="Q339" i="7"/>
  <c r="P339" i="7"/>
  <c r="M339" i="7"/>
  <c r="Q338" i="7"/>
  <c r="P338" i="7"/>
  <c r="M338" i="7"/>
  <c r="Q337" i="7"/>
  <c r="P337" i="7"/>
  <c r="M337" i="7"/>
  <c r="Q336" i="7"/>
  <c r="P336" i="7"/>
  <c r="M336" i="7"/>
  <c r="Q335" i="7"/>
  <c r="P335" i="7"/>
  <c r="M335" i="7"/>
  <c r="Q334" i="7"/>
  <c r="P334" i="7"/>
  <c r="M334" i="7"/>
  <c r="Q333" i="7"/>
  <c r="P333" i="7"/>
  <c r="M333" i="7"/>
  <c r="Q332" i="7"/>
  <c r="P332" i="7"/>
  <c r="M332" i="7"/>
  <c r="Q331" i="7"/>
  <c r="P331" i="7"/>
  <c r="M331" i="7"/>
  <c r="Q330" i="7"/>
  <c r="P330" i="7"/>
  <c r="M330" i="7"/>
  <c r="Q329" i="7"/>
  <c r="P329" i="7"/>
  <c r="M329" i="7"/>
  <c r="Q328" i="7"/>
  <c r="P328" i="7"/>
  <c r="M328" i="7"/>
  <c r="Q327" i="7"/>
  <c r="P327" i="7"/>
  <c r="M327" i="7"/>
  <c r="Q326" i="7"/>
  <c r="P326" i="7"/>
  <c r="M326" i="7"/>
  <c r="Q325" i="7"/>
  <c r="P325" i="7"/>
  <c r="M325" i="7"/>
  <c r="Q324" i="7"/>
  <c r="P324" i="7"/>
  <c r="M324" i="7"/>
  <c r="Q323" i="7"/>
  <c r="P323" i="7"/>
  <c r="M323" i="7"/>
  <c r="Q322" i="7"/>
  <c r="P322" i="7"/>
  <c r="M322" i="7"/>
  <c r="Q321" i="7"/>
  <c r="P321" i="7"/>
  <c r="M321" i="7"/>
  <c r="Q320" i="7"/>
  <c r="P320" i="7"/>
  <c r="M320" i="7"/>
  <c r="Q319" i="7"/>
  <c r="P319" i="7"/>
  <c r="M319" i="7"/>
  <c r="Q318" i="7"/>
  <c r="P318" i="7"/>
  <c r="M318" i="7"/>
  <c r="Q317" i="7"/>
  <c r="P317" i="7"/>
  <c r="M317" i="7"/>
  <c r="Q316" i="7"/>
  <c r="P316" i="7"/>
  <c r="M316" i="7"/>
  <c r="Q315" i="7"/>
  <c r="P315" i="7"/>
  <c r="M315" i="7"/>
  <c r="Q314" i="7"/>
  <c r="P314" i="7"/>
  <c r="M314" i="7"/>
  <c r="Q313" i="7"/>
  <c r="P313" i="7"/>
  <c r="M313" i="7"/>
  <c r="Q312" i="7"/>
  <c r="P312" i="7"/>
  <c r="M312" i="7"/>
  <c r="Q311" i="7"/>
  <c r="P311" i="7"/>
  <c r="M311" i="7"/>
  <c r="Q310" i="7"/>
  <c r="P310" i="7"/>
  <c r="M310" i="7"/>
  <c r="Q309" i="7"/>
  <c r="P309" i="7"/>
  <c r="M309" i="7"/>
  <c r="Q308" i="7"/>
  <c r="P308" i="7"/>
  <c r="M308" i="7"/>
  <c r="Q307" i="7"/>
  <c r="P307" i="7"/>
  <c r="M307" i="7"/>
  <c r="Q306" i="7"/>
  <c r="P306" i="7"/>
  <c r="M306" i="7"/>
  <c r="Q305" i="7"/>
  <c r="P305" i="7"/>
  <c r="M305" i="7"/>
  <c r="Q304" i="7"/>
  <c r="P304" i="7"/>
  <c r="M304" i="7"/>
  <c r="Q303" i="7"/>
  <c r="P303" i="7"/>
  <c r="M303" i="7"/>
  <c r="Q302" i="7"/>
  <c r="P302" i="7"/>
  <c r="M302" i="7"/>
  <c r="Q301" i="7"/>
  <c r="P301" i="7"/>
  <c r="M301" i="7"/>
  <c r="Q300" i="7"/>
  <c r="P300" i="7"/>
  <c r="M300" i="7"/>
  <c r="Q299" i="7"/>
  <c r="P299" i="7"/>
  <c r="M299" i="7"/>
  <c r="Q298" i="7"/>
  <c r="P298" i="7"/>
  <c r="M298" i="7"/>
  <c r="Q297" i="7"/>
  <c r="P297" i="7"/>
  <c r="M297" i="7"/>
  <c r="Q296" i="7"/>
  <c r="P296" i="7"/>
  <c r="M296" i="7"/>
  <c r="Q295" i="7"/>
  <c r="P295" i="7"/>
  <c r="M295" i="7"/>
  <c r="Q294" i="7"/>
  <c r="P294" i="7"/>
  <c r="M294" i="7"/>
  <c r="Q293" i="7"/>
  <c r="P293" i="7"/>
  <c r="M293" i="7"/>
  <c r="Q292" i="7"/>
  <c r="P292" i="7"/>
  <c r="M292" i="7"/>
  <c r="Q291" i="7"/>
  <c r="P291" i="7"/>
  <c r="M291" i="7"/>
  <c r="Q290" i="7"/>
  <c r="P290" i="7"/>
  <c r="M290" i="7"/>
  <c r="Q289" i="7"/>
  <c r="P289" i="7"/>
  <c r="M289" i="7"/>
  <c r="Q288" i="7"/>
  <c r="P288" i="7"/>
  <c r="M288" i="7"/>
  <c r="Q287" i="7"/>
  <c r="P287" i="7"/>
  <c r="M287" i="7"/>
  <c r="Q286" i="7"/>
  <c r="P286" i="7"/>
  <c r="M286" i="7"/>
  <c r="Q285" i="7"/>
  <c r="P285" i="7"/>
  <c r="M285" i="7"/>
  <c r="Q284" i="7"/>
  <c r="P284" i="7"/>
  <c r="M284" i="7"/>
  <c r="Q283" i="7"/>
  <c r="P283" i="7"/>
  <c r="M283" i="7"/>
  <c r="Q282" i="7"/>
  <c r="P282" i="7"/>
  <c r="M282" i="7"/>
  <c r="Q281" i="7"/>
  <c r="P281" i="7"/>
  <c r="M281" i="7"/>
  <c r="Q280" i="7"/>
  <c r="P280" i="7"/>
  <c r="M280" i="7"/>
  <c r="Q279" i="7"/>
  <c r="P279" i="7"/>
  <c r="M279" i="7"/>
  <c r="Q278" i="7"/>
  <c r="P278" i="7"/>
  <c r="M278" i="7"/>
  <c r="Q277" i="7"/>
  <c r="P277" i="7"/>
  <c r="M277" i="7"/>
  <c r="Q276" i="7"/>
  <c r="P276" i="7"/>
  <c r="M276" i="7"/>
  <c r="Q275" i="7"/>
  <c r="P275" i="7"/>
  <c r="M275" i="7"/>
  <c r="Q274" i="7"/>
  <c r="P274" i="7"/>
  <c r="M274" i="7"/>
  <c r="Q273" i="7"/>
  <c r="P273" i="7"/>
  <c r="M273" i="7"/>
  <c r="Q272" i="7"/>
  <c r="P272" i="7"/>
  <c r="M272" i="7"/>
  <c r="Q271" i="7"/>
  <c r="P271" i="7"/>
  <c r="M271" i="7"/>
  <c r="Q270" i="7"/>
  <c r="P270" i="7"/>
  <c r="M270" i="7"/>
  <c r="Q269" i="7"/>
  <c r="P269" i="7"/>
  <c r="M269" i="7"/>
  <c r="Q268" i="7"/>
  <c r="P268" i="7"/>
  <c r="M268" i="7"/>
  <c r="Q267" i="7"/>
  <c r="P267" i="7"/>
  <c r="M267" i="7"/>
  <c r="Q266" i="7"/>
  <c r="P266" i="7"/>
  <c r="M266" i="7"/>
  <c r="Q265" i="7"/>
  <c r="P265" i="7"/>
  <c r="M265" i="7"/>
  <c r="Q264" i="7"/>
  <c r="P264" i="7"/>
  <c r="M264" i="7"/>
  <c r="Q263" i="7"/>
  <c r="P263" i="7"/>
  <c r="M263" i="7"/>
  <c r="Q262" i="7"/>
  <c r="P262" i="7"/>
  <c r="M262" i="7"/>
  <c r="Q261" i="7"/>
  <c r="P261" i="7"/>
  <c r="M261" i="7"/>
  <c r="Q260" i="7"/>
  <c r="P260" i="7"/>
  <c r="M260" i="7"/>
  <c r="Q259" i="7"/>
  <c r="P259" i="7"/>
  <c r="M259" i="7"/>
  <c r="Q258" i="7"/>
  <c r="P258" i="7"/>
  <c r="M258" i="7"/>
  <c r="Q257" i="7"/>
  <c r="P257" i="7"/>
  <c r="M257" i="7"/>
  <c r="Q256" i="7"/>
  <c r="P256" i="7"/>
  <c r="M256" i="7"/>
  <c r="Q255" i="7"/>
  <c r="P255" i="7"/>
  <c r="M255" i="7"/>
  <c r="Q254" i="7"/>
  <c r="P254" i="7"/>
  <c r="M254" i="7"/>
  <c r="Q253" i="7"/>
  <c r="P253" i="7"/>
  <c r="M253" i="7"/>
  <c r="Q252" i="7"/>
  <c r="P252" i="7"/>
  <c r="M252" i="7"/>
  <c r="Q251" i="7"/>
  <c r="P251" i="7"/>
  <c r="M251" i="7"/>
  <c r="Q250" i="7"/>
  <c r="P250" i="7"/>
  <c r="M250" i="7"/>
  <c r="Q249" i="7"/>
  <c r="P249" i="7"/>
  <c r="M249" i="7"/>
  <c r="Q248" i="7"/>
  <c r="P248" i="7"/>
  <c r="M248" i="7"/>
  <c r="Q247" i="7"/>
  <c r="P247" i="7"/>
  <c r="M247" i="7"/>
  <c r="Q246" i="7"/>
  <c r="P246" i="7"/>
  <c r="M246" i="7"/>
  <c r="Q245" i="7"/>
  <c r="P245" i="7"/>
  <c r="M245" i="7"/>
  <c r="Q244" i="7"/>
  <c r="P244" i="7"/>
  <c r="M244" i="7"/>
  <c r="Q243" i="7"/>
  <c r="P243" i="7"/>
  <c r="M243" i="7"/>
  <c r="Q242" i="7"/>
  <c r="P242" i="7"/>
  <c r="M242" i="7"/>
  <c r="Q241" i="7"/>
  <c r="P241" i="7"/>
  <c r="M241" i="7"/>
  <c r="Q240" i="7"/>
  <c r="P240" i="7"/>
  <c r="M240" i="7"/>
  <c r="Q239" i="7"/>
  <c r="P239" i="7"/>
  <c r="M239" i="7"/>
  <c r="Q238" i="7"/>
  <c r="P238" i="7"/>
  <c r="M238" i="7"/>
  <c r="Q237" i="7"/>
  <c r="P237" i="7"/>
  <c r="M237" i="7"/>
  <c r="Q236" i="7"/>
  <c r="P236" i="7"/>
  <c r="M236" i="7"/>
  <c r="Q235" i="7"/>
  <c r="P235" i="7"/>
  <c r="M235" i="7"/>
  <c r="Q234" i="7"/>
  <c r="P234" i="7"/>
  <c r="M234" i="7"/>
  <c r="Q233" i="7"/>
  <c r="P233" i="7"/>
  <c r="M233" i="7"/>
  <c r="Q232" i="7"/>
  <c r="P232" i="7"/>
  <c r="M232" i="7"/>
  <c r="Q231" i="7"/>
  <c r="P231" i="7"/>
  <c r="M231" i="7"/>
  <c r="Q230" i="7"/>
  <c r="P230" i="7"/>
  <c r="M230" i="7"/>
  <c r="Q229" i="7"/>
  <c r="P229" i="7"/>
  <c r="M229" i="7"/>
  <c r="Q228" i="7"/>
  <c r="P228" i="7"/>
  <c r="M228" i="7"/>
  <c r="Q227" i="7"/>
  <c r="P227" i="7"/>
  <c r="M227" i="7"/>
  <c r="Q226" i="7"/>
  <c r="P226" i="7"/>
  <c r="M226" i="7"/>
  <c r="Q225" i="7"/>
  <c r="P225" i="7"/>
  <c r="M225" i="7"/>
  <c r="Q224" i="7"/>
  <c r="P224" i="7"/>
  <c r="M224" i="7"/>
  <c r="Q223" i="7"/>
  <c r="P223" i="7"/>
  <c r="M223" i="7"/>
  <c r="Q222" i="7"/>
  <c r="P222" i="7"/>
  <c r="M222" i="7"/>
  <c r="Q221" i="7"/>
  <c r="P221" i="7"/>
  <c r="M221" i="7"/>
  <c r="Q220" i="7"/>
  <c r="P220" i="7"/>
  <c r="M220" i="7"/>
  <c r="Q219" i="7"/>
  <c r="P219" i="7"/>
  <c r="M219" i="7"/>
  <c r="Q218" i="7"/>
  <c r="P218" i="7"/>
  <c r="M218" i="7"/>
  <c r="Q217" i="7"/>
  <c r="P217" i="7"/>
  <c r="M217" i="7"/>
  <c r="Q216" i="7"/>
  <c r="P216" i="7"/>
  <c r="M216" i="7"/>
  <c r="Q215" i="7"/>
  <c r="P215" i="7"/>
  <c r="M215" i="7"/>
  <c r="Q214" i="7"/>
  <c r="P214" i="7"/>
  <c r="M214" i="7"/>
  <c r="Q213" i="7"/>
  <c r="P213" i="7"/>
  <c r="M213" i="7"/>
  <c r="Q212" i="7"/>
  <c r="P212" i="7"/>
  <c r="M212" i="7"/>
  <c r="Q211" i="7"/>
  <c r="P211" i="7"/>
  <c r="M211" i="7"/>
  <c r="Q210" i="7"/>
  <c r="P210" i="7"/>
  <c r="M210" i="7"/>
  <c r="Q209" i="7"/>
  <c r="P209" i="7"/>
  <c r="M209" i="7"/>
  <c r="Q208" i="7"/>
  <c r="P208" i="7"/>
  <c r="M208" i="7"/>
  <c r="Q207" i="7"/>
  <c r="P207" i="7"/>
  <c r="M207" i="7"/>
  <c r="Q206" i="7"/>
  <c r="P206" i="7"/>
  <c r="M206" i="7"/>
  <c r="Q205" i="7"/>
  <c r="P205" i="7"/>
  <c r="M205" i="7"/>
  <c r="Q204" i="7"/>
  <c r="P204" i="7"/>
  <c r="M204" i="7"/>
  <c r="Q203" i="7"/>
  <c r="P203" i="7"/>
  <c r="M203" i="7"/>
  <c r="Q202" i="7"/>
  <c r="P202" i="7"/>
  <c r="M202" i="7"/>
  <c r="Q201" i="7"/>
  <c r="P201" i="7"/>
  <c r="M201" i="7"/>
  <c r="Q200" i="7"/>
  <c r="P200" i="7"/>
  <c r="M200" i="7"/>
  <c r="Q199" i="7"/>
  <c r="P199" i="7"/>
  <c r="M199" i="7"/>
  <c r="Q198" i="7"/>
  <c r="P198" i="7"/>
  <c r="M198" i="7"/>
  <c r="Q197" i="7"/>
  <c r="P197" i="7"/>
  <c r="M197" i="7"/>
  <c r="Q196" i="7"/>
  <c r="P196" i="7"/>
  <c r="M196" i="7"/>
  <c r="Q195" i="7"/>
  <c r="P195" i="7"/>
  <c r="M195" i="7"/>
  <c r="Q194" i="7"/>
  <c r="P194" i="7"/>
  <c r="M194" i="7"/>
  <c r="Q193" i="7"/>
  <c r="P193" i="7"/>
  <c r="M193" i="7"/>
  <c r="Q192" i="7"/>
  <c r="P192" i="7"/>
  <c r="M192" i="7"/>
  <c r="Q191" i="7"/>
  <c r="P191" i="7"/>
  <c r="M191" i="7"/>
  <c r="Q190" i="7"/>
  <c r="P190" i="7"/>
  <c r="M190" i="7"/>
  <c r="Q189" i="7"/>
  <c r="P189" i="7"/>
  <c r="M189" i="7"/>
  <c r="Q188" i="7"/>
  <c r="P188" i="7"/>
  <c r="M188" i="7"/>
  <c r="Q187" i="7"/>
  <c r="P187" i="7"/>
  <c r="M187" i="7"/>
  <c r="Q186" i="7"/>
  <c r="P186" i="7"/>
  <c r="M186" i="7"/>
  <c r="Q185" i="7"/>
  <c r="P185" i="7"/>
  <c r="M185" i="7"/>
  <c r="Q184" i="7"/>
  <c r="P184" i="7"/>
  <c r="M184" i="7"/>
  <c r="Q183" i="7"/>
  <c r="P183" i="7"/>
  <c r="M183" i="7"/>
  <c r="Q182" i="7"/>
  <c r="P182" i="7"/>
  <c r="M182" i="7"/>
  <c r="Q181" i="7"/>
  <c r="P181" i="7"/>
  <c r="M181" i="7"/>
  <c r="Q180" i="7"/>
  <c r="P180" i="7"/>
  <c r="M180" i="7"/>
  <c r="Q179" i="7"/>
  <c r="P179" i="7"/>
  <c r="M179" i="7"/>
  <c r="Q178" i="7"/>
  <c r="P178" i="7"/>
  <c r="M178" i="7"/>
  <c r="Q177" i="7"/>
  <c r="P177" i="7"/>
  <c r="M177" i="7"/>
  <c r="Q176" i="7"/>
  <c r="P176" i="7"/>
  <c r="M176" i="7"/>
  <c r="Q175" i="7"/>
  <c r="P175" i="7"/>
  <c r="M175" i="7"/>
  <c r="Q174" i="7"/>
  <c r="P174" i="7"/>
  <c r="M174" i="7"/>
  <c r="Q173" i="7"/>
  <c r="P173" i="7"/>
  <c r="M173" i="7"/>
  <c r="Q172" i="7"/>
  <c r="P172" i="7"/>
  <c r="M172" i="7"/>
  <c r="Q171" i="7"/>
  <c r="P171" i="7"/>
  <c r="M171" i="7"/>
  <c r="Q170" i="7"/>
  <c r="P170" i="7"/>
  <c r="M170" i="7"/>
  <c r="Q169" i="7"/>
  <c r="P169" i="7"/>
  <c r="M169" i="7"/>
  <c r="Q168" i="7"/>
  <c r="P168" i="7"/>
  <c r="M168" i="7"/>
  <c r="Q167" i="7"/>
  <c r="P167" i="7"/>
  <c r="M167" i="7"/>
  <c r="Q166" i="7"/>
  <c r="P166" i="7"/>
  <c r="M166" i="7"/>
  <c r="Q165" i="7"/>
  <c r="P165" i="7"/>
  <c r="M165" i="7"/>
  <c r="Q164" i="7"/>
  <c r="P164" i="7"/>
  <c r="M164" i="7"/>
  <c r="Q163" i="7"/>
  <c r="P163" i="7"/>
  <c r="M163" i="7"/>
  <c r="Q162" i="7"/>
  <c r="P162" i="7"/>
  <c r="M162" i="7"/>
  <c r="Q161" i="7"/>
  <c r="P161" i="7"/>
  <c r="M161" i="7"/>
  <c r="Q160" i="7"/>
  <c r="P160" i="7"/>
  <c r="M160" i="7"/>
  <c r="Q159" i="7"/>
  <c r="P159" i="7"/>
  <c r="M159" i="7"/>
  <c r="Q158" i="7"/>
  <c r="P158" i="7"/>
  <c r="M158" i="7"/>
  <c r="Q157" i="7"/>
  <c r="P157" i="7"/>
  <c r="M157" i="7"/>
  <c r="Q156" i="7"/>
  <c r="P156" i="7"/>
  <c r="M156" i="7"/>
  <c r="Q155" i="7"/>
  <c r="P155" i="7"/>
  <c r="M155" i="7"/>
  <c r="Q154" i="7"/>
  <c r="P154" i="7"/>
  <c r="M154" i="7"/>
  <c r="Q153" i="7"/>
  <c r="P153" i="7"/>
  <c r="M153" i="7"/>
  <c r="Q152" i="7"/>
  <c r="P152" i="7"/>
  <c r="M152" i="7"/>
  <c r="Q151" i="7"/>
  <c r="P151" i="7"/>
  <c r="M151" i="7"/>
  <c r="Q150" i="7"/>
  <c r="P150" i="7"/>
  <c r="M150" i="7"/>
  <c r="Q149" i="7"/>
  <c r="P149" i="7"/>
  <c r="M149" i="7"/>
  <c r="Q148" i="7"/>
  <c r="P148" i="7"/>
  <c r="M148" i="7"/>
  <c r="Q147" i="7"/>
  <c r="P147" i="7"/>
  <c r="M147" i="7"/>
  <c r="Q146" i="7"/>
  <c r="P146" i="7"/>
  <c r="M146" i="7"/>
  <c r="Q145" i="7"/>
  <c r="P145" i="7"/>
  <c r="M145" i="7"/>
  <c r="Q144" i="7"/>
  <c r="P144" i="7"/>
  <c r="M144" i="7"/>
  <c r="Q143" i="7"/>
  <c r="P143" i="7"/>
  <c r="M143" i="7"/>
  <c r="Q142" i="7"/>
  <c r="P142" i="7"/>
  <c r="M142" i="7"/>
  <c r="Q141" i="7"/>
  <c r="P141" i="7"/>
  <c r="M141" i="7"/>
  <c r="Q140" i="7"/>
  <c r="P140" i="7"/>
  <c r="M140" i="7"/>
  <c r="Q139" i="7"/>
  <c r="P139" i="7"/>
  <c r="M139" i="7"/>
  <c r="Q138" i="7"/>
  <c r="P138" i="7"/>
  <c r="M138" i="7"/>
  <c r="Q137" i="7"/>
  <c r="P137" i="7"/>
  <c r="M137" i="7"/>
  <c r="Q136" i="7"/>
  <c r="P136" i="7"/>
  <c r="M136" i="7"/>
  <c r="Q135" i="7"/>
  <c r="P135" i="7"/>
  <c r="M135" i="7"/>
  <c r="Q134" i="7"/>
  <c r="P134" i="7"/>
  <c r="M134" i="7"/>
  <c r="Q133" i="7"/>
  <c r="P133" i="7"/>
  <c r="M133" i="7"/>
  <c r="Q132" i="7"/>
  <c r="P132" i="7"/>
  <c r="M132" i="7"/>
  <c r="Q131" i="7"/>
  <c r="P131" i="7"/>
  <c r="M131" i="7"/>
  <c r="Q130" i="7"/>
  <c r="P130" i="7"/>
  <c r="M130" i="7"/>
  <c r="Q129" i="7"/>
  <c r="P129" i="7"/>
  <c r="M129" i="7"/>
  <c r="Q128" i="7"/>
  <c r="P128" i="7"/>
  <c r="M128" i="7"/>
  <c r="Q127" i="7"/>
  <c r="P127" i="7"/>
  <c r="M127" i="7"/>
  <c r="Q126" i="7"/>
  <c r="P126" i="7"/>
  <c r="M126" i="7"/>
  <c r="Q125" i="7"/>
  <c r="P125" i="7"/>
  <c r="M125" i="7"/>
  <c r="Q124" i="7"/>
  <c r="P124" i="7"/>
  <c r="M124" i="7"/>
  <c r="Q123" i="7"/>
  <c r="P123" i="7"/>
  <c r="M123" i="7"/>
  <c r="Q122" i="7"/>
  <c r="P122" i="7"/>
  <c r="M122" i="7"/>
  <c r="Q121" i="7"/>
  <c r="P121" i="7"/>
  <c r="M121" i="7"/>
  <c r="Q120" i="7"/>
  <c r="P120" i="7"/>
  <c r="M120" i="7"/>
  <c r="Q119" i="7"/>
  <c r="P119" i="7"/>
  <c r="M119" i="7"/>
  <c r="Q118" i="7"/>
  <c r="P118" i="7"/>
  <c r="M118" i="7"/>
  <c r="Q117" i="7"/>
  <c r="P117" i="7"/>
  <c r="M117" i="7"/>
  <c r="Q116" i="7"/>
  <c r="P116" i="7"/>
  <c r="M116" i="7"/>
  <c r="Q115" i="7"/>
  <c r="P115" i="7"/>
  <c r="M115" i="7"/>
  <c r="Q114" i="7"/>
  <c r="P114" i="7"/>
  <c r="M114" i="7"/>
  <c r="Q113" i="7"/>
  <c r="P113" i="7"/>
  <c r="M113" i="7"/>
  <c r="Q112" i="7"/>
  <c r="P112" i="7"/>
  <c r="M112" i="7"/>
  <c r="Q111" i="7"/>
  <c r="P111" i="7"/>
  <c r="M111" i="7"/>
  <c r="Q110" i="7"/>
  <c r="P110" i="7"/>
  <c r="M110" i="7"/>
  <c r="Q109" i="7"/>
  <c r="P109" i="7"/>
  <c r="M109" i="7"/>
  <c r="Q108" i="7"/>
  <c r="P108" i="7"/>
  <c r="M108" i="7"/>
  <c r="Q107" i="7"/>
  <c r="P107" i="7"/>
  <c r="M107" i="7"/>
  <c r="Q106" i="7"/>
  <c r="P106" i="7"/>
  <c r="M106" i="7"/>
  <c r="Q105" i="7"/>
  <c r="P105" i="7"/>
  <c r="M105" i="7"/>
  <c r="Q104" i="7"/>
  <c r="P104" i="7"/>
  <c r="M104" i="7"/>
  <c r="Q103" i="7"/>
  <c r="P103" i="7"/>
  <c r="M103" i="7"/>
  <c r="Q102" i="7"/>
  <c r="P102" i="7"/>
  <c r="M102" i="7"/>
  <c r="Q101" i="7"/>
  <c r="P101" i="7"/>
  <c r="M101" i="7"/>
  <c r="Q100" i="7"/>
  <c r="P100" i="7"/>
  <c r="M100" i="7"/>
  <c r="Q99" i="7"/>
  <c r="P99" i="7"/>
  <c r="M99" i="7"/>
  <c r="Q98" i="7"/>
  <c r="P98" i="7"/>
  <c r="M98" i="7"/>
  <c r="Q97" i="7"/>
  <c r="P97" i="7"/>
  <c r="M97" i="7"/>
  <c r="Q96" i="7"/>
  <c r="P96" i="7"/>
  <c r="M96" i="7"/>
  <c r="Q95" i="7"/>
  <c r="P95" i="7"/>
  <c r="M95" i="7"/>
  <c r="Q94" i="7"/>
  <c r="P94" i="7"/>
  <c r="M94" i="7"/>
  <c r="Q93" i="7"/>
  <c r="P93" i="7"/>
  <c r="M93" i="7"/>
  <c r="Q92" i="7"/>
  <c r="P92" i="7"/>
  <c r="M92" i="7"/>
  <c r="Q91" i="7"/>
  <c r="P91" i="7"/>
  <c r="M91" i="7"/>
  <c r="Q90" i="7"/>
  <c r="P90" i="7"/>
  <c r="M90" i="7"/>
  <c r="Q89" i="7"/>
  <c r="P89" i="7"/>
  <c r="M89" i="7"/>
  <c r="Q88" i="7"/>
  <c r="P88" i="7"/>
  <c r="M88" i="7"/>
  <c r="Q87" i="7"/>
  <c r="P87" i="7"/>
  <c r="M87" i="7"/>
  <c r="Q86" i="7"/>
  <c r="P86" i="7"/>
  <c r="M86" i="7"/>
  <c r="Q85" i="7"/>
  <c r="P85" i="7"/>
  <c r="M85" i="7"/>
  <c r="Q84" i="7"/>
  <c r="P84" i="7"/>
  <c r="M84" i="7"/>
  <c r="Q83" i="7"/>
  <c r="P83" i="7"/>
  <c r="M83" i="7"/>
  <c r="Q82" i="7"/>
  <c r="P82" i="7"/>
  <c r="M82" i="7"/>
  <c r="Q81" i="7"/>
  <c r="P81" i="7"/>
  <c r="M81" i="7"/>
  <c r="Q80" i="7"/>
  <c r="P80" i="7"/>
  <c r="M80" i="7"/>
  <c r="Q79" i="7"/>
  <c r="P79" i="7"/>
  <c r="M79" i="7"/>
  <c r="Q78" i="7"/>
  <c r="P78" i="7"/>
  <c r="M78" i="7"/>
  <c r="Q77" i="7"/>
  <c r="P77" i="7"/>
  <c r="M77" i="7"/>
  <c r="Q76" i="7"/>
  <c r="P76" i="7"/>
  <c r="M76" i="7"/>
  <c r="Q75" i="7"/>
  <c r="P75" i="7"/>
  <c r="M75" i="7"/>
  <c r="Q74" i="7"/>
  <c r="P74" i="7"/>
  <c r="M74" i="7"/>
  <c r="Q73" i="7"/>
  <c r="P73" i="7"/>
  <c r="M73" i="7"/>
  <c r="Q72" i="7"/>
  <c r="P72" i="7"/>
  <c r="M72" i="7"/>
  <c r="Q71" i="7"/>
  <c r="P71" i="7"/>
  <c r="M71" i="7"/>
  <c r="Q70" i="7"/>
  <c r="P70" i="7"/>
  <c r="M70" i="7"/>
  <c r="Q69" i="7"/>
  <c r="P69" i="7"/>
  <c r="M69" i="7"/>
  <c r="Q68" i="7"/>
  <c r="P68" i="7"/>
  <c r="M68" i="7"/>
  <c r="Q67" i="7"/>
  <c r="P67" i="7"/>
  <c r="M67" i="7"/>
  <c r="Q66" i="7"/>
  <c r="P66" i="7"/>
  <c r="M66" i="7"/>
  <c r="Q65" i="7"/>
  <c r="P65" i="7"/>
  <c r="M65" i="7"/>
  <c r="Q64" i="7"/>
  <c r="P64" i="7"/>
  <c r="M64" i="7"/>
  <c r="Q63" i="7"/>
  <c r="P63" i="7"/>
  <c r="M63" i="7"/>
  <c r="Q62" i="7"/>
  <c r="P62" i="7"/>
  <c r="M62" i="7"/>
  <c r="Q61" i="7"/>
  <c r="P61" i="7"/>
  <c r="M61" i="7"/>
  <c r="Q60" i="7"/>
  <c r="P60" i="7"/>
  <c r="M60" i="7"/>
  <c r="Q59" i="7"/>
  <c r="P59" i="7"/>
  <c r="M59" i="7"/>
  <c r="Q58" i="7"/>
  <c r="P58" i="7"/>
  <c r="M58" i="7"/>
  <c r="Q57" i="7"/>
  <c r="P57" i="7"/>
  <c r="M57" i="7"/>
  <c r="Q56" i="7"/>
  <c r="P56" i="7"/>
  <c r="M56" i="7"/>
  <c r="Q55" i="7"/>
  <c r="P55" i="7"/>
  <c r="M55" i="7"/>
  <c r="Q54" i="7"/>
  <c r="P54" i="7"/>
  <c r="M54" i="7"/>
  <c r="Q53" i="7"/>
  <c r="P53" i="7"/>
  <c r="M53" i="7"/>
  <c r="Q52" i="7"/>
  <c r="P52" i="7"/>
  <c r="M52" i="7"/>
  <c r="Q51" i="7"/>
  <c r="P51" i="7"/>
  <c r="M51" i="7"/>
  <c r="Q50" i="7"/>
  <c r="P50" i="7"/>
  <c r="M50" i="7"/>
  <c r="Q49" i="7"/>
  <c r="P49" i="7"/>
  <c r="M49" i="7"/>
  <c r="Q48" i="7"/>
  <c r="P48" i="7"/>
  <c r="M48" i="7"/>
  <c r="Q47" i="7"/>
  <c r="P47" i="7"/>
  <c r="M47" i="7"/>
  <c r="Q46" i="7"/>
  <c r="P46" i="7"/>
  <c r="M46" i="7"/>
  <c r="Q45" i="7"/>
  <c r="P45" i="7"/>
  <c r="M45" i="7"/>
  <c r="Q44" i="7"/>
  <c r="P44" i="7"/>
  <c r="M44" i="7"/>
  <c r="Q43" i="7"/>
  <c r="P43" i="7"/>
  <c r="M43" i="7"/>
  <c r="Q42" i="7"/>
  <c r="P42" i="7"/>
  <c r="M42" i="7"/>
  <c r="Q41" i="7"/>
  <c r="P41" i="7"/>
  <c r="M41" i="7"/>
  <c r="Q40" i="7"/>
  <c r="P40" i="7"/>
  <c r="M40" i="7"/>
  <c r="Q39" i="7"/>
  <c r="P39" i="7"/>
  <c r="M39" i="7"/>
  <c r="Q38" i="7"/>
  <c r="P38" i="7"/>
  <c r="M38" i="7"/>
  <c r="Q37" i="7"/>
  <c r="P37" i="7"/>
  <c r="M37" i="7"/>
  <c r="Q36" i="7"/>
  <c r="P36" i="7"/>
  <c r="M36" i="7"/>
  <c r="Q35" i="7"/>
  <c r="P35" i="7"/>
  <c r="M35" i="7"/>
  <c r="Q34" i="7"/>
  <c r="P34" i="7"/>
  <c r="M34" i="7"/>
  <c r="Q33" i="7"/>
  <c r="P33" i="7"/>
  <c r="M33" i="7"/>
  <c r="Q32" i="7"/>
  <c r="P32" i="7"/>
  <c r="M32" i="7"/>
  <c r="Q31" i="7"/>
  <c r="P31" i="7"/>
  <c r="M31" i="7"/>
  <c r="Q30" i="7"/>
  <c r="P30" i="7"/>
  <c r="M30" i="7"/>
  <c r="Q29" i="7"/>
  <c r="P29" i="7"/>
  <c r="M29" i="7"/>
  <c r="Q28" i="7"/>
  <c r="P28" i="7"/>
  <c r="M28" i="7"/>
  <c r="Q27" i="7"/>
  <c r="P27" i="7"/>
  <c r="M27" i="7"/>
  <c r="Q26" i="7"/>
  <c r="P26" i="7"/>
  <c r="M26" i="7"/>
  <c r="Q25" i="7"/>
  <c r="P25" i="7"/>
  <c r="M25" i="7"/>
  <c r="Q24" i="7"/>
  <c r="P24" i="7"/>
  <c r="M24" i="7"/>
  <c r="Q23" i="7"/>
  <c r="P23" i="7"/>
  <c r="M23" i="7"/>
  <c r="Q22" i="7"/>
  <c r="P22" i="7"/>
  <c r="M22" i="7"/>
  <c r="Q21" i="7"/>
  <c r="P21" i="7"/>
  <c r="M21" i="7"/>
  <c r="Q20" i="7"/>
  <c r="P20" i="7"/>
  <c r="M20" i="7"/>
  <c r="Q19" i="7"/>
  <c r="P19" i="7"/>
  <c r="M19" i="7"/>
  <c r="Q18" i="7"/>
  <c r="P18" i="7"/>
  <c r="M18" i="7"/>
  <c r="Q17" i="7"/>
  <c r="P17" i="7"/>
  <c r="M17" i="7"/>
  <c r="Q16" i="7"/>
  <c r="P16" i="7"/>
  <c r="M16" i="7"/>
  <c r="Q15" i="7"/>
  <c r="P15" i="7"/>
  <c r="M15" i="7"/>
  <c r="Q14" i="7"/>
  <c r="P14" i="7"/>
  <c r="M14" i="7"/>
  <c r="Q13" i="7"/>
  <c r="P13" i="7"/>
  <c r="M13" i="7"/>
  <c r="Q12" i="7"/>
  <c r="P12" i="7"/>
  <c r="M12" i="7"/>
  <c r="Q11" i="7"/>
  <c r="P11" i="7"/>
  <c r="M11" i="7"/>
  <c r="Q10" i="7"/>
  <c r="P10" i="7"/>
  <c r="M10" i="7"/>
  <c r="K2" i="6"/>
  <c r="L375" i="6"/>
  <c r="J375" i="6"/>
  <c r="L374" i="6"/>
  <c r="J374" i="6"/>
  <c r="L373" i="6"/>
  <c r="J373" i="6"/>
  <c r="L372" i="6"/>
  <c r="J372" i="6"/>
  <c r="L371" i="6"/>
  <c r="J371" i="6"/>
  <c r="L370" i="6"/>
  <c r="J370" i="6"/>
  <c r="L369" i="6"/>
  <c r="J369" i="6"/>
  <c r="L368" i="6"/>
  <c r="J368" i="6"/>
  <c r="L367" i="6"/>
  <c r="J367" i="6"/>
  <c r="L366" i="6"/>
  <c r="J366" i="6"/>
  <c r="L365" i="6"/>
  <c r="J365" i="6"/>
  <c r="L364" i="6"/>
  <c r="J364" i="6"/>
  <c r="L363" i="6"/>
  <c r="J363" i="6"/>
  <c r="L362" i="6"/>
  <c r="J362" i="6"/>
  <c r="L361" i="6"/>
  <c r="J361" i="6"/>
  <c r="L360" i="6"/>
  <c r="J360" i="6"/>
  <c r="L359" i="6"/>
  <c r="J359" i="6"/>
  <c r="L358" i="6"/>
  <c r="J358" i="6"/>
  <c r="L357" i="6"/>
  <c r="J357" i="6"/>
  <c r="L356" i="6"/>
  <c r="J356" i="6"/>
  <c r="L355" i="6"/>
  <c r="J355" i="6"/>
  <c r="L354" i="6"/>
  <c r="J354" i="6"/>
  <c r="L353" i="6"/>
  <c r="J353" i="6"/>
  <c r="L352" i="6"/>
  <c r="J352" i="6"/>
  <c r="L351" i="6"/>
  <c r="J351" i="6"/>
  <c r="L350" i="6"/>
  <c r="J350" i="6"/>
  <c r="L349" i="6"/>
  <c r="J349" i="6"/>
  <c r="L348" i="6"/>
  <c r="J348" i="6"/>
  <c r="L347" i="6"/>
  <c r="J347" i="6"/>
  <c r="L346" i="6"/>
  <c r="J346" i="6"/>
  <c r="L345" i="6"/>
  <c r="J345" i="6"/>
  <c r="L344" i="6"/>
  <c r="J344" i="6"/>
  <c r="L343" i="6"/>
  <c r="J343" i="6"/>
  <c r="L342" i="6"/>
  <c r="J342" i="6"/>
  <c r="L341" i="6"/>
  <c r="J341" i="6"/>
  <c r="L340" i="6"/>
  <c r="J340" i="6"/>
  <c r="L339" i="6"/>
  <c r="J339" i="6"/>
  <c r="L338" i="6"/>
  <c r="J338" i="6"/>
  <c r="L337" i="6"/>
  <c r="J337" i="6"/>
  <c r="L336" i="6"/>
  <c r="J336" i="6"/>
  <c r="L335" i="6"/>
  <c r="J335" i="6"/>
  <c r="L334" i="6"/>
  <c r="J334" i="6"/>
  <c r="L333" i="6"/>
  <c r="J333" i="6"/>
  <c r="L332" i="6"/>
  <c r="J332" i="6"/>
  <c r="L331" i="6"/>
  <c r="J331" i="6"/>
  <c r="L330" i="6"/>
  <c r="J330" i="6"/>
  <c r="L329" i="6"/>
  <c r="J329" i="6"/>
  <c r="L328" i="6"/>
  <c r="J328" i="6"/>
  <c r="L327" i="6"/>
  <c r="J327" i="6"/>
  <c r="L326" i="6"/>
  <c r="J326" i="6"/>
  <c r="L325" i="6"/>
  <c r="J325" i="6"/>
  <c r="L324" i="6"/>
  <c r="J324" i="6"/>
  <c r="L323" i="6"/>
  <c r="J323" i="6"/>
  <c r="L322" i="6"/>
  <c r="J322" i="6"/>
  <c r="L321" i="6"/>
  <c r="J321" i="6"/>
  <c r="L320" i="6"/>
  <c r="J320" i="6"/>
  <c r="L319" i="6"/>
  <c r="J319" i="6"/>
  <c r="L318" i="6"/>
  <c r="J318" i="6"/>
  <c r="L317" i="6"/>
  <c r="J317" i="6"/>
  <c r="L316" i="6"/>
  <c r="J316" i="6"/>
  <c r="L315" i="6"/>
  <c r="J315" i="6"/>
  <c r="L314" i="6"/>
  <c r="J314" i="6"/>
  <c r="L313" i="6"/>
  <c r="J313" i="6"/>
  <c r="L312" i="6"/>
  <c r="J312" i="6"/>
  <c r="L311" i="6"/>
  <c r="J311" i="6"/>
  <c r="L310" i="6"/>
  <c r="J310" i="6"/>
  <c r="L309" i="6"/>
  <c r="J309" i="6"/>
  <c r="L308" i="6"/>
  <c r="J308" i="6"/>
  <c r="L307" i="6"/>
  <c r="J307" i="6"/>
  <c r="L306" i="6"/>
  <c r="J306" i="6"/>
  <c r="L305" i="6"/>
  <c r="J305" i="6"/>
  <c r="L304" i="6"/>
  <c r="J304" i="6"/>
  <c r="L303" i="6"/>
  <c r="J303" i="6"/>
  <c r="L302" i="6"/>
  <c r="J302" i="6"/>
  <c r="L301" i="6"/>
  <c r="J301" i="6"/>
  <c r="L300" i="6"/>
  <c r="J300" i="6"/>
  <c r="L299" i="6"/>
  <c r="J299" i="6"/>
  <c r="L298" i="6"/>
  <c r="J298" i="6"/>
  <c r="L297" i="6"/>
  <c r="J297" i="6"/>
  <c r="L385" i="6"/>
  <c r="J385" i="6"/>
  <c r="L384" i="6"/>
  <c r="J384" i="6"/>
  <c r="L383" i="6"/>
  <c r="J383" i="6"/>
  <c r="L382" i="6"/>
  <c r="J382" i="6"/>
  <c r="L381" i="6"/>
  <c r="J381" i="6"/>
  <c r="L380" i="6"/>
  <c r="J380" i="6"/>
  <c r="L379" i="6"/>
  <c r="J379" i="6"/>
  <c r="L378" i="6"/>
  <c r="J378" i="6"/>
  <c r="H1" i="7" l="1"/>
  <c r="AK39" i="4" s="1"/>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10" i="6" l="1"/>
  <c r="L296" i="6"/>
  <c r="L295" i="6"/>
  <c r="L294" i="6"/>
  <c r="L293" i="6"/>
  <c r="L292" i="6"/>
  <c r="L291" i="6"/>
  <c r="L290" i="6"/>
  <c r="L289" i="6"/>
  <c r="L288" i="6"/>
  <c r="L287" i="6"/>
  <c r="L286" i="6"/>
  <c r="L285" i="6"/>
  <c r="L284" i="6"/>
  <c r="L283" i="6"/>
  <c r="L282" i="6"/>
  <c r="L281" i="6"/>
  <c r="L280" i="6"/>
  <c r="L279" i="6"/>
  <c r="L278" i="6"/>
  <c r="L277" i="6"/>
  <c r="L276" i="6"/>
  <c r="L275" i="6"/>
  <c r="L274" i="6"/>
  <c r="L273" i="6"/>
  <c r="L272" i="6"/>
  <c r="L271" i="6"/>
  <c r="L270" i="6"/>
  <c r="L269" i="6"/>
  <c r="L268" i="6"/>
  <c r="L267" i="6"/>
  <c r="L266" i="6"/>
  <c r="L265" i="6"/>
  <c r="L264" i="6"/>
  <c r="L263" i="6"/>
  <c r="L262" i="6"/>
  <c r="L261" i="6"/>
  <c r="L260" i="6"/>
  <c r="L259" i="6"/>
  <c r="L258" i="6"/>
  <c r="L257" i="6"/>
  <c r="L256" i="6"/>
  <c r="L255" i="6"/>
  <c r="L254" i="6"/>
  <c r="L253" i="6"/>
  <c r="L252" i="6"/>
  <c r="L251" i="6"/>
  <c r="L250" i="6"/>
  <c r="L249" i="6"/>
  <c r="L248" i="6"/>
  <c r="L247" i="6"/>
  <c r="L246" i="6"/>
  <c r="L245" i="6"/>
  <c r="L244" i="6"/>
  <c r="L243" i="6"/>
  <c r="L242" i="6"/>
  <c r="L241" i="6"/>
  <c r="L240" i="6"/>
  <c r="L239" i="6"/>
  <c r="L238" i="6"/>
  <c r="L237" i="6"/>
  <c r="L236" i="6"/>
  <c r="L235" i="6"/>
  <c r="L234" i="6"/>
  <c r="L233" i="6"/>
  <c r="L232" i="6"/>
  <c r="L231" i="6"/>
  <c r="L230" i="6"/>
  <c r="L229" i="6"/>
  <c r="L228" i="6"/>
  <c r="L227" i="6"/>
  <c r="L226" i="6"/>
  <c r="L225" i="6"/>
  <c r="L224" i="6"/>
  <c r="L223" i="6"/>
  <c r="L222" i="6"/>
  <c r="L221" i="6"/>
  <c r="L220" i="6"/>
  <c r="L219" i="6"/>
  <c r="L218" i="6"/>
  <c r="L217" i="6"/>
  <c r="L216" i="6"/>
  <c r="L215" i="6"/>
  <c r="L214" i="6"/>
  <c r="L213" i="6"/>
  <c r="L212" i="6"/>
  <c r="L211" i="6"/>
  <c r="L210" i="6"/>
  <c r="L209" i="6"/>
  <c r="L208" i="6"/>
  <c r="L207" i="6"/>
  <c r="L206" i="6"/>
  <c r="L205" i="6"/>
  <c r="L204" i="6"/>
  <c r="L203" i="6"/>
  <c r="L202" i="6"/>
  <c r="L201" i="6"/>
  <c r="L200" i="6"/>
  <c r="L199" i="6"/>
  <c r="L198" i="6"/>
  <c r="L197" i="6"/>
  <c r="L196" i="6"/>
  <c r="L195" i="6"/>
  <c r="L194" i="6"/>
  <c r="L193" i="6"/>
  <c r="L192" i="6"/>
  <c r="L191" i="6"/>
  <c r="L190" i="6"/>
  <c r="L189" i="6"/>
  <c r="L188" i="6"/>
  <c r="L187" i="6"/>
  <c r="L186" i="6"/>
  <c r="L185" i="6"/>
  <c r="L184" i="6"/>
  <c r="L183" i="6"/>
  <c r="L182" i="6"/>
  <c r="L181" i="6"/>
  <c r="L180" i="6"/>
  <c r="L179" i="6"/>
  <c r="L178" i="6"/>
  <c r="L177" i="6"/>
  <c r="L176" i="6"/>
  <c r="L175" i="6"/>
  <c r="L174" i="6"/>
  <c r="L173" i="6"/>
  <c r="L172" i="6"/>
  <c r="L171" i="6"/>
  <c r="L170" i="6"/>
  <c r="L169" i="6"/>
  <c r="L168" i="6"/>
  <c r="L167" i="6"/>
  <c r="L166" i="6"/>
  <c r="L165" i="6"/>
  <c r="L164" i="6"/>
  <c r="L163" i="6"/>
  <c r="L162" i="6"/>
  <c r="L161" i="6"/>
  <c r="L160" i="6"/>
  <c r="L159" i="6"/>
  <c r="L158" i="6"/>
  <c r="L157" i="6"/>
  <c r="L156" i="6"/>
  <c r="L155" i="6"/>
  <c r="L154" i="6"/>
  <c r="L153" i="6"/>
  <c r="L152" i="6"/>
  <c r="L151" i="6"/>
  <c r="L150" i="6"/>
  <c r="L149" i="6"/>
  <c r="L148" i="6"/>
  <c r="L147" i="6"/>
  <c r="L146" i="6"/>
  <c r="L145" i="6"/>
  <c r="L144" i="6"/>
  <c r="L143" i="6"/>
  <c r="L142" i="6"/>
  <c r="L141" i="6"/>
  <c r="L140" i="6"/>
  <c r="L139" i="6"/>
  <c r="L138" i="6"/>
  <c r="L137" i="6"/>
  <c r="L136" i="6"/>
  <c r="L135" i="6"/>
  <c r="L134" i="6"/>
  <c r="L133" i="6"/>
  <c r="L132" i="6"/>
  <c r="L131" i="6"/>
  <c r="L130" i="6"/>
  <c r="L129" i="6"/>
  <c r="L128" i="6"/>
  <c r="L127" i="6"/>
  <c r="L126" i="6"/>
  <c r="L125" i="6"/>
  <c r="L124" i="6"/>
  <c r="L123" i="6"/>
  <c r="L122" i="6"/>
  <c r="L121" i="6"/>
  <c r="L120" i="6"/>
  <c r="L119" i="6"/>
  <c r="L118" i="6"/>
  <c r="L117" i="6"/>
  <c r="L116" i="6"/>
  <c r="L115" i="6"/>
  <c r="L114" i="6"/>
  <c r="L113" i="6"/>
  <c r="L112" i="6"/>
  <c r="L111" i="6"/>
  <c r="L110" i="6"/>
  <c r="L109" i="6"/>
  <c r="L108" i="6"/>
  <c r="L107" i="6"/>
  <c r="L106" i="6"/>
  <c r="L105" i="6"/>
  <c r="L104" i="6"/>
  <c r="L103" i="6"/>
  <c r="L102" i="6"/>
  <c r="L101" i="6"/>
  <c r="L100" i="6"/>
  <c r="L99" i="6"/>
  <c r="L98" i="6"/>
  <c r="L97" i="6"/>
  <c r="L96" i="6"/>
  <c r="L95" i="6"/>
  <c r="L94" i="6"/>
  <c r="L93" i="6"/>
  <c r="L92" i="6"/>
  <c r="L91" i="6"/>
  <c r="L90" i="6"/>
  <c r="L89" i="6"/>
  <c r="L88" i="6"/>
  <c r="L87" i="6"/>
  <c r="L86" i="6"/>
  <c r="L85" i="6"/>
  <c r="L84" i="6"/>
  <c r="L83" i="6"/>
  <c r="L82" i="6"/>
  <c r="L81" i="6"/>
  <c r="L80" i="6"/>
  <c r="L79" i="6"/>
  <c r="L78" i="6"/>
  <c r="L77" i="6"/>
  <c r="L76" i="6"/>
  <c r="L75" i="6"/>
  <c r="L74" i="6"/>
  <c r="L73" i="6"/>
  <c r="L72" i="6"/>
  <c r="L71" i="6"/>
  <c r="L70" i="6"/>
  <c r="L69" i="6"/>
  <c r="L68" i="6"/>
  <c r="L67" i="6"/>
  <c r="L66" i="6"/>
  <c r="L65" i="6"/>
  <c r="L64" i="6"/>
  <c r="L63" i="6"/>
  <c r="L62" i="6"/>
  <c r="L61" i="6"/>
  <c r="L60" i="6"/>
  <c r="L59" i="6"/>
  <c r="L58" i="6"/>
  <c r="L57" i="6"/>
  <c r="L56" i="6"/>
  <c r="L55" i="6"/>
  <c r="L54" i="6"/>
  <c r="L53" i="6"/>
  <c r="L52" i="6"/>
  <c r="L51" i="6"/>
  <c r="L50" i="6"/>
  <c r="L49" i="6"/>
  <c r="L48" i="6"/>
  <c r="L47" i="6"/>
  <c r="L46" i="6"/>
  <c r="L45" i="6"/>
  <c r="L44" i="6"/>
  <c r="L43" i="6"/>
  <c r="L42" i="6"/>
  <c r="L41" i="6"/>
  <c r="L40" i="6"/>
  <c r="L39" i="6"/>
  <c r="L38" i="6"/>
  <c r="L37" i="6"/>
  <c r="L36" i="6"/>
  <c r="L35" i="6"/>
  <c r="L34" i="6"/>
  <c r="L33" i="6"/>
  <c r="L32" i="6"/>
  <c r="L31" i="6"/>
  <c r="L30" i="6"/>
  <c r="L29" i="6"/>
  <c r="L28" i="6"/>
  <c r="L27" i="6"/>
  <c r="L26" i="6"/>
  <c r="L25" i="6"/>
  <c r="L24" i="6"/>
  <c r="L23" i="6"/>
  <c r="L22" i="6"/>
  <c r="L21" i="6"/>
  <c r="L20" i="6"/>
  <c r="L19" i="6"/>
  <c r="L18" i="6"/>
  <c r="L17" i="6"/>
  <c r="L16" i="6"/>
  <c r="L15" i="6"/>
  <c r="L14" i="6"/>
  <c r="L13" i="6"/>
  <c r="L12" i="6"/>
  <c r="L11" i="6"/>
  <c r="L10" i="6"/>
  <c r="F1" i="6" l="1"/>
  <c r="AK41" i="4" s="1"/>
  <c r="AK43" i="4" s="1"/>
  <c r="AK47" i="4" l="1"/>
</calcChain>
</file>

<file path=xl/sharedStrings.xml><?xml version="1.0" encoding="utf-8"?>
<sst xmlns="http://schemas.openxmlformats.org/spreadsheetml/2006/main" count="7327" uniqueCount="3109">
  <si>
    <t>Адам</t>
  </si>
  <si>
    <t>Actinidia kolomikta Adam</t>
  </si>
  <si>
    <t>Доктор Жимановский</t>
  </si>
  <si>
    <t>Actinidia kolomikta Dr Szymanowski</t>
  </si>
  <si>
    <t>Сентябрьская</t>
  </si>
  <si>
    <t>Actinidia kolomikta Sentyabraskaya</t>
  </si>
  <si>
    <t>Арония сливолистная</t>
  </si>
  <si>
    <t>Викинг</t>
  </si>
  <si>
    <t>Небольшой кустарник с многочисленными побегами. Крона компактная, но позже становится раскидистой. Медленнорастущий. Годовойприрост 10-15см. Цветки белые или розоватые, в щитковидных соцветиях. Листья , когда распускаются оранжево-красные, летом-тёмно-зелёные, а осенью принимают ярко-красно-пурпурную окраску. Плоды округлые, тёмно-красные, крупные. Созревают в сентябре.</t>
  </si>
  <si>
    <t>Неро</t>
  </si>
  <si>
    <t>Зильга</t>
  </si>
  <si>
    <t>Vitis vinifera x labrusca Zilga</t>
  </si>
  <si>
    <t>Vaccinium corymbosum Bluejay</t>
  </si>
  <si>
    <t>Патриот</t>
  </si>
  <si>
    <t>Vaccinium corymbosum Patriot</t>
  </si>
  <si>
    <t>Один из самых продуктивных сортов голубики. Ягоды крупные с отличным вкусом. Хорошая устойчивость к корневым болезням. Сильнорастущий, редкий, прямостоячий куст высотой - 1,2–1,8 м. Плодоношение с середины июля. Урожайность 5-7 к с куста.</t>
  </si>
  <si>
    <t>200-250</t>
  </si>
  <si>
    <t>Лох Несс</t>
  </si>
  <si>
    <t>Rubus fruticosus Loch Ness</t>
  </si>
  <si>
    <t>5м</t>
  </si>
  <si>
    <t>Rubus fruticosus Thornless Evergreen</t>
  </si>
  <si>
    <t>Ранний, урожайный, гладкоствольный сорт. Ягоды сладкие, крупные, до 8г. Не дает поросли</t>
  </si>
  <si>
    <t>Ленинградский Великан</t>
  </si>
  <si>
    <t>Lonicera kamtschatica Leningradzkij Welikan</t>
  </si>
  <si>
    <t>Синичка</t>
  </si>
  <si>
    <t>Lonicera kamtschatica Siniczka</t>
  </si>
  <si>
    <t>Томичка</t>
  </si>
  <si>
    <t>Lonicera kamtschatica Tomiczka</t>
  </si>
  <si>
    <t>Ламарка</t>
  </si>
  <si>
    <t>Amelanchier lamarckii syn. canadensis</t>
  </si>
  <si>
    <t>4-6м</t>
  </si>
  <si>
    <t>Бэн Лиэр</t>
  </si>
  <si>
    <t>Vaccinium macrocarpon Ben Lear</t>
  </si>
  <si>
    <t>Ранний сорт. Плодоношение в конце августа – начале сентября. Ягоды крупные, округлые, темно-бордовые, блестящие. Максимальный диаметр 20 мм, масса 1,5 г. Мякоть плода твердая. Зимует с укрытием.</t>
  </si>
  <si>
    <t>Спайнфри</t>
  </si>
  <si>
    <t>Ribes uva-crispa Spinefree</t>
  </si>
  <si>
    <t>Rubus idaeus Glen Ample</t>
  </si>
  <si>
    <t>Rubus idaeus Meeker</t>
  </si>
  <si>
    <t>Среднеранний, сильнорослый. Плодоносит с начала июля до середины августа.Начинает плодоносит на двулетних побегах. Ягоды крупные, тёмно-красные, хорошо отделяются от плодоножки.</t>
  </si>
  <si>
    <t>Туламин</t>
  </si>
  <si>
    <t>Rubus idaeus Tulameen</t>
  </si>
  <si>
    <t>Сорт поздний. Канадской селекции. Плодоносит на двулетних побегах. Малое количество шипов. Ягоды очень красивые, вкусные, крупные, вытянутые. Ягода средним весом 5-7г. Плодоносит с середины июля до сентября.</t>
  </si>
  <si>
    <t>Витте Холландер</t>
  </si>
  <si>
    <t>Ribes rubrum Witte Hollander</t>
  </si>
  <si>
    <t>Сильнорослый куст. Годовой пррост 30см. Ягодная продукция белого цвета с высокими вкусовыми качествами</t>
  </si>
  <si>
    <t>125-175</t>
  </si>
  <si>
    <t>Джонкер ван Тетс</t>
  </si>
  <si>
    <t>Ribes rubrum Jonkheer van Tets</t>
  </si>
  <si>
    <t>Ровада</t>
  </si>
  <si>
    <t>Ribes rubrum Rovada</t>
  </si>
  <si>
    <t>Густой, раскидистый. Обильное плодоношение во 2-ой половине июля. Кисти длинные. Удобные для сбора.</t>
  </si>
  <si>
    <t>Ролан</t>
  </si>
  <si>
    <t>Ribes rubrum Rolan</t>
  </si>
  <si>
    <t>Новинка</t>
  </si>
  <si>
    <t>ОБРАЗЦЫ УПАКОВКИ</t>
  </si>
  <si>
    <t>Листопадный кустарник. Цветёт необычными цветками, по окраске похожими на флоксы. Белые с розовыми полосками лепестки. Для стабильного цветения требуется укрытие на зиму.</t>
  </si>
  <si>
    <t>Hydrangea macrophylla Perfection®</t>
  </si>
  <si>
    <t>Компактный, неширокий кустарник. Стебли прочные. Цветёт на побегах прошлого и текущего года. Для стабильного цветения требуется укрытие на зиму.</t>
  </si>
  <si>
    <t>Рэд Айс</t>
  </si>
  <si>
    <t>Hydrangea macrophylla Red Ace®</t>
  </si>
  <si>
    <t>Куст компактный. Цветёт ярко-розовыми цветками с белой каймой. Соцветия 20см. Для стабильного цветения требуется укрытие на зиму.</t>
  </si>
  <si>
    <t>Тиволи</t>
  </si>
  <si>
    <t>Hydrangea macrophylla Tivoli</t>
  </si>
  <si>
    <t>Куст компактный. Цветение с июля по октябрь. Для стабильного цветения требуется укрытие на зиму.</t>
  </si>
  <si>
    <t>Hydrangea macrophylla Together®</t>
  </si>
  <si>
    <t>Цветение в июне-сентябре. Окраска цветков переходит от светло-зелёной к фиолетовой или красной.</t>
  </si>
  <si>
    <t>Фрейденштейн</t>
  </si>
  <si>
    <t>Сильнорослый плотный кустарник. Цветёт в июле-сентябре на побегах прошлого и текущего года.</t>
  </si>
  <si>
    <t>Hydrangea macrophylla Schneeball</t>
  </si>
  <si>
    <t>Низкорослый плотный куст. Цветёт с июля по сентябрь крупными соцветиями, которые сначала имеют белую окраску, затем зеленеют.</t>
  </si>
  <si>
    <t>Hydrangea macrophylla Xian© (MAGICAL OPAL)</t>
  </si>
  <si>
    <t>Цветение с июля по сентябрь. Окраска нежно-розовая с зеленоватыми кончиками</t>
  </si>
  <si>
    <t>Эрли Блю</t>
  </si>
  <si>
    <t>Hydrangea macrophylla Early Blue®</t>
  </si>
  <si>
    <t>Вимс Ред</t>
  </si>
  <si>
    <t>Диамантино</t>
  </si>
  <si>
    <t>Hydrangea paniculata Diamantino©</t>
  </si>
  <si>
    <t>Куст раскидистый. Кисти до 40см ! Сначала белого цвета, затем розовеют и доходят до фиолетого-пурпурного</t>
  </si>
  <si>
    <t>Литл Лайм</t>
  </si>
  <si>
    <t>Hydrangea paniculata Little Lime©</t>
  </si>
  <si>
    <t>Компактный куст. Цветёт с июля по сентябрь шаровидными плотными соцветиями. Листья матово-зелёные.</t>
  </si>
  <si>
    <t>Hydrangea paniculata Magical Sweet Summer</t>
  </si>
  <si>
    <t>Пинк Диамонд</t>
  </si>
  <si>
    <t>Кустарник до 3м высотой. Годовой прирост 30см. Цветёт с июля до сентября.</t>
  </si>
  <si>
    <t>Полярный Медведь</t>
  </si>
  <si>
    <t>Hydrangea paniculata Polar Bear</t>
  </si>
  <si>
    <t>Кодселл Пинк</t>
  </si>
  <si>
    <t>Крупный листопадный кустарник. Листья шершавые, тёмно-зелёные. Обильно цветёт в июне-июле.</t>
  </si>
  <si>
    <t>Каскад</t>
  </si>
  <si>
    <t>Viburnum plicatum Cascade</t>
  </si>
  <si>
    <t>Обильноцветущий кустарник с широкой кроной. Листья осенью красно-пурпурные, с декоративными жилками. Плоды красного цвета.</t>
  </si>
  <si>
    <t>Кизильник</t>
  </si>
  <si>
    <t>Даммера</t>
  </si>
  <si>
    <t>Горизонтальный</t>
  </si>
  <si>
    <t>Cotoneaster prostratus Streib's Findling</t>
  </si>
  <si>
    <t>Крушина ольховидная</t>
  </si>
  <si>
    <t>Аспленифолия</t>
  </si>
  <si>
    <t>Frangula (Rhamnus) alnus Asplenifolia</t>
  </si>
  <si>
    <t>170-200</t>
  </si>
  <si>
    <t>МакКейс Уайт</t>
  </si>
  <si>
    <t>Декоративный кустарник с округлой раскидистой кроной. Цветёт кремово-белыми цветками с июня по октябрь. Зимостойкий.</t>
  </si>
  <si>
    <t>Крона плотная, подушковидная, ветви вертикальные. Цветёт с июня по октябрь белыми цветками. Зимостойкий.</t>
  </si>
  <si>
    <t>Магнолия звёздчатая</t>
  </si>
  <si>
    <t>Сьюзан</t>
  </si>
  <si>
    <t>Pachysandra terminalis Green Carpet</t>
  </si>
  <si>
    <t>Карликовый неприхотливый кустарничек. Образует плотные подушки. Цветёт в конце апреля-мае.</t>
  </si>
  <si>
    <t>40-60</t>
  </si>
  <si>
    <t>Pieris japonica Flaming Silver</t>
  </si>
  <si>
    <t>Подбел многолистный</t>
  </si>
  <si>
    <t>Блю лагун</t>
  </si>
  <si>
    <t>Physocarpus opulifolius Dart's Gold</t>
  </si>
  <si>
    <t>Лэди ин Рэд</t>
  </si>
  <si>
    <t>Physocarpus opulifolius Lady in Red©</t>
  </si>
  <si>
    <t>Rhododendron Blue Peter</t>
  </si>
  <si>
    <t>Невысокий вечнозелёный кустарник. 
Цветки рододендрона "Бразилия" имеют долгожданный оранжевый оттенок. Цветки меняют окраску при различном освещении: при ярком освещении (днем, вечером) они розово-лососевые, центральный лепесток солнечно-желтый в мелкую крапинку с розовым краем, а когда вечереет цветки становятся розового оттенка. У цветков слегка гофрированные поля.</t>
  </si>
  <si>
    <t>Космополитан</t>
  </si>
  <si>
    <t>Куст высотой до 2м. Цветёт в начале мая светло-розовыми цветками с бордовым пятнышком.</t>
  </si>
  <si>
    <t>Лита</t>
  </si>
  <si>
    <t>Rhododendron Lita</t>
  </si>
  <si>
    <t>Соцветие большое, шаровидное, плотное. Состоит из 14-17 цветков. Цветки фиолетово-розовые с зеленоватым крапом внутри.</t>
  </si>
  <si>
    <t>Нова Зембла</t>
  </si>
  <si>
    <t>Кустарник с широкой рыхлой кроной. Цветёт с конца мая по середину июня ярко-розовыми с тёмным пятном цветками, собранными в соцветия по 10-12 цветков.</t>
  </si>
  <si>
    <t>П. Джи. М. Элит</t>
  </si>
  <si>
    <t>Rhododendron P.J.M Elite</t>
  </si>
  <si>
    <t>Пурпуреум Грандифлорум</t>
  </si>
  <si>
    <t>Раскидистый полусферический кустарник. Цветёт пурпурно-лиловыми с зеленоватым пятном цветками, собранными в соцветия по 15шт. Цветение с начала июня.</t>
  </si>
  <si>
    <t>Хельсински Университет</t>
  </si>
  <si>
    <t>Rhododendron сatawbiense Grandiflorum</t>
  </si>
  <si>
    <t>Свитхерт</t>
  </si>
  <si>
    <t>Syringa hyacinthiflora Sweetheart</t>
  </si>
  <si>
    <t>Сорт раннего срока цветения. Бутоны темно-лилового цвета, эффектно контрастируют с бледно-розовыми лепестками. Цветение до 10 дней. Аромат гиацинта.</t>
  </si>
  <si>
    <t>Syringa hyacinthiflora Ester Stanley</t>
  </si>
  <si>
    <t>Декоративная темно-зеленая листва с пятнами и полосками золотисто-желтого цвета. Цветки голубые с лиловым оттенком , полумахровые, крупные, душистые. Соцветия до 25 см. длиной</t>
  </si>
  <si>
    <t>Один из самых известных сортов Лемуана. Цветки махровые, розовые с атласным отливом, собраны в очень крупные соцветия. Серединка цветка белая. Цветет обильно и продолжительно (2-3 недели).</t>
  </si>
  <si>
    <t>Заря Коммунизма</t>
  </si>
  <si>
    <t>Syringa vulgaris Zarya Kommunizma</t>
  </si>
  <si>
    <t>Куст средней высоты, хорошо облиственный. Соцветия крупные 22см. Бутоны лилово-пурупурные. Цветки пурпурно-красные, с фиолетовым центром, лепестки изгибаются винтообразно.</t>
  </si>
  <si>
    <t>Розовато-белая с перламутровым отливом сирень. Цветы махровые. Соцветия крупные, вертикальные. Куст средней высоты, широкий. Цветение обильное, ежегодное, продолжительное. Срок цветения средний.</t>
  </si>
  <si>
    <t>Syringa vulgaris Souvenir d Alice Harding</t>
  </si>
  <si>
    <t>Янг Леди</t>
  </si>
  <si>
    <t>Cotinus coggygria Young Lady ®</t>
  </si>
  <si>
    <t>Очень эффектный, крупный,раскидистый кустарник. Зелёные листья становятся осенью фиолетовыми, ярко-оранжевыми. Цветы собраны в редкие метёлки и во время плодоношения покрываются длинными волосками. Создаётся ощущение воздушного тумана вокруг куста.</t>
  </si>
  <si>
    <t>Аргута</t>
  </si>
  <si>
    <t>Билларда</t>
  </si>
  <si>
    <t>Вангутта</t>
  </si>
  <si>
    <t>Спирея Вангутта</t>
  </si>
  <si>
    <t>Дартс Рэд</t>
  </si>
  <si>
    <t>Spiraea japonica Dart's Red</t>
  </si>
  <si>
    <t>Невысокий кустарник с прямостоящими ветвями. Листья остро-зазубренные, ланцетные с жёлтыми штрихами и сизым оттенком. Цветы малиново-красные в щитовидных соцветиях</t>
  </si>
  <si>
    <t>60-70</t>
  </si>
  <si>
    <t>Стефанандра надрезнолистная</t>
  </si>
  <si>
    <t>Хептакодиум микодиевидный</t>
  </si>
  <si>
    <t>Очень декоративный кустарник. Цветёт в августе-сентябре ароматными соцветиями. После цветения разрастаются, приобретают красноватый цвет и куст до морозов напоминает издалека цветущую сирень.</t>
  </si>
  <si>
    <t>Вирджинал</t>
  </si>
  <si>
    <t>Экзохорда курпноцветная</t>
  </si>
  <si>
    <t>20-30</t>
  </si>
  <si>
    <t>Виноград ароматный</t>
  </si>
  <si>
    <t>10м</t>
  </si>
  <si>
    <t>Виноградовник железистый</t>
  </si>
  <si>
    <t>Элеганс</t>
  </si>
  <si>
    <t>Ampelopsis glandulosa Elegans (Ampelopsis brevipedunculata)</t>
  </si>
  <si>
    <t>Ауберта</t>
  </si>
  <si>
    <t>черешковая</t>
  </si>
  <si>
    <t>Йеллоу Уолл</t>
  </si>
  <si>
    <t>Parthenocissus quinquefolia Yellow Wall</t>
  </si>
  <si>
    <t>10-20м</t>
  </si>
  <si>
    <t>Рэд Уолл</t>
  </si>
  <si>
    <t>Энгельмана</t>
  </si>
  <si>
    <t>Parthenocissus Engelmannii</t>
  </si>
  <si>
    <t>Жимолость Брауна</t>
  </si>
  <si>
    <t>Дропморе Скарлет</t>
  </si>
  <si>
    <t>Lonicera x brownii Dropmore Scarlet</t>
  </si>
  <si>
    <t>Вьющаяся лиана. Достигает 5м, темп роста средний. Трубковидными цветками оранжево-красными с жёлтым центром цветёт с июня по сентябрь.</t>
  </si>
  <si>
    <t>Грэхам Томас</t>
  </si>
  <si>
    <t>Lonicera periclymenum Graham Thomas</t>
  </si>
  <si>
    <t>Цветение в мае-сентябре бежево-жёлтыми цветками. Плоды начинают появляться с июня по октябрь. Ежегодный прирост 1м.</t>
  </si>
  <si>
    <t>Инга</t>
  </si>
  <si>
    <t>Lonicera caprifolium Inga</t>
  </si>
  <si>
    <t>Кремовые ароматные цветки. Обильное цветение в мае-июне. Плодоношение в июле.</t>
  </si>
  <si>
    <t>400-600</t>
  </si>
  <si>
    <t>Lonicera × heckrottii Goldflame</t>
  </si>
  <si>
    <t>Цветки трубчатые, розово-красные, с жёлтой серединкой. Цветёт в июне-сентябре. Ежегодный прирост 1м.</t>
  </si>
  <si>
    <t>Кампсис укореняющийся</t>
  </si>
  <si>
    <t>Флава</t>
  </si>
  <si>
    <t>Campsis radicans Flava</t>
  </si>
  <si>
    <t>до 6м</t>
  </si>
  <si>
    <t>Фламенко</t>
  </si>
  <si>
    <t>Campsis radicans Flamenco</t>
  </si>
  <si>
    <t>Клематис</t>
  </si>
  <si>
    <t>китайский</t>
  </si>
  <si>
    <t>Айва прекрасная (хеномелес)</t>
  </si>
  <si>
    <t>Chaenomeles speciosa Simonii</t>
  </si>
  <si>
    <t>Кримзон энд Голд</t>
  </si>
  <si>
    <t>Chaenomeles x superba Crimson and Gold</t>
  </si>
  <si>
    <t>Раскидистый кустарник. Крона широко округлая, плотная. Цветёт в мае красными крупными цветками с жёлтыми тычинками. Плоды съедобные.</t>
  </si>
  <si>
    <t>Николин</t>
  </si>
  <si>
    <t>Chaenomeles x superba Nicoline</t>
  </si>
  <si>
    <t>Раскидистый кустарник. Крона широко раскидистая. Цветёт в мае алыми крупными цветками. Плоды съедобные.</t>
  </si>
  <si>
    <t>Салмон Горизон</t>
  </si>
  <si>
    <t>Chaenomeles x superba Salmon Horizon</t>
  </si>
  <si>
    <t>Раскидистый кустарник. Крона широко раскидистая. Цветёт в мае лососевыми крупными цветками. Плоды съедобные.</t>
  </si>
  <si>
    <t>80-120</t>
  </si>
  <si>
    <t>Ананасная (женский тип)</t>
  </si>
  <si>
    <t>Actinidia arguta Ananasnaya Female</t>
  </si>
  <si>
    <t>Имеет овальные плоды около 3 см длиной и 2,5 см шириной с коричнево-красным румянцем. Очень вкусные, ароматные, можно есть с кожурой. Плоды созревают в начале октября. Начинает плодоношение на 3-4 год.</t>
  </si>
  <si>
    <t>8-10м</t>
  </si>
  <si>
    <t>Мужской тип, опылитель для всех сортов вида Actinidia arguta. Цветёт в июне.</t>
  </si>
  <si>
    <t>Женева (женский тип)</t>
  </si>
  <si>
    <t>Actinidia arguta Geneva Female</t>
  </si>
  <si>
    <t>Титания</t>
  </si>
  <si>
    <t>Ribes nígrum Titania</t>
  </si>
  <si>
    <t>Тсема</t>
  </si>
  <si>
    <t>Ribes nigrum Tsema</t>
  </si>
  <si>
    <t>Смородино-крыжовниковый гибрид</t>
  </si>
  <si>
    <t>Йошта</t>
  </si>
  <si>
    <t>Ribes х nidigrolaria Jostaberry</t>
  </si>
  <si>
    <t>Пахизандра верхушечная</t>
  </si>
  <si>
    <t>Девичий виноград</t>
  </si>
  <si>
    <t>Перовския лебедолистная</t>
  </si>
  <si>
    <t>Philadelphus Belle Etoile</t>
  </si>
  <si>
    <t>Чубушник</t>
  </si>
  <si>
    <t>Чубушник венечный</t>
  </si>
  <si>
    <t>Philadelphus coronarius Aureus</t>
  </si>
  <si>
    <t>Philadelphus Manteau dHermine</t>
  </si>
  <si>
    <t>Philadelphus Minnesota Snowflake</t>
  </si>
  <si>
    <t>Philadelphus Snowbelle</t>
  </si>
  <si>
    <t>Philadelphus Virginal</t>
  </si>
  <si>
    <t>Пузыреплодник калинолистный</t>
  </si>
  <si>
    <t>Physocarpus opulifolius Red Baron</t>
  </si>
  <si>
    <t>Пиерис японский</t>
  </si>
  <si>
    <t>Potentilla fruticosa Abbotswood</t>
  </si>
  <si>
    <t>Лапчатка кустарниковая</t>
  </si>
  <si>
    <t>Potentilla fruticosa Daydawn</t>
  </si>
  <si>
    <t>Potentilla fruticosa Hopleys Orange</t>
  </si>
  <si>
    <t>Potentilla fruticosa Kobold</t>
  </si>
  <si>
    <t>Potentilla fruticosa McKays White</t>
  </si>
  <si>
    <t>Potentilla fruticosa New Dawn</t>
  </si>
  <si>
    <t>Potentilla fruticosa Pink Queen</t>
  </si>
  <si>
    <t>Potentilla fruticosa Pretty Polly</t>
  </si>
  <si>
    <t>Potentilla fruticosa Red Ace</t>
  </si>
  <si>
    <t>Potentilla fruticosa Tangerine</t>
  </si>
  <si>
    <t>Potentilla fruticosa White Lady</t>
  </si>
  <si>
    <t>Азалия японская</t>
  </si>
  <si>
    <t>Азалия Knapp Hill гибрид</t>
  </si>
  <si>
    <t>Рододендрон гибридный</t>
  </si>
  <si>
    <t>Rhododendron Azurro</t>
  </si>
  <si>
    <t>Rhododendron Bernstein</t>
  </si>
  <si>
    <t>Rhododendron Brasilia</t>
  </si>
  <si>
    <t>Рододендрон кэтевбинский</t>
  </si>
  <si>
    <t>Rhododendron Cosmopolitan</t>
  </si>
  <si>
    <t>Rhododendron Helsinki Universität</t>
  </si>
  <si>
    <t>Rhododendron Midnight Mystique</t>
  </si>
  <si>
    <t>Rhododendron Nova Zembla</t>
  </si>
  <si>
    <t>Rhododendron Polarnacht</t>
  </si>
  <si>
    <t>Rhododendron Purpureum Grandiflorum</t>
  </si>
  <si>
    <t>Salix integra Hakuro-nishiki</t>
  </si>
  <si>
    <t>Ива цельнолистная</t>
  </si>
  <si>
    <t>Schisandra chinensis</t>
  </si>
  <si>
    <t>Лимонник китайский</t>
  </si>
  <si>
    <t>Кустарник, дорастает до 1,5 м высоты, прирастает ок. 25 см в год. Цветки большие, розовые, с меняющимися оттенками окраски - собранные в большие метёлки (соцветия). Цветёт в июне -июле. Ценный новый сорт.</t>
  </si>
  <si>
    <t>Неприхотливый кустарник с прямыми побегами. Цветёт крупными бело-розовыми цветками, собранными в плотные кисти в июне-июле. Очень эффектен.</t>
  </si>
  <si>
    <t>Кустарник с компактной кроной, не разваливается. Побеги красноватые, листья зелёные с широкой жёлтой камой. Цветки белые, собраны в щитки</t>
  </si>
  <si>
    <t>Крупный кустарник. Раскидистый. Лист зелёный с белой, перистой каймой. Стебли красные,декоративен в зимнее время.</t>
  </si>
  <si>
    <t>Компактный кустарник. Листья фактурные, тёмно-зелёные, морщинистые. Осенью листья винно-красные. Зимой кора стеблей красная.</t>
  </si>
  <si>
    <t>Вьющееся растение, достигающее 5 м высоты, прирост ок. 50 см в год. Трубкоцветное, цветы с двумя губами, сильно пахучие, снаружи темно- багрово- красные, внутри кремово -белые. Цветёт от мая до июля, часто повторяя цветение. Плоды красные. Оплетается вокруг опор.</t>
  </si>
  <si>
    <t>Шаровидная форма. Побеги красные. Очень декоративно выглядят побеги и листья бело- розово- зелёные, которые чем старше, тем зеленее. Так как молодые ростки выглядят наиболее декоративно, надо растение сильно подстригать 2-3 раза в период вегетации. .</t>
  </si>
  <si>
    <t>Средне-позднего срока созревания. Сильнорослый, с большими листьями. Устойчив к грибковым заболеваниям. Высокоурожайный. Ягоды достаточно крупные до 3 г, выровненные по размеру, плотные с сухим отрывом, хорошего, кисло-сладкого вкуса.</t>
  </si>
  <si>
    <t>высота взрослого растения, см</t>
  </si>
  <si>
    <t>Латинское название</t>
  </si>
  <si>
    <t>Просим по всем возникающим вопросам обращаться по тел. (495) 974-88-36, 935-86-42  или gardenbulbs@yandex.ru   Интернет - каталог  www.gardenbulbs.ru</t>
  </si>
  <si>
    <t>Прямостоячий листопадный кустарник. Цветки яркие, огненно-красные, с оранжевым отенком.Самый эффектный красный сорт. Цветёт с конца мая до середины июня.</t>
  </si>
  <si>
    <t>Пряморастущий листопадный густой кустарник. Цветёт обильно. Цветки розовые, остроконечные, махровые, отличные от других сортов, собраны в шаровидные соцветия. Светолюбива, выносит полутень, морозостойка.</t>
  </si>
  <si>
    <t>Компактный кустарник. Цветет в конце весны красновато-фиолетовыми воронкообразными цветами.</t>
  </si>
  <si>
    <t>Сиреневато-розовая листва. Эффектные жёлтые цветки в кистевых соцветиях до 5 см в длину. Цветение в мае. Ягоды красные, в сентябре-октябре. Побеги красного цвета</t>
  </si>
  <si>
    <t>Крона раскидистая, стебли красные, лист пятнистый, розово-пурпурный. Очень декоративный, благодаря разнообразной окраске. Цветки снаружи красные, внутри-жёлтые.</t>
  </si>
  <si>
    <t>Компактный. Листья пурпурные, цветки жёлтые, крона куполообразная</t>
  </si>
  <si>
    <t>Лист от фиолетового с зелёной каймой до розово-красного с жёлтой. Цветки снаружи красные, внутри-жёлтые.</t>
  </si>
  <si>
    <t>Крона подушковидная. Листва мелкая, изумрудно-зелёная, к осени краснеет и желтеет. Цветки жёлтые с красным. Очень ценный сорт, особенно для использования в качестве покровного растения.</t>
  </si>
  <si>
    <t>Карликовый компактный кустарник с низкой шарообразной кроной, дорастающий до высоты 0,5 м и ширины 0,8 м. Лист зелёно-жёлтый, к осени красный. Цветки снаружи красные, внутри жёлтые.</t>
  </si>
  <si>
    <t>Густой, с прямыми ветвями. Листья большие, золотисто– желтые с карминно– красной каемкой, осенью приобретают оранжево –красную окраску, весьма декоративные.</t>
  </si>
  <si>
    <t>Форма колонновидная. Молодые листья золотисто-зелёные, затем пёстрые, кремово-зелёные, осенью оранжевые. Стойкий к засухам и низким температурам.</t>
  </si>
  <si>
    <t>Крона раскидистая, лист пурпурно-красный с розовой пятнистостью. Очень эффектный</t>
  </si>
  <si>
    <t>Вертикальная, колонновидная форма. Листья пурпурные, к осени становятся алыми. Один из наиболее привлекательных.</t>
  </si>
  <si>
    <t>Колонновидная крона, молодые листья розового цвета, потом окрашиваются в фиолетовый. Один из наиболее тёмных.Цветки снаружи красные, внутри-жёлтые.</t>
  </si>
  <si>
    <t>Прямостоячий колючий кустарник, идеален для живой изгороди. Лист зелёный, со временем окрашивается в красный цвет. Цветёт жёлтыми цветками.</t>
  </si>
  <si>
    <t>Вечнозелёный,стелющийя. Лист светло-зелёный с белой каймой. Цветёт голубыми цветками в мае-июле.</t>
  </si>
  <si>
    <t>Хороший почвопокровник. Цветение с мая по сентябрь лиловыми цветками. Лист тёмно-зелёный, широко-ланцетный.</t>
  </si>
  <si>
    <t>Хороший почвопокровник. Цветение с мая по сентябрь синими цветками. Лист жёлто-зелёный, широко-ланцетный, с жёлтой каймой</t>
  </si>
  <si>
    <t>Хороший почвопокровник. Цветение с мая по сентябрь синими цветками. Лист жёлтый, с зелёной каймой широко-ланцетный</t>
  </si>
  <si>
    <t>Декоративен весь сезон. Листья тёмно-фиолетовые, почти чёрного цвета, ажурные. Цветёт 3-4 недели светло-розовыми цветками, с лимонным ароматом. Плоды съедобные</t>
  </si>
  <si>
    <t>В год прирастает на 30см, цветки розовые, колокольчатые, листья бронзовые</t>
  </si>
  <si>
    <t>Цветёт обильно. На одном растении могут быт цветки розовые, белые и красные. Стебли красные. Лист зелёный, зубчатый</t>
  </si>
  <si>
    <t>Медленнорастущий компактный кустарник. Густой. Листья зелёные с кремово-белой каймой.Потом кайма желтеет. Цветы бело-розовые, колокольчатые, распускаются в июне - июле.</t>
  </si>
  <si>
    <t>Крона куполообразная. Шапки цветков сначала зеленоватые, потом белые. Очень крупные. Лист светло-зелёный, широко-эллиптический, осенью желтовато-зелёный</t>
  </si>
  <si>
    <t>Крона округлая. Ветви крепкие, поэтому не поникают от тяжести соцветий. Соцветия белые. Цветение продолжительное.</t>
  </si>
  <si>
    <t>Раскидистый кустарник с ажурной кроной. Лист округлый, зелёный, осенью-жёлтый. Обильно цветёт в июне-сентябре кремово-белыми соцветиями, диаметром до 20см!</t>
  </si>
  <si>
    <t>Соцветия крупные, цветки светло-сиреневые с синим центром. Цветёт в июле-августе. Лист сочно-зелёный, крупный до 10см.</t>
  </si>
  <si>
    <t>Куст среднерослый. Цветки, розовые, собраны в ажурные соцветия со стерильными, более крупными цветками по краю. Цвет не меняется даже в кислой почве</t>
  </si>
  <si>
    <t>Широкий разветвлённый кустарник. Цветение в июне-сентябре розовыми соцветиями, первоначально-зеленоватыми</t>
  </si>
  <si>
    <t>Цветёт в июне-августе соцветиями из плодящих цветков сиреневого цвета и стерильных цветков бледно-розового цвета.</t>
  </si>
  <si>
    <t>Наиболее зимостойкий сорт. Соцветия чуть розоватого цвета, почти белые, цветки немного зубчатые по краю</t>
  </si>
  <si>
    <t>Соцветия небесно-голубого цвета, диаметром 15см. Листва сочная , блестящая</t>
  </si>
  <si>
    <t>Очень эффектный в период цветения. Лист блестящий. На фоне тёмно-зелёной листвы ярко-розовые соцветия стерильных цветков</t>
  </si>
  <si>
    <t>Компактный. Может выращиваться в садовых вазонах. Цветки сначала белые, затем розовые. Очень эффектные.</t>
  </si>
  <si>
    <t>Наиболее красивый. Разветвление редкое, побеги жёсткие, образуют шарообразную форму, сгибаясь под тяжестью соцветий. Окрас изначально белый, затем розовеет и становится розово-красным</t>
  </si>
  <si>
    <t>Крона ажурная. Ежегодный прирост 25см. Соцветия длиной до 30см. Очень оригинальной формы с плодящими и стерильными цветками. Выглядит изящно и воздушно.</t>
  </si>
  <si>
    <t>Куст густой, цветёт на побегах текущего года. Побеги в верхней части тёмно-фиолетовые. Кисти соцветий очень крупные. Сначала жёлто-зеленоватые, позднее-кремово-белые</t>
  </si>
  <si>
    <t>Ветви прямые, мощные. Кисти свежего, лаймового цвета, позднее-кремово-белые. Цветение в августе-сентябре.</t>
  </si>
  <si>
    <t>Куст компактный, сильно разветвлённый, густооблиственный.Соцветия сначала зеленовато-белые, а к осени розовеют</t>
  </si>
  <si>
    <t>Соцветия конические. Сначала белые, потом розовые, затем тёмно-розовые</t>
  </si>
  <si>
    <t>Цветёт с августа по октябрь белыми соцветиями до 20см в длину. К осени розовеют</t>
  </si>
  <si>
    <t>Компактное растение с жёсткими ветвями, которые хорошо держат многочисленные плотные соцветия. Окрас от белого до сиренево-розового.</t>
  </si>
  <si>
    <t>Кустарник с прямыми ветвями. Соцветия очень крупные, плотные. Изначально белого цвета, а затем розовеют. Молодая листва желтого цвета, затем зеленеет</t>
  </si>
  <si>
    <t>Вьющееся растение, до 15м высоты, годовой прирост ок. 100 см. Листья состоящие из пяти листочков, осенью окрашиваются в багрово- красный. Плоды темно- синие. Сильно цепляется опор присосками, находящимися на кончиках усов.</t>
  </si>
  <si>
    <t>Низкий медленнорастущий кустарник со свисающими побегами, достигающий ок. 0,7 м высоты и 1 м ширины. Листья ланцетные, зеленые, осенью пурпурно – красные. Цветки звездочкообразные, белые, собранные в кисти. Цветет в мае – июне.</t>
  </si>
  <si>
    <t>Цена, руб./шт.</t>
  </si>
  <si>
    <t>Cercidiphyllum japonicum</t>
  </si>
  <si>
    <t>Багряник японский</t>
  </si>
  <si>
    <t>Клетра ольхолистная</t>
  </si>
  <si>
    <t>Clethra alnifolia Pink Spire</t>
  </si>
  <si>
    <t>Cornus alba Elegantissima</t>
  </si>
  <si>
    <t>Cornus alba Sibirica Variegata</t>
  </si>
  <si>
    <t>Cornus alba Spaethii</t>
  </si>
  <si>
    <t>Cornus sanguinea Compressa</t>
  </si>
  <si>
    <t>Скумпия кожевенная</t>
  </si>
  <si>
    <t>Cotoneaster dammeri</t>
  </si>
  <si>
    <t>Кизильник Даммера</t>
  </si>
  <si>
    <t>Cotoneaster horizontalis</t>
  </si>
  <si>
    <t>Cotoneaster suecicus Coral Beauty</t>
  </si>
  <si>
    <t>Кизильник гибридный</t>
  </si>
  <si>
    <t>Ракитник</t>
  </si>
  <si>
    <t>Cytisus praecox Albus</t>
  </si>
  <si>
    <t>Cytisus praecox Allgold</t>
  </si>
  <si>
    <t>Дейция шершавая</t>
  </si>
  <si>
    <t>Deutzia scabra Pride of Rochester</t>
  </si>
  <si>
    <t>Deutzia gracilis Nikko</t>
  </si>
  <si>
    <t>Deutzia hybrida Mont Rose</t>
  </si>
  <si>
    <t>Deutzia hybrida Strawberry Fields</t>
  </si>
  <si>
    <t>Deutzia hybrida Tourbillon Rouge</t>
  </si>
  <si>
    <t>Deutzia scabra Codsall Pink</t>
  </si>
  <si>
    <t>Эрика травяная</t>
  </si>
  <si>
    <t>Бересклет крылатый</t>
  </si>
  <si>
    <t>Euonymus alatus Compactus</t>
  </si>
  <si>
    <t>Бересклет Форчуна</t>
  </si>
  <si>
    <t>Exochorda macrantha The Bride</t>
  </si>
  <si>
    <t>Оригинальный сорт с каймой на лепестках. Цветки пурпурно-красные с белой четкой каймой по краям, крупные, диаметром 2,2 см, со слабым ароматом. Метёлки размером 18х8 см. Кусты средних размеров. Цветёт в поздние сроки</t>
  </si>
  <si>
    <t>Очень эффектный, крупный,раскидистый кустарник. Тёмно-пурпурные листья становятся осенью ярко-красными. Цветы собраны в редкие метёлки и во время плодоношения покрываются длинными волосками. Создаётся ощущение пурпурного тумана вокруг куста.</t>
  </si>
  <si>
    <t>Кустарник с тонкими, изящно выгнутыми побегами. Декоративны розовато-белые ягоды, усыпающие кустарник ближе к осени</t>
  </si>
  <si>
    <t>Раскидистый кустарник с широколанцетными листьями. Цветёт с июля до заморозков ярко-розовыми цветками в густых пирамидальных соцветиях, до 20 см в длину.</t>
  </si>
  <si>
    <t>Сильнорастущий раскидистый кустарник.Побеги поникающие. Цветёт обильно весной белыми цветками. Цветение длится около 20 дней. Медонос.</t>
  </si>
  <si>
    <t>Куст с поникающими побегами. Листья тускло-зелёные, цветы белоснежные, цветут до распускания листьев весной.</t>
  </si>
  <si>
    <t>Низкий компактный кустарник с малахитовыми узколанцетными листьями. Окраска соцветий меняется от белой, розовой до лилово-розовой. Цветёт в июле - августе.</t>
  </si>
  <si>
    <t>Код товара</t>
  </si>
  <si>
    <t>Сумма</t>
  </si>
  <si>
    <t>Azalea Knapp Hill hybrid Gibraltar</t>
  </si>
  <si>
    <t>60-80</t>
  </si>
  <si>
    <t>170</t>
  </si>
  <si>
    <t>Azalea Knapp Hill hybrid Fireball</t>
  </si>
  <si>
    <t>160</t>
  </si>
  <si>
    <t>60</t>
  </si>
  <si>
    <t>30м</t>
  </si>
  <si>
    <t>50</t>
  </si>
  <si>
    <t>Крона компактная,сначала вертикальная, потом широкоокруглая. Растет медленно. Лист мелкий разных оттенков жёлтого. Осенью на солнце окрас до оранжевого. Цветы жёлтые, снаружи красноватые.</t>
  </si>
  <si>
    <t>Багателле</t>
  </si>
  <si>
    <t>Компактный кустарник с низкой кроной. Растёт медленно, ежегодный прирост 2 см. Листья летом-коричневые, осенью-красные. Плоды созревают в октябре. Кустарник хорошо восстанавливается после обмерзания. Цветёт жёлтыми цветками в мае.</t>
  </si>
  <si>
    <t>40-50</t>
  </si>
  <si>
    <t>Дартс Рэд Леди</t>
  </si>
  <si>
    <t>Компактный колючий кустарник. Крона Округлая или подушковидная, густая. Обильно плодоносит в начале осени. Плоды долго не опадают. Листья мелкие коричневые или красные.</t>
  </si>
  <si>
    <t>Berberis thunbergii Coronita</t>
  </si>
  <si>
    <t>Форма колонновидная. Листва кораллово-розовая, осенью красная. (P10,5)</t>
  </si>
  <si>
    <t>Сансейшн</t>
  </si>
  <si>
    <t>Берёза карликовая</t>
  </si>
  <si>
    <t>Голден Дрим ®Spring</t>
  </si>
  <si>
    <t>Betula nana Golden Dream ®Spring</t>
  </si>
  <si>
    <t>Образует округлый ветвистый куст до 0,2-0,6 м высотой с мелкими, до 1,5 см в диаметре, круглыми листьями на коротких черешках. Осенью листья окрашиваются в желтый цвет. Растёт медленно. Цветет в начале мая. Плоды созревают в конце июля. Хороший вариант для каменистых садиков.</t>
  </si>
  <si>
    <t>20-60</t>
  </si>
  <si>
    <t>Эмеральд Гаити</t>
  </si>
  <si>
    <t>Листопадный кустарник. Обильно и продолжительно цветет длинными колосовидными соцветиями. Зимует с укрытием.</t>
  </si>
  <si>
    <t>Buddleja davidii Flower Power©</t>
  </si>
  <si>
    <t>200-300</t>
  </si>
  <si>
    <t>Бузина чёрная</t>
  </si>
  <si>
    <t>Блэк Бьюти</t>
  </si>
  <si>
    <t>Быстрорастущий кустарник. Годовой прирост 50см. Цветёт светло-розовыми цветками, собранными в щитковидные соцветия, в июне-июле. Красные мелкие, съедобные плоды созревают в середине лета</t>
  </si>
  <si>
    <t>300-400</t>
  </si>
  <si>
    <t>Блэк Тауэр</t>
  </si>
  <si>
    <t>250-300</t>
  </si>
  <si>
    <t>30-50</t>
  </si>
  <si>
    <t>Вишня железистая</t>
  </si>
  <si>
    <t>Альба Плена</t>
  </si>
  <si>
    <t>Prunus glandulosa Alba Plena</t>
  </si>
  <si>
    <t>Кустарник до 1,5 м высотой. Ветви гибкие, тёмно- красные изгибаются и придают кроне форму шара. Цветёт в мае-июне. Плодов не завязывает.</t>
  </si>
  <si>
    <t>Розеа Плена</t>
  </si>
  <si>
    <t>Prunus glandulosa Rosea Plena</t>
  </si>
  <si>
    <t>Incrediball® Стронг Аннабель</t>
  </si>
  <si>
    <t>Hydrangea arborescens Invincibelle® Pink Annabelle</t>
  </si>
  <si>
    <t>Hydrangea arborescens Bounty</t>
  </si>
  <si>
    <t>100-120</t>
  </si>
  <si>
    <t>Гортензия шершавая</t>
  </si>
  <si>
    <t>Листья крупные 30см, бархатистые. Центральные цветки плодущие фиолетовые, крайние белые цветки стерильные .</t>
  </si>
  <si>
    <t>Саржента</t>
  </si>
  <si>
    <t>Hydrangea aspera Sargentiana</t>
  </si>
  <si>
    <t>240-300</t>
  </si>
  <si>
    <t>Hydrangea macrophylla Grafin Cosel©</t>
  </si>
  <si>
    <t>Куст компактный. Цветение с середины июля по сентябрь.</t>
  </si>
  <si>
    <t>Hydrangea macrophylla Schloss Wackerbarth©</t>
  </si>
  <si>
    <t>Инспаер</t>
  </si>
  <si>
    <t>Hydrangea macrophylla Inspire®</t>
  </si>
  <si>
    <t>Сильнорослый кустарник. Цветение в июле-сентябре. Для хорошего цветения требуется укрытие на зиму.</t>
  </si>
  <si>
    <t>Hydrangea macrophylla Camilla®</t>
  </si>
  <si>
    <t>Маризи Перфекта</t>
  </si>
  <si>
    <t>Куст раскидистый. Высота куста 120см, ширина120-150см. Цветёт в июле-августе. Для стабильного цветения требуется укрытие на зиму.</t>
  </si>
  <si>
    <t>Hydrangea macrophylla Masja</t>
  </si>
  <si>
    <t>Hydrangea macrophylla Magical Amethyst blauw®</t>
  </si>
  <si>
    <t>Напо (Мэджикал Перл)</t>
  </si>
  <si>
    <t>Hydrangea macrophylla Napo® ( Magical Pearl )</t>
  </si>
  <si>
    <t>Папилон</t>
  </si>
  <si>
    <t>Hydrangea macrophylla Papilon®</t>
  </si>
  <si>
    <t>Hydrangea macrophylla Peppermint (R)</t>
  </si>
  <si>
    <t>Syringa meyeri Palibin</t>
  </si>
  <si>
    <t>Сирень Мейера</t>
  </si>
  <si>
    <t>Сирень обыкновенная</t>
  </si>
  <si>
    <t>Syringa vulgaris Aucubaefolia</t>
  </si>
  <si>
    <t>Syringa vulgaris Beauty of Moscow</t>
  </si>
  <si>
    <t>Syringa vulgaris Belle de Nancy</t>
  </si>
  <si>
    <t>Syringa vulgaris Charles Joly</t>
  </si>
  <si>
    <t>Syringa vulgaris Krasnaja Moskva</t>
  </si>
  <si>
    <t>Syringa vulgaris Paul Thirion</t>
  </si>
  <si>
    <t>Syringa vulgaris Primrose</t>
  </si>
  <si>
    <t>Syringa vulgaris Sensation</t>
  </si>
  <si>
    <t>Калина обыкновенная</t>
  </si>
  <si>
    <t>Viburnum opulus Roseum</t>
  </si>
  <si>
    <t>Калина складчатая</t>
  </si>
  <si>
    <t>Барвинок большой</t>
  </si>
  <si>
    <t>Vinca major Variegata</t>
  </si>
  <si>
    <t>Барвинок малый</t>
  </si>
  <si>
    <t>Vinca minor Atropurpurea</t>
  </si>
  <si>
    <t>Vinca minor Blue and Gold</t>
  </si>
  <si>
    <t>Weigela florida Alexandra</t>
  </si>
  <si>
    <t>Weigela florida Carnaval</t>
  </si>
  <si>
    <t>Актинидия коломикта</t>
  </si>
  <si>
    <t>Andromeda polifolia Blue Lagoon</t>
  </si>
  <si>
    <t>Aronia prunifolia Nero</t>
  </si>
  <si>
    <t>Aronia prunifolia Viking</t>
  </si>
  <si>
    <t>Барбарис оттавский</t>
  </si>
  <si>
    <t>Барбарис Тунберга</t>
  </si>
  <si>
    <t>Berberis thunbergii Atropurpurea Nana</t>
  </si>
  <si>
    <t>Berberis thunbergii Aurea</t>
  </si>
  <si>
    <t>Berberis thunbergii Bagatelle</t>
  </si>
  <si>
    <t>Berberis thunbergii Darts Red Lady</t>
  </si>
  <si>
    <t>Berberis thunbergii Erecta</t>
  </si>
  <si>
    <t>Berberis thunbergii Golden Ring</t>
  </si>
  <si>
    <t>Berberis thunbergii Green Carpet</t>
  </si>
  <si>
    <t>Berberis thunbergii Harlequin</t>
  </si>
  <si>
    <t>Berberis thunbergii Helmond Pillar</t>
  </si>
  <si>
    <t>Berberis thunbergii Kobold</t>
  </si>
  <si>
    <t>Berberis thunbergii Maria</t>
  </si>
  <si>
    <t>Berberis thunbergii Pink Queen</t>
  </si>
  <si>
    <t>Berberis thunbergii Powwow</t>
  </si>
  <si>
    <t>Berberis thunbergii Red Pillar</t>
  </si>
  <si>
    <t>Буддлея Давида</t>
  </si>
  <si>
    <t>Buddleja davidii Black Knight</t>
  </si>
  <si>
    <t>Buddleja davidii Empire Blue</t>
  </si>
  <si>
    <t>Buddleja davidii Harlequin</t>
  </si>
  <si>
    <t>Buddleja davidii Nanho Blue</t>
  </si>
  <si>
    <t>Buddleja davidii Pink Delight</t>
  </si>
  <si>
    <t>Клиент (Юр. лицо, ЧП, ИП, Физ. лицо):</t>
  </si>
  <si>
    <t>Полный адрес:</t>
  </si>
  <si>
    <t>Телефон:</t>
  </si>
  <si>
    <t>Контактное лицо:</t>
  </si>
  <si>
    <t>Название транспортной компании:</t>
  </si>
  <si>
    <t>ИНН, КПП:</t>
  </si>
  <si>
    <t>Способ получения товара (самовывоз, тр.комп.):</t>
  </si>
  <si>
    <t>400.000 руб.</t>
  </si>
  <si>
    <t>300.000 руб.</t>
  </si>
  <si>
    <t>свыше</t>
  </si>
  <si>
    <t xml:space="preserve">сайт: www.gardenbulbs.ru </t>
  </si>
  <si>
    <t>Weigela florida Nana Variegata</t>
  </si>
  <si>
    <t>Heptacodium miconioides</t>
  </si>
  <si>
    <t>Hydrangea anomala petiolaris</t>
  </si>
  <si>
    <t>Гортензия древовидная</t>
  </si>
  <si>
    <t>Hydrangea aspera Macrophylla</t>
  </si>
  <si>
    <t>Hydrangea macrophylla Alpengluhen</t>
  </si>
  <si>
    <t>Гортензия крупнолистовая</t>
  </si>
  <si>
    <t>Hydrangea macrophylla Ayesha</t>
  </si>
  <si>
    <t>Hydrangea macrophylla Blauer Zwerg</t>
  </si>
  <si>
    <t>Hydrangea macrophylla Bodensee</t>
  </si>
  <si>
    <t>Hydrangea macrophylla Bouquet Rose</t>
  </si>
  <si>
    <t>Hydrangea macrophylla Freudenstein</t>
  </si>
  <si>
    <t>Hydrangea macrophylla Gertrud Glahn</t>
  </si>
  <si>
    <t>Hydrangea macrophylla Hot Red</t>
  </si>
  <si>
    <t>Hydrangea macrophylla Leuchtfeuer</t>
  </si>
  <si>
    <t>Hydrangea macrophylla Libelle</t>
  </si>
  <si>
    <t>Hydrangea macrophylla Mad. Emile Mouillere</t>
  </si>
  <si>
    <t>Hydrangea macrophylla Mariesii Perfecta</t>
  </si>
  <si>
    <t>Hydrangea macrophylla Nikko Blue</t>
  </si>
  <si>
    <t>Hydrangea paniculata Grandiflora</t>
  </si>
  <si>
    <t>Hydrangea paniculata Kyushu</t>
  </si>
  <si>
    <t>Hydrangea paniculata Phantom</t>
  </si>
  <si>
    <t>Hydrangea paniculata Pink Diamond</t>
  </si>
  <si>
    <t>Hydrangea paniculata Pink Lady</t>
  </si>
  <si>
    <t>Гортензия дуболистная</t>
  </si>
  <si>
    <t>Гортензия пильчатая</t>
  </si>
  <si>
    <t>Hydrangea serrata Preziosa</t>
  </si>
  <si>
    <t>Морозст.</t>
  </si>
  <si>
    <t>Описание</t>
  </si>
  <si>
    <t>Гибралтар</t>
  </si>
  <si>
    <t>80-100</t>
  </si>
  <si>
    <t>Файрбол</t>
  </si>
  <si>
    <t>Фейерверк</t>
  </si>
  <si>
    <t>Azalea Knapp Hill hybrid Feuerwerk</t>
  </si>
  <si>
    <t>Хоумбаш</t>
  </si>
  <si>
    <t>Azalea Knapp Hill hybrid Homebush</t>
  </si>
  <si>
    <t>Гейша Пурпл</t>
  </si>
  <si>
    <t>Azalea japonica Geisha Purple</t>
  </si>
  <si>
    <t>50-100</t>
  </si>
  <si>
    <t>Айва великолепная (хеномелес)</t>
  </si>
  <si>
    <t>90-120</t>
  </si>
  <si>
    <t>Пинк Леди</t>
  </si>
  <si>
    <t>Техас Скарлет</t>
  </si>
  <si>
    <t>Chaenomeles x superba Texas Scarlet</t>
  </si>
  <si>
    <t>Суперба</t>
  </si>
  <si>
    <t>Berberis ottawensis Superba</t>
  </si>
  <si>
    <t>Адмирэйшн</t>
  </si>
  <si>
    <t>Арлекин</t>
  </si>
  <si>
    <t>Атропурпурея Нана</t>
  </si>
  <si>
    <t>Аурея</t>
  </si>
  <si>
    <t>Голден Ринг</t>
  </si>
  <si>
    <t>Грин Карпет</t>
  </si>
  <si>
    <t>Кобольд</t>
  </si>
  <si>
    <t>Коронита</t>
  </si>
  <si>
    <t>Мария</t>
  </si>
  <si>
    <t>Оранж Рокет</t>
  </si>
  <si>
    <t>ПауВау</t>
  </si>
  <si>
    <t>Пинк Куин</t>
  </si>
  <si>
    <t>Ред Пиллар</t>
  </si>
  <si>
    <t>Хелмонд Пиллар</t>
  </si>
  <si>
    <t>Эректа</t>
  </si>
  <si>
    <t>Вариегата</t>
  </si>
  <si>
    <t>Блю энд Голд</t>
  </si>
  <si>
    <t>Иллюминейшн</t>
  </si>
  <si>
    <t>Компактус</t>
  </si>
  <si>
    <t>Euonymus fortunei Harlequin</t>
  </si>
  <si>
    <t>Эмеральден Голд</t>
  </si>
  <si>
    <t>Euonymus fortunei Emerald 'n Gold</t>
  </si>
  <si>
    <t>Euonymus fortunei Emerald Gaiety</t>
  </si>
  <si>
    <t>Блэк Лэйс</t>
  </si>
  <si>
    <t>Вейгела</t>
  </si>
  <si>
    <t>Александра</t>
  </si>
  <si>
    <t>Карнавал</t>
  </si>
  <si>
    <t>Нана Вариегата</t>
  </si>
  <si>
    <t>5-7м</t>
  </si>
  <si>
    <t>Аннабелле</t>
  </si>
  <si>
    <t>Hydrangea arborescens Annabelle</t>
  </si>
  <si>
    <t>Баунти</t>
  </si>
  <si>
    <t>Грандифлора</t>
  </si>
  <si>
    <t>Hydrangea arborescens Grandiflora</t>
  </si>
  <si>
    <t>100-150</t>
  </si>
  <si>
    <t>Аиша</t>
  </si>
  <si>
    <t>Альпенглюхен</t>
  </si>
  <si>
    <t>Гертруда Глан</t>
  </si>
  <si>
    <t>Либелле</t>
  </si>
  <si>
    <t>Мадам Эмили Муиллё</t>
  </si>
  <si>
    <t>Никко-Блю</t>
  </si>
  <si>
    <t>Бобо</t>
  </si>
  <si>
    <t>Ванилле Фрайз</t>
  </si>
  <si>
    <t>Диамонд Руж</t>
  </si>
  <si>
    <t>Киушу</t>
  </si>
  <si>
    <t>Кэндлилайт</t>
  </si>
  <si>
    <t>Лаймлайт</t>
  </si>
  <si>
    <t>Мега Минди</t>
  </si>
  <si>
    <t>Пинки Винки</t>
  </si>
  <si>
    <t>Сандае Фрайз</t>
  </si>
  <si>
    <t>Фантом</t>
  </si>
  <si>
    <t>Прециоза</t>
  </si>
  <si>
    <t>15м</t>
  </si>
  <si>
    <t>Дейция</t>
  </si>
  <si>
    <t>Монт Роуз</t>
  </si>
  <si>
    <t>Никко</t>
  </si>
  <si>
    <t>Прайд оф Рочестер</t>
  </si>
  <si>
    <t>Строуберри Филдс</t>
  </si>
  <si>
    <t>Турбиллон Руж</t>
  </si>
  <si>
    <t>Сибирика Вариегата</t>
  </si>
  <si>
    <t>Спаети</t>
  </si>
  <si>
    <t>Элегантиссима</t>
  </si>
  <si>
    <t>Дёрен красный</t>
  </si>
  <si>
    <t>Компресса</t>
  </si>
  <si>
    <t>60-90</t>
  </si>
  <si>
    <t>Серотина</t>
  </si>
  <si>
    <t>Хакуро Нишики</t>
  </si>
  <si>
    <t>Розеум</t>
  </si>
  <si>
    <t>50-80</t>
  </si>
  <si>
    <t>Корал Бьюти</t>
  </si>
  <si>
    <t>Стрейбс Файндлинг</t>
  </si>
  <si>
    <t>Пинк Спаер</t>
  </si>
  <si>
    <t>90-200</t>
  </si>
  <si>
    <t>Кольквиция приятная</t>
  </si>
  <si>
    <t>Пинк Клауд</t>
  </si>
  <si>
    <t>Абботсвуд</t>
  </si>
  <si>
    <t>Дэйдаун</t>
  </si>
  <si>
    <t>Нью Даун</t>
  </si>
  <si>
    <t>Претти Полли</t>
  </si>
  <si>
    <t>Ред Айс</t>
  </si>
  <si>
    <t>Тангерин</t>
  </si>
  <si>
    <t>Хопслей Оранж</t>
  </si>
  <si>
    <t>Рэйнбоу</t>
  </si>
  <si>
    <t>Флэминг Сильвер</t>
  </si>
  <si>
    <t>Дартс Голд</t>
  </si>
  <si>
    <t>Диаболо</t>
  </si>
  <si>
    <t>Ред Барон</t>
  </si>
  <si>
    <t>Альбус</t>
  </si>
  <si>
    <t>Олголд</t>
  </si>
  <si>
    <t>Азурро</t>
  </si>
  <si>
    <t>Бернштейн</t>
  </si>
  <si>
    <t>Блю Питер</t>
  </si>
  <si>
    <t>180</t>
  </si>
  <si>
    <t>Бразилия</t>
  </si>
  <si>
    <t>200</t>
  </si>
  <si>
    <t>Миднайт Мистик</t>
  </si>
  <si>
    <t>150</t>
  </si>
  <si>
    <t>Полярная ночь</t>
  </si>
  <si>
    <t>Симона</t>
  </si>
  <si>
    <t>90</t>
  </si>
  <si>
    <t>100</t>
  </si>
  <si>
    <t>Эстер Стейли</t>
  </si>
  <si>
    <t>Палибин</t>
  </si>
  <si>
    <t>Андекен ан Людвиг Шпет</t>
  </si>
  <si>
    <t>Syringa vulgaris Andenken an Ludwig Späth</t>
  </si>
  <si>
    <t>Аукубафолия</t>
  </si>
  <si>
    <t>Бель де Ненси</t>
  </si>
  <si>
    <t>Красавица Москвы</t>
  </si>
  <si>
    <t>Красная Москва</t>
  </si>
  <si>
    <t>Поль Тирион</t>
  </si>
  <si>
    <t>Примроуз</t>
  </si>
  <si>
    <t>Сенсация</t>
  </si>
  <si>
    <t>Сувенир Алисы Хардинг</t>
  </si>
  <si>
    <t>Шарль Жоли</t>
  </si>
  <si>
    <t>Ройал Пурпл</t>
  </si>
  <si>
    <t>Cotinus coggygria Royal Purple</t>
  </si>
  <si>
    <t>Снежноягодник</t>
  </si>
  <si>
    <t>Мозерс оф Перл</t>
  </si>
  <si>
    <t>Голд Фонтейн</t>
  </si>
  <si>
    <t>Сноумаунд</t>
  </si>
  <si>
    <t>Спирея пепельная</t>
  </si>
  <si>
    <t>Грефшейм</t>
  </si>
  <si>
    <t>Антони Ватерер</t>
  </si>
  <si>
    <t>Генпей</t>
  </si>
  <si>
    <t>Голден Принцесс</t>
  </si>
  <si>
    <t>Голдфлэйм</t>
  </si>
  <si>
    <t>Криспа</t>
  </si>
  <si>
    <t>Литл Принцесс</t>
  </si>
  <si>
    <t>Файрлайт</t>
  </si>
  <si>
    <t>Бетрикс Фарранд</t>
  </si>
  <si>
    <t>250-400</t>
  </si>
  <si>
    <t>Голдзаубер</t>
  </si>
  <si>
    <t>Уик Энд</t>
  </si>
  <si>
    <t>150-200</t>
  </si>
  <si>
    <t>Белле Этоль</t>
  </si>
  <si>
    <t>Горностаева мантия</t>
  </si>
  <si>
    <t>Миннесота Сноуфлэйк</t>
  </si>
  <si>
    <t>Сноубелле</t>
  </si>
  <si>
    <t>Ауреус</t>
  </si>
  <si>
    <t>Зе Брайд</t>
  </si>
  <si>
    <t>ДЕКОРАТИВНЫЕ ДЕРЕВЬЯ И КУСТАРНИКИ</t>
  </si>
  <si>
    <t>Жимолость душистая</t>
  </si>
  <si>
    <t>Жимолость Хекротта</t>
  </si>
  <si>
    <t>Жимолость камчатская</t>
  </si>
  <si>
    <t>Lonicera periclymenum Serotina</t>
  </si>
  <si>
    <t>Жимолость вьющаяся</t>
  </si>
  <si>
    <t>Дереза обыкновенная</t>
  </si>
  <si>
    <t>предварительная сумма заказа</t>
  </si>
  <si>
    <t>Вид/сорт</t>
  </si>
  <si>
    <t>Вид по-русски</t>
  </si>
  <si>
    <t>КУСТАРНИКИ В КРАСОЧНОЙ УПАКОВКЕ</t>
  </si>
  <si>
    <t>Остаток суммы должен быть оплачен перед отгрузкой товара.</t>
  </si>
  <si>
    <t>Kolkwitzia amabilis Pink Cloud</t>
  </si>
  <si>
    <t>Леукотоэ</t>
  </si>
  <si>
    <t>Leucothoe walteri Rainbow</t>
  </si>
  <si>
    <t>Hydrangea arborescens Incrediball® Strong Annabelle</t>
  </si>
  <si>
    <t>Invincibelle® Пинк Аннабель</t>
  </si>
  <si>
    <t>Spiraea arguta</t>
  </si>
  <si>
    <t>Spiraea billiardii</t>
  </si>
  <si>
    <t>Spiraea cinerea Grefsheim</t>
  </si>
  <si>
    <t>Спирея японская</t>
  </si>
  <si>
    <t>Spiraea japonica Anthony Waterer</t>
  </si>
  <si>
    <t>Spiraea japonica Crispa</t>
  </si>
  <si>
    <t>Spiraea japonica Firelight</t>
  </si>
  <si>
    <t>Spiraea japonica Genpei</t>
  </si>
  <si>
    <t>Spiraea japonica Golden Princess</t>
  </si>
  <si>
    <t>Spiraea japonica Goldflame</t>
  </si>
  <si>
    <t>Spiraea japonica Little Princess</t>
  </si>
  <si>
    <t>Спирея ниппонская</t>
  </si>
  <si>
    <t>Spiraea nipponica Snowmound</t>
  </si>
  <si>
    <t>Spiraea vanhouttei</t>
  </si>
  <si>
    <t>Spiraea vanhouttei Gold Fountain</t>
  </si>
  <si>
    <t>Stephanandra incisa Crispa</t>
  </si>
  <si>
    <t>Symphoricarpos doorenbosii Mother of Pearl</t>
  </si>
  <si>
    <t>Сирень гиацинтовая</t>
  </si>
  <si>
    <t>Широкий быстрорастущий. Крона ассиметрична. Листья светло-зелёные, осенью красно-пурпурные. Цветы белые в больших шаровидных соцветиях.Не плодоносит.</t>
  </si>
  <si>
    <t>Раскидистый, покровный кустарник дорастает до 0,80 м высоты и 2 м в диаметре. Ветви покрытые мелкими листьями, хорошо разветвлены. Осенью оранжево - красные. Цветки многочисленные, мелкие, красноватые, мёдоносные. Цветёт в июне. Плоды ярко - красные, шаровидные, плодоношение обильное.</t>
  </si>
  <si>
    <t>Карликовый кустарник, вечнозелёный, со стелющимися по земле и укореняюшимися побегами, до 5 см высоты и 80 см ширины. Листья мелкие, темно- зелёные. Хороший почвопокровный сорт.</t>
  </si>
  <si>
    <t>Кустарник со стелющимися побегами. Длина побегов достигает 150см, частично укореняются. Цветки мелкие, красноватые. К осени все побеги усыпаны коралловыми плодами. Листья становятся пурпурными.</t>
  </si>
  <si>
    <t>Листопадный кустарник с поднятыми побегами.Цветки розовые,кремовые в центре, колокольчатые, душистые, 1 см в диаметре, собранные в колосовидные соцветия до 15 см длиной. Цветение очень эффектное.</t>
  </si>
  <si>
    <t>Неприхотливый кустарник с раскидистыми ветвями. Цветёт с мая по июль нежно-розовыми цветками на поникающих ветвях</t>
  </si>
  <si>
    <t>Густой пряморастущий кустарник с зелёными листьями. Цветы чисто-белые, до 2,5 см. Цветение с июня по октябрь.</t>
  </si>
  <si>
    <t>Крона густая, плотная, шаровидная. Неприхотливый, листья и стебли опушены. Цветки крупные, кремово-абрикосовые, подрумяненные. Цветёт в июне-июле.</t>
  </si>
  <si>
    <t>Крона плотная, округлая. Цветки крупные, кремово-жёлтого цвета, цветение обильное с июня по сентябрь</t>
  </si>
  <si>
    <t>Крона плотная с дугообразным ветвлением, листь зелёные, осенью желтеют. Цветки розовые. Цветение с июня по сентябрь</t>
  </si>
  <si>
    <t>Крона плотная, округлая. Цветки крупные, нежно-розового цвета, цветение обильное с июня по сентябрь</t>
  </si>
  <si>
    <t>Низкий кустарник с раскидистой кроной Лист светло-зелёный.. Окраска палево-тёмно-розовая, цветут с июня по сентябрь.</t>
  </si>
  <si>
    <t>Низкий плотный кустарник. Побеги стелющиеся. Листья светло-зелёные. Цветки алые, появляющиеся с июня по октябрь.</t>
  </si>
  <si>
    <t>Низкий густой кустарник. Листва зелёная, ажурная.Цветки жёлто-оранжевые. Цветение продолжается с июня по октябрь.</t>
  </si>
  <si>
    <t>Кустарник с дуговидно изогнутыми ветвями. Листва очень декоративной окраски, сильно меняется за сезон. От бело-зелёной до фиолетово-пурпурной</t>
  </si>
  <si>
    <t>Очень эффектный. Цветёт весной цветками, похожими на ландыш. Листя светло-зелёные с белой каймой, на верхушках листва кораллового цвета</t>
  </si>
  <si>
    <t>Крона округлая, раскидистая, густая. Ежегодный прирост 40см. Листья пурпурно-красные, почти чёрные, осенью жёлтые. Цветки розовато-белые в щитковидных соцветиях.</t>
  </si>
  <si>
    <t>Неприхотливый кустарник с листвой оранжево-пурпурного цвета Цветки розовато-белые, собраны в зонтичные соцветия, диаметром до 5см.</t>
  </si>
  <si>
    <t>Неприхотливый кустарник с дугообразными ветвями, образующими плотную крону. Цветки белые, цветут до распускания листьев, покрывают все ветки.</t>
  </si>
  <si>
    <t>Вечнозелёный раскидистый кустарник.Листва темно-зеленая. Цветки темно-фиолетовые, в середине красно-фиолетовые с почти черными точками на среднем лепестке, не блекнут. Край лепестков волнистый. Цветет в конце мая и весь июнь. Высокая морозостойкость.</t>
  </si>
  <si>
    <t>Вечнозелёный медленнорастущий кустарник. Цветки бледно-желтого цвета с эффектным ярким красно-оранжевым пятном, волнистыми лепестками. Цветки имеют форму блюдца. Соцветия из 12-15 цветков. Относительная морозостойкость.</t>
  </si>
  <si>
    <t>Вечнозеленый, умеренно быстрорастущий кустарник с широкой, раскидистой кроной. Цветки волнистые, лавандового цвета с черно-красным пятном, собраны в соцветия по 20 и более. Цветет в конце мая-июне.</t>
  </si>
  <si>
    <t>Вечнозеленый, раскидистый, сильноветвистый, полушаровидный кустарник. Цветки лиловые с зеленовато-желтым пятном и оранжевым крапом на верхнем лепестке, без запаха, собраны по 13-15 штук в компактные соцветия. Цветет в начале июня. Морозостоек</t>
  </si>
  <si>
    <t>Листья темно-зеленые, осенью окрашиваются в коричнево-пурпурные тона. Цветки яркие, красновато-лиловые, крупные, простые, душистые, при отцветании лепестки отгибаются назад. Соцветия длиной до 16 см. Цветение обильное в первой половине мая. Зимостойксть высокая. Светолюбива, выносит полутень.</t>
  </si>
  <si>
    <t>Низкий сорт сирени! Плотный кустарник высотой 120 см. Цветки многочисленные, ароматные, лилово-розовые, в соцветиях длиной 10 см. Цветёт обильно в июне. Кусты этого сорта снизу доверху покрываются нежными цветами</t>
  </si>
  <si>
    <t>Бутоны темно-малиновые, цветки малиново-красные, темно-пурпурные, устойчивы к выгоранию, собраны в длинные, до 25 см соцветия; ежегодно обильно цветет в мае</t>
  </si>
  <si>
    <t>Один из лучших красных сортов. Цветки тёмно-пурпурные с заметными жёлтыми тычинками, крупные, диаметром 2 см, простые, ароматные. Окраска цветков стойкая. Кусты высокие, прямые. Цветёт умеренно, в средние сроки.</t>
  </si>
  <si>
    <t>Куст среднерослый, широкий. Бутоны тёмно-пурпурные. Цветки тёмно-пурпурно-красные, крупные, диаметром 2,6 см, махровые, душистые. Соцветия очень плотные, почти полукруглые, с широким основанием. Сорт поздноцветущий.</t>
  </si>
  <si>
    <t>Сирень с желтоватым оттенком, особенно в стадии роспуска. Цветок простой. Соцветия многоверхушечные, достаточно широкие, слегка разреженные. Куст средней высоты, широкий. Срок цветения средний. Жёлтая сирень!</t>
  </si>
  <si>
    <t>Buddleja davidii Royal Red</t>
  </si>
  <si>
    <t>Buddleja davidii White Profusion</t>
  </si>
  <si>
    <t>Berberis thunbergii Admiration</t>
  </si>
  <si>
    <t>Berberis thunbergii Orange Rocket</t>
  </si>
  <si>
    <t>Hydrangea paniculata Bobo</t>
  </si>
  <si>
    <t>Hydrangea paniculata Candlelight</t>
  </si>
  <si>
    <t>Hydrangea paniculata Limelight</t>
  </si>
  <si>
    <t>Hydrangea paniculata Magical Fire</t>
  </si>
  <si>
    <t>Hydrangea paniculata Magical Candle</t>
  </si>
  <si>
    <t>Hydrangea paniculata Mega Mindy</t>
  </si>
  <si>
    <t>Hydrangea paniculata Pinky Winky</t>
  </si>
  <si>
    <t>Hydrangea paniculata Sundea Fraise</t>
  </si>
  <si>
    <t>Hydrangea paniculata Vanille Fraise</t>
  </si>
  <si>
    <t>Hydrangea paniculata Wim’s Red</t>
  </si>
  <si>
    <t>Physocarpus opulifolius Diabolo</t>
  </si>
  <si>
    <t>Sambucus nigra Black Lace</t>
  </si>
  <si>
    <t>Vinca minor Illumination</t>
  </si>
  <si>
    <t>ЗАКАЗ-ФОРМА</t>
  </si>
  <si>
    <t>Информация по Вашему заказу</t>
  </si>
  <si>
    <t>gardenbulbs@yandex.ru</t>
  </si>
  <si>
    <t xml:space="preserve">тел. (495) 974-88-36, 935-86-42 </t>
  </si>
  <si>
    <t>1.</t>
  </si>
  <si>
    <t>ПОДИТОГ</t>
  </si>
  <si>
    <t>скидка,%</t>
  </si>
  <si>
    <t>СУММА ЗАКАЗА (-%)</t>
  </si>
  <si>
    <t>на сумму от</t>
  </si>
  <si>
    <t>100.000 руб.</t>
  </si>
  <si>
    <t>200.000 руб.</t>
  </si>
  <si>
    <t>Fallopia aubertii (Fallopia baldschuanica)</t>
  </si>
  <si>
    <t>Forsythia intermedia Beatrix Farrand</t>
  </si>
  <si>
    <t>Форзиция промежуточная</t>
  </si>
  <si>
    <t>Forsythia intermedia Goldzauber</t>
  </si>
  <si>
    <t>Forsythia intermedia Week-End</t>
  </si>
  <si>
    <t>Невысокий кустарник с длительным цветением. На протяжении всего сезона сохраняет жёлтый окрас листьев. Цветки ярко-розовые, собраны в щитки</t>
  </si>
  <si>
    <t>Изящный низкорослый кустарник. Листья причудливо резные, ярко-зелёные. Цветки пышные, розово-лиловые, цветут с июля по сентябрь.</t>
  </si>
  <si>
    <t>Карликовый кустарник, крона густая, сферическая. Цветёт в июне-июле тёмно-розовыми щитками Листва изумрудного цвета</t>
  </si>
  <si>
    <t>компактный кустарник. Молодые листья окрашены в оранжево-красный цвет, позже листья становятся более яркими оранжево-желтыми, а затем бледно-зелеными. Осенью куст становится пламенно-красным. Цветки насыщенно-розовые. Цветение с июня по август.</t>
  </si>
  <si>
    <t>Ежегодный прирост 30-40см. Крона среднегустая. Цветёт в апреле-мае обильно ярко-жёлтыми цветками. Листва зелёная, осенью жёлтая.</t>
  </si>
  <si>
    <t>Лучше других переносит заморозки. Цветёт в апреле-мае жёлтыми крупными цветками</t>
  </si>
  <si>
    <t>Раннее цветение, сразу после схода снега. Кустарник с низко расположенными многочисленными побегами. Цветки жёлтые. Цветение очень обильное и эффектное</t>
  </si>
  <si>
    <t>Небольшой кустарник с вертикальными основными побегами, медленнорастущий. Цветёт в июне крупными ароматными цветками, белыми с розовым центром. Листва зелёная.</t>
  </si>
  <si>
    <t>Крона густокустистая. Цветёт в июне-июле белыми махровыми душистыми цветками</t>
  </si>
  <si>
    <t>Кустарник с раскидистой кроной. Ветви изогнуты. Цветёт в июне-июле махровыми белыми душистыми цветками</t>
  </si>
  <si>
    <t>Высокий, пряморастущий. Цветки махровые, белые, ароматные</t>
  </si>
  <si>
    <t>Кустарник с вертикальными основными побегами, медленнорастущий. Цветёт в июне крупными ароматными цветками, белыми. Листва свелто-зелёная и жёлтая</t>
  </si>
  <si>
    <t>Плотный плакучий кустарник до 2 м высотой и 3 м шириной, с куполообразной кроной. Цветение очень обильное – в мае белыми соцветиями</t>
  </si>
  <si>
    <t>Широкий колючий, прямостоячий кустарник. Цветёт обильно в мае ярко-красными крупными цветками до того, как распустились листья. Плоды до 5см в диаметре.Медонос</t>
  </si>
  <si>
    <t>Актинидия аргута</t>
  </si>
  <si>
    <t>Actinidia arguta Issai</t>
  </si>
  <si>
    <t>Декоративная лиана со вкусными плодами (мини киви). Сильнорослая. Годовой прирост 1-2м.Плодоносит на 2-3 год от посадки. Плоды созревают в октябре. Двуполая, самоопыляющаяся</t>
  </si>
  <si>
    <t>Брусника</t>
  </si>
  <si>
    <t>Ред Перл</t>
  </si>
  <si>
    <t>Vaccinium vitis-idaea Red Pearl</t>
  </si>
  <si>
    <t>Сильнорослое растение. Плодоносит дважды. Ягоды крупные, диаметром 8-12см, горьковато-сладкого вкуса. В период плодоношения выглядит весьма декоративно</t>
  </si>
  <si>
    <t>Голубика</t>
  </si>
  <si>
    <t>Блюджей</t>
  </si>
  <si>
    <t>150-180</t>
  </si>
  <si>
    <t>Блюкроп</t>
  </si>
  <si>
    <t>Vaccinium corymbosum Bluecrop</t>
  </si>
  <si>
    <t>120-180</t>
  </si>
  <si>
    <t>Vaccinium corymbosum Brigita</t>
  </si>
  <si>
    <t>Куст прямостоячий, морозоустойчивый. Созревает в начале августа светло-голубыми прочными ягодами, до 20мм в диаметре. Урожайност 6-9 кг с куста. Один из самых популярных сортов в Европе</t>
  </si>
  <si>
    <t>Дюк</t>
  </si>
  <si>
    <t>Vaccinium corymbosum Duke</t>
  </si>
  <si>
    <t>Слабое побегообразование. Лучше освещённость и менше затрат сил на обрезку. Плодоносит рано, а цветёт поздно. Цветки не повреждаются заморозками. Ягоды хорошего вкуса, голубые, до 20мм в диаметре, урожайност 6-8кт с куста</t>
  </si>
  <si>
    <t>Пинк Лимонад</t>
  </si>
  <si>
    <t>Vaccinium corymbosum Pink Lemonade</t>
  </si>
  <si>
    <t>Спартан</t>
  </si>
  <si>
    <t>Vaccinium corymbosum Spartan</t>
  </si>
  <si>
    <t>Ежевика кустистая</t>
  </si>
  <si>
    <t>Блэк Сатин</t>
  </si>
  <si>
    <t>Rubus fruticosus Black Satin</t>
  </si>
  <si>
    <t>Сильный кустарник. Бесшипный. Побеги полупрямостоящие. Ягоды крупные, 4-5гр,чёрные, блестящие. Ягоды кисло-сладкие, с приятным ароматом, созревают с середины августа до середины сентября. Сорт требует лёгкого укрытия на зиму. Урожайност 20 кг с куста</t>
  </si>
  <si>
    <t>3-6м</t>
  </si>
  <si>
    <t>Торнфри</t>
  </si>
  <si>
    <t>Rubus fruticosus Thornfree</t>
  </si>
  <si>
    <t>Кустарник не образующий колючек. Плодоносит на побегах пошлого года. Плоды средней величины, слегка продолговатые, чёрные, блестящие, с кислинкой, до 5грамм. Созревают в середине августа.</t>
  </si>
  <si>
    <t>Клюква крупноплодная</t>
  </si>
  <si>
    <t>Эрли Блэк</t>
  </si>
  <si>
    <t>Vaccinium macrocarpon Early Black</t>
  </si>
  <si>
    <t>Карликовый стелющийся кустарник. Ягоды очень крупные, диаметром до 15мм, кисло-сладкие, почти вишнёвого цвета, глянцевые, скорее, похожи на вишню. Хорошо хранятся. Скороплодный, созревает в первой половине сентября</t>
  </si>
  <si>
    <t>Крыжовник</t>
  </si>
  <si>
    <t>Каптиватор</t>
  </si>
  <si>
    <t>Ribes uva-crispa Captivator</t>
  </si>
  <si>
    <t>Хиннонмаки Грин</t>
  </si>
  <si>
    <t>Ribes uva-crispa Hinnonmaki Grun</t>
  </si>
  <si>
    <t>Компактный финский сорт.Кожица плодов зелёная, созревают в конце июля. Масса до 6гр. Отличный десертный сорт</t>
  </si>
  <si>
    <t>Хиннонмаки Рэд</t>
  </si>
  <si>
    <t>Ribes uva-crispa Hinnonmaki Red</t>
  </si>
  <si>
    <t>Компактный финский сорт.Кожица плодов красная, созревают в конце июля. Масса до 6гр. Отличный десертный сорт</t>
  </si>
  <si>
    <t>Малина</t>
  </si>
  <si>
    <t>Rubus idaeus Willamette</t>
  </si>
  <si>
    <t>Сильнорослый, ранний сорт. После выведения получил широкое распространение для промышленного производства в странах с умеренным климатом. Созревает в начале июля. Плоды очень сладкие, хорошо держат форму в переработке и заморозке. Очен ароматные</t>
  </si>
  <si>
    <t>Rubus idaeus Malling Promise</t>
  </si>
  <si>
    <t>Малино-ежевичный гибрид</t>
  </si>
  <si>
    <t>Тэйберри</t>
  </si>
  <si>
    <t>Rubus idaeus x fruticosus Tayberry</t>
  </si>
  <si>
    <t>Сильнорослый, со стелющимися колючими стеблями. Практически не образует корневых отпрысков.Плоды очень крупные, сочные, до 4 см длиной, пурпурные. Созревают с середины июля до конца августа. Универсального назначения. Устойчив к болезням и впедителям</t>
  </si>
  <si>
    <t>Смородина белая</t>
  </si>
  <si>
    <t>Вердавия</t>
  </si>
  <si>
    <t>Ribes rubrum Werdavia</t>
  </si>
  <si>
    <t>Смородина красная</t>
  </si>
  <si>
    <t>2.</t>
  </si>
  <si>
    <t>ХВОЙНЫЕ РАСТЕНИЯ БЕЗ УПАКОВКИ</t>
  </si>
  <si>
    <t>Фламинго</t>
  </si>
  <si>
    <t>Клён ширасаванский</t>
  </si>
  <si>
    <t>Acer shirasawanum Aureum</t>
  </si>
  <si>
    <t>Клен Ширасавы. Достигает 4 м в высоту. Очень декоративная гофрированная листва. Молодые листья желтого цвета, затем образуется красная окантовка, осенью листья ярко-оранжевого цвета</t>
  </si>
  <si>
    <t>2,5-4,5м</t>
  </si>
  <si>
    <t>Низкорослый вечнозеленый кустарник с лежачим стеблем и дугообразно приподнимающимися ветвями. Хорошо растет на солнце, но выносит полутень, морозостоек. Цветёт в мае-июне, плодоносит в июне-июле. Ядовит.</t>
  </si>
  <si>
    <t>Голден Лайтс</t>
  </si>
  <si>
    <t>Azalea Golden Lights (R. prinophyllum)</t>
  </si>
  <si>
    <t>Морозоустойчивость до минус 36°C! Сорт устойчив к мучнистой росе. Цветки золотисто-оранжевые, цвет смягченный, на центральном лепестке более темное оранжевое пятнышко, диаметр цветка около 5 см. Цветки душистые. Цветение обильное.</t>
  </si>
  <si>
    <t xml:space="preserve">Прямостоячий листопадный кустарник. Цветки многочисленные, ароматные, огненно-красного оттенка, крупные, в форме чаши или колокольчика. Цветение конец мая – июнь.  Листья при распускании бронзовые, затем темно-зеленые; осенью сперва малиново-красные, затем оранжево-желтые. </t>
  </si>
  <si>
    <t xml:space="preserve">Листопадный компактный кустарник с тёмно-зелёными листьями. Цветение очень буйное, цветы от оранжевых до оранжево-красных, лепестки часто гофрированные. Цветёт с конца мая до середины июня.Сразу после цветения для формирования регулярной кроны рекомендуется обрезка. </t>
  </si>
  <si>
    <t xml:space="preserve">Компактный. Цветение в мае жёлтыми цветками. Лист розово-красныйс чёткой жёлтой каймой. Плоды красные в августе-сентябре. </t>
  </si>
  <si>
    <t>Конкорд</t>
  </si>
  <si>
    <t>Berberis thunbergii Concorde</t>
  </si>
  <si>
    <t>Листопадный колючий кустарник. Высота 60 см. Крона плотная, округлая. Лист блестящий, бордового цвета. Окраска сохраняется на протяжении всего сезона.</t>
  </si>
  <si>
    <t>Невысокий раскидистый кустарник. Листья от бордового с зелёной каймой, до розового с жёлтой каймой. Цветёт в мае жёлтыми цветками.</t>
  </si>
  <si>
    <t>Листопадный колючий кустарник. Побеги длинные и тонкие, густо ветвятся на верху кроны. Листья глянцевые, пурпурные, с розовыми и серебристыми пятнышками. Декоративность листвы сохраняется вплоть до опадания.</t>
  </si>
  <si>
    <t>Лутин Руж</t>
  </si>
  <si>
    <t>Berberis thunbergii Lutin Rouge</t>
  </si>
  <si>
    <t>Компактный, густой кустарник. Лисва яркая,оранжево-красная. Побеги оранжево-красные.</t>
  </si>
  <si>
    <t>Наташа</t>
  </si>
  <si>
    <t>Berberis thunbergii Natasza</t>
  </si>
  <si>
    <t>Крона раскидистая. Уникальная окраска листьев. Смесь зеленого, белого и розового цветов. Листва сохраняет декоративность весь сезон.</t>
  </si>
  <si>
    <t>Старбёрст</t>
  </si>
  <si>
    <t>Berberis thunbergii Starburst ®</t>
  </si>
  <si>
    <t>Декоративный кустарник. Крона в форме шара, ветви плотно прижаты друг к другу. Листья зелёные, в разноцветную крапинку. Осенью окрашиваются в красные тона.</t>
  </si>
  <si>
    <t xml:space="preserve"> Высокая декоративность. Листья жёлтые, осенью краснеют, плоды красные, многочисленные, долго не опадают. Сорт неприхотливый, устойчивый к прямым солнечным лучам.</t>
  </si>
  <si>
    <t>японский</t>
  </si>
  <si>
    <t xml:space="preserve">Дерево с несколькими стволами. Цветение до распускания листьев. Красивые, сердцевидной формы листья 5-10 см в диаметре, когда распускаются  окрашены в пурпурно-розовые глянцевые тона. Осенью багряные и золотисто-жёлтые. </t>
  </si>
  <si>
    <t xml:space="preserve">Кустарник с раскидистой кроной, прирастает ок. 20 см в год. Листья тёмно-зелёные с белой каймой, осенью окрашиваются в красный цвет с белой каймой. Зимой побеги имеют кораллово- красный цвет. </t>
  </si>
  <si>
    <t>Лещина обыкновенная</t>
  </si>
  <si>
    <t>Corylus avellana Red Majestic</t>
  </si>
  <si>
    <t>Кустарник. Крона широко-овальная. Листья гофрированные, зеленые с красным и бордовым окрасом. Плодоношение с конца августа по октябрь.</t>
  </si>
  <si>
    <t xml:space="preserve">Вечнозелёный, густой, покровный кустарник, дорастающий до 50 см высоты и ок. 100 см ширины. Цветки белые, мёдоносные. Цветёт обильно в мае-июне. Листья мелкие, зелёные, блестящие. Осенью жёлтые и оранжево-красные. Осенью появляются многочисленные оранжево - красные плоды. </t>
  </si>
  <si>
    <t xml:space="preserve">Кустарник, дорастает до 1,5 м высоты и столько же ширины. Побеги метельчатые, зелёные, поникающие. Цветёт обильно в мае, цветы жёлтые. </t>
  </si>
  <si>
    <t xml:space="preserve">Цветёт в мае-июне чудесными розовыми цветками, собранными в верхушечные кистевидные соцветия. Цветение раннее, обильное и продолжительное. </t>
  </si>
  <si>
    <t>Ветви приподняты. Цветёт обильно в июне-июле белыми махровыми цветками с розовым основанием.  (P12)</t>
  </si>
  <si>
    <t>Бересклет европейский</t>
  </si>
  <si>
    <t>Рэд Каскад</t>
  </si>
  <si>
    <t>Euonymus europaeus Red Cascade</t>
  </si>
  <si>
    <t>Высокий кустарник. Листва приобретает очень эффектную окраску осенью. Листья зеленые летом. Осенью ярко-красные.Плоды не съедобные, в ярко-оранжевых коробочках. Сохраняются всю зиму.</t>
  </si>
  <si>
    <t xml:space="preserve">Плотный широкоокруглый кустарник. Листья летом зелёные, а осенью окрашиваются в яркие оттенки красного цвета. </t>
  </si>
  <si>
    <t xml:space="preserve">Вечнозелёный кустарник, бело - пёстрый, до 0,3 м высоты и ок. 1 м в диаметре, с годовым приростом ок. 15 см. </t>
  </si>
  <si>
    <t xml:space="preserve">Вечнозелёный кустарник с пёстрыми, жёлто- зелёными листьями, высота до 0,5 м, диаметр ок. 90 см, годовой прирост ок. 10 см. Разросшиеся кусты могут цепляться за опору и ползти вверх, в том числе по стене </t>
  </si>
  <si>
    <t xml:space="preserve">Карликовый вечнозелёный кустарник, стелющийся, бело - пёстрый. Осенью листва розовеет. Большинство листьев и молодых побегов - белые. </t>
  </si>
  <si>
    <t>Компактный кустарник до 2м. Теневыносливый, нетребовательный к почве,засухоустойчивый. Цветение в июне. Листва очень красивая, нитевидная, с  волнистым краем, снизу более светлая.  Зимостойкость хорошая. Плоды крушины ядовиты, но данный сорт практически не плодоносит.</t>
  </si>
  <si>
    <t>микониевидный</t>
  </si>
  <si>
    <t xml:space="preserve">Цветёт с конца июля до заморозков красивыми соцветиями с голубоватыми или фиолетово-сиреневыми центральными цветками и звездообразными белыми краевыми цветками. На зиму требует укрытия. </t>
  </si>
  <si>
    <t>Блаумейзе</t>
  </si>
  <si>
    <t>Hydrangea macrophylla Blaumeise</t>
  </si>
  <si>
    <t xml:space="preserve">Кустарник раскидистый, годовой прирост 20см. Соцветия плоские, крупные, 22см. Окраска цветков зависит от кислотности почвы. На кислых -голубая, на нейтральных-розовая. </t>
  </si>
  <si>
    <t xml:space="preserve">Куст быстро разрастается. Шапки цветков розовые, в кислой почве синеют, листва мощная, крупная. </t>
  </si>
  <si>
    <t xml:space="preserve">Широкий, разветвлённый кустарник. Цветение в июне-сентябре.Соцветия диамером 12-20см розового цвета, меняет цвет в сторону синего в зависимости от кислотности почвы. </t>
  </si>
  <si>
    <t xml:space="preserve">Листопадный кустарник. Компактная форма. Отличается прямостоящими побегами. Очень красивая окраска соцветий. Цветение с июля по октябрь на побегах прошлого и текущего года. </t>
  </si>
  <si>
    <t>Hydrangea macrophylla 
Blueberry Cheesecake</t>
  </si>
  <si>
    <t>Компактный кустарник. Цветет пышно и продолжительно с июня по октябрь на побегах прошлого и текущего года. Полумахровые цветки типа "Lace cap", сине-фиолетовые с кремовой серединкой.</t>
  </si>
  <si>
    <t xml:space="preserve">Компактный куст с крепкими ветвями. Отличается сильной корневой системой. Для хорошего цветения требуется укрытие на зиму. </t>
  </si>
  <si>
    <t>Листва блестящая, тёмно-зелёная. Край зубчатый. Цветёт в июне-августе соцветиями кораллового цвета  (P12)</t>
  </si>
  <si>
    <t>Серия "Мэджикал".Куст компактный. Высота 120см, ширина 80см. Устойчив к мучнистой росе. Соцветия округлые. Ориинальная окраска постоянно меняется. От лаймового , постепенно синея к синему с зелёной каймой.  Для получения синего цвета, нужно подкислять почву (но первоначально растение подготовлено к получению синего цвета). Для стабильного цветения требуется укрытие на зиму.</t>
  </si>
  <si>
    <t>Мэджикал Гринфайр</t>
  </si>
  <si>
    <t>Hydrangea macrophylla Magical Greenfire</t>
  </si>
  <si>
    <t>Серия "Мэджикал".Куст компактный. Высота 120см, ширина 100см. Устойчив к мучнистой росе. Соцветия округлые. Ориинальная окраска постоянно меняется. Сначала цветки нежно- зеленоватые, затем ярко-красные с зелеными небольшими секторами, потом темно-зеленые с красным напылением.</t>
  </si>
  <si>
    <t>Куст небольшой, но раскидистый. Листья зубчатые, блестящие, красивые. Цветёт с июля по сентябрь очень крупными тёмно-розовыми или фиолетовыми соцветиями. Для стабильного цветения требуется укрытие на зиму.</t>
  </si>
  <si>
    <t>Мини Пенни</t>
  </si>
  <si>
    <t>Hydrangea macrophylla 
Mini Penny</t>
  </si>
  <si>
    <t xml:space="preserve">Компактный куст. Сорт ремонтантный, цветет на побегах прошлого и текущего года. Высота куста 60-80 см. Цвет нежно-розовый или нежно-голубой в зависимости от кислотности почвы. </t>
  </si>
  <si>
    <t>Минти Айс</t>
  </si>
  <si>
    <t>Обильно и продолжительно цветет с июля по сентябрь. Соцветия светло-голубого цвета, изначально зеленовато-кремовые.</t>
  </si>
  <si>
    <t>Серия "Мэджикал".Куст компактный. Высота 120см, ширина 70см. Устойчив к мучнистой росе. Цветёт в июне-сентябре.Соцветия округлые на побегах прошлого и текущего года. Цветы меняют цвет с лаймого-зелёного на белый. Для стабильного цветения требуется укрытие на зиму.</t>
  </si>
  <si>
    <t>Листопадный кустраник. Цветёт махровыми розовыми цветками. Очень красивая, крупная листва. Для стабильного цветения требуется укрытие на зиму.</t>
  </si>
  <si>
    <t>Пинк Лоллипоп</t>
  </si>
  <si>
    <t>Hydrangea macrophylla Pink Lollipop</t>
  </si>
  <si>
    <t>Компактный куст. Сорт ремонтантный, цветет на побегах прошлого и текущего года. Очень плотные соцветия нежно-розового цвета. Лепестки зубчатые по краю.</t>
  </si>
  <si>
    <t xml:space="preserve">Куст компактный. Высота 120см, ширина 80см. Цветёт в июне-сентябре соцветиями волшебной окраски, лепестки тёмно-розовые, центр-синий, кончики-зелёные. </t>
  </si>
  <si>
    <t>Hydrangea macrophylla 
You &amp; Me Love</t>
  </si>
  <si>
    <t>Непрерывное цветение с апреля по сентябрь. Цветки очень элегантные, махровые. В начале цветения в окраске присутствуют бледно-кремовые тона, что создаёт двухцветный эффект.</t>
  </si>
  <si>
    <t>Непрерывное цветение с апреля по сентябрь. Цветки очень элегантные, махровые, тип "Lace Cap".</t>
  </si>
  <si>
    <t>Ю энд Ми Экспрешен</t>
  </si>
  <si>
    <t>Непрерывное цветение с апреля по сентябрь. Цветки очень элегантные, похожи на кувшинки. В начале цветения в окраске присутствуют бледно-кремовые тона, что создаёт двухцветный эффект.</t>
  </si>
  <si>
    <t>Hydrangea paniculata Diamand Rouge</t>
  </si>
  <si>
    <t>Очень густые метёлки располагаются на прочных ветвях.  Цветение обильное с июня по сентябрь.</t>
  </si>
  <si>
    <t xml:space="preserve">Очень плотные конические соцветия. Цветение в июле-сентябре. </t>
  </si>
  <si>
    <t xml:space="preserve">Куст крепкий, побеги жёсткие, не гнутся. Кисти очень крупные. Сначала белого цвета, к осени становятся вишнёво-розовыми </t>
  </si>
  <si>
    <t xml:space="preserve">Красивоцветущий листопадный кустарник. Цветение с июля по сентябрь. </t>
  </si>
  <si>
    <t>Новая форма соцветий.  Соцветия очень крупные, белые. Цветение с июля по октябрь.</t>
  </si>
  <si>
    <t xml:space="preserve">Сорт-мировая сенсация! Очень крупное соцветие 35см!, с ароматом мёда. Окрас сначала белый, потом розовеет и становится рубиново-красным. Период цветения более длительный с июня по октябрь </t>
  </si>
  <si>
    <t>Юник</t>
  </si>
  <si>
    <t>Hydrangea paniculata Unique</t>
  </si>
  <si>
    <t>Крупная гортензия. Пряморастущая форма. Обильно цветет кремовыми соцветиями со слегка розовым оттенком.</t>
  </si>
  <si>
    <t>Даже на кислых почвах соцветия не синеют. Кустарник густой. Листва с красными прожилками. Соцветия кремовые, потом розовеют и становятся ярко-розовыми  (P12)</t>
  </si>
  <si>
    <t>Magnolia hybrid Susan</t>
  </si>
  <si>
    <t>Один из известных американских гибридов (liliiflora х stellata). Листопадный кустарник или маленькое штамбовое дерево. Самая тёмная окраска цветков (багрово-красные)</t>
  </si>
  <si>
    <t>Очень красивый компактный кустик. Родственник исопа и лаванды. Цветёт в августе-сентябре. Наиболее эффектны массовые посадки. Зимует с укрытием.</t>
  </si>
  <si>
    <t xml:space="preserve">Низкий, крепкий кустарник. Цветёт в июне кремово-белыми, густомахровыми цветками с легким запахом. </t>
  </si>
  <si>
    <t>Мон Блан</t>
  </si>
  <si>
    <t>Philadelphus Mont Blanc</t>
  </si>
  <si>
    <t>Морозоустойчивый. Листопадный кустарник высотой 180-200см. Цветет обильно с конца июня-начала июля. Продолжительность цветения 30-40 дней. Соцветия состоят из 3-5 белых полумахровых цветков. Нижний ряд лепестков плотный, без просветов.</t>
  </si>
  <si>
    <t>Куст раскидистый, крона густая, полусферическая. Листья разных оттенков жёлтого. С середины июня распускаются белые цветы, собранные в щитки около 5 см в диаметре. Неприхотлив  (P12)</t>
  </si>
  <si>
    <t xml:space="preserve">Быстрорастущий густой кустарник с глянцевыми зелёными листьями. Цветы крупные, оранжево-красные, с жёлтой каймой. Распускаются с мая по октябрь. </t>
  </si>
  <si>
    <t>Манго Танго</t>
  </si>
  <si>
    <t>Potentilla fruticosa Mango Tango</t>
  </si>
  <si>
    <t>Компактный сорт. Подушковидная крона. Листья серо-зеленые. Цветки двуцветные оранжево-красные. В прохладную погоду красный становится более насыщенным. Цветет с июля до заморозков. Зимостойка, засухоустойчива.</t>
  </si>
  <si>
    <t>Мариан Ред Робин</t>
  </si>
  <si>
    <t>Potentilla fruticosa Marian Red Robin</t>
  </si>
  <si>
    <t xml:space="preserve">Карликовый сорт лапчатки. Крона плотная, округлая. Цветки оранжево-красные, яркие. Цветение продолжительное. </t>
  </si>
  <si>
    <t>Слива карликовая</t>
  </si>
  <si>
    <t>Слива цистена</t>
  </si>
  <si>
    <t>Prunus cistena</t>
  </si>
  <si>
    <t>Результат скрещивания сливы Писсарда и вишни песчаной. Кустарник или маленькое дерево с колонновидной кроной. Листья при распускании малиновые, затем до заморозков держится пурпурный окрас с металлическим глянцем. Цветение с середины до конца весны. Плодоносит.</t>
  </si>
  <si>
    <t>Вишня</t>
  </si>
  <si>
    <t>Кармин Джуел</t>
  </si>
  <si>
    <t>Prunus x Carmine Jewel</t>
  </si>
  <si>
    <t>Естественная карликовая форма (не привитая). Самоопыляющийся сорт. Цветет обильно весной с середины до конца мая, цветки бело-розовые. Плоды крупные (около 4 г), пурпурно-красного цвета, очень сочные.</t>
  </si>
  <si>
    <t xml:space="preserve">Наиболее известный гибрид финской селекции. Зимостойкий. Способен также выдерживать повышенную влажность и перепады температур. Теневыносливый. Цветёт с июня светло-розовыми с оранжевым пятном на верхнем лепестке и темно-бордовым крапом поверх него цветками. В соцветиях по 12-18 шт. </t>
  </si>
  <si>
    <t xml:space="preserve">Очень красивый вечнозелёный, среднерослый, плотный кустарник. Цветки белые с ярко-малиновой каймой по краю волнистого лепестка и красным крапом. Предпочитает теневое местоположение. </t>
  </si>
  <si>
    <t>Цветёт с конца апреля до середины мая пурпурно -розовыми  цветками с красным оттенком</t>
  </si>
  <si>
    <t xml:space="preserve">Один из самых тёмных сортов с яркими, контрастными цветами! Вечнозелёный, сильнорослый сорт с шарообразным силуэтом. Листья сверху блестящие, кожистые и гладкие. Цветет в мае – июне обильно и продолжительно. Один из наиболее зимостойких вечнозеленых рододендронов. </t>
  </si>
  <si>
    <t xml:space="preserve">Крупный быстрорастущий кустарник. Листья пурпурно-фиолетовые, резные. Цветёт в июне-июле розовыми душистыми соцветиями. </t>
  </si>
  <si>
    <t>Наиболее эффектна. Обильно цветёт весной на побегах прошлого года. Крона широкораскидистая. Лист зелёный, ланцетный, сильно зазубрен.Белоснежные цветы собраны  зонтиковидные соцветия</t>
  </si>
  <si>
    <t xml:space="preserve"> кустарник со светло-зелёными листьями, при распускании красноватыми. Нарастает медленно. С июня по сентябрь цветёт крупными лилово-розовыми соцветиями</t>
  </si>
  <si>
    <t xml:space="preserve">Компактный полусферический кустарник. Лист молодые красно-оранжевые, при цветении становятся более зелёными с желтизной. Цветки лиловые, собраны в щитки. </t>
  </si>
  <si>
    <t xml:space="preserve">Наиболее декоративный сорт спиреи ниппонской. Крона густая. Лист тёмно-зелёный. Цветёт в июне белыми соцветиями </t>
  </si>
  <si>
    <t xml:space="preserve">Куст компактный. Ветви дугообразно изогнутые. Окраска молодых побегов и листьев – оранжево-красная. Листья мелкие, ярко желтого цвета. Цветёт во второй половине мая ярко-белыми, собранными в небольшие соцветия цветками.  </t>
  </si>
  <si>
    <t>Популярный низкорослый кустарник до 50-80см высотой с дугообразными  ветвями коричнево-красного цвета. Соприкасаясь с землей, ветви укореняются,  образуя плотный коврик, Осенью желто-оранжево-красная листва.</t>
  </si>
  <si>
    <t>Прекрасный махровый сорт с насыщенным пурпурно-красным оттенком цветов.  Цветы собраны в соцветия узкопирамидальной формы до 30 см длиной, очень душистые. Цветет сирень обильно и регулярно, период цветения июнь</t>
  </si>
  <si>
    <t>Безусловно,один из самых лучших махровых сортов сирени. Огромные, пышные соцветия, чисто белые густомахровые цветы диаметром 3,0 см со слабым ароматом. Очень эффектный сорт!  Метёлки размером 20х8 см. Кусты средней высоты, пряморослые. Цветёт обильно и продолжительно, в средние сроки.</t>
  </si>
  <si>
    <t>Бриан Рубидор</t>
  </si>
  <si>
    <t>Weigela florida Briant Rubidor</t>
  </si>
  <si>
    <t>Лист золотисто-жёлтый, цветение в мае-июне ярко-розовыми цветками. Выглядит очень эффектно на всех стадиях вегетации</t>
  </si>
  <si>
    <t>Вьющееся растение с красивыми трехцветными листьями и декоративными плодами. Ежегодный прирост0,5-1м. Молодые побеги красноватого цвета. Пёстрые, розово-бело-зелёные, резные листья. Плоды мелкие, ярко-фиолетово-синие, появляются в сентябре.</t>
  </si>
  <si>
    <t xml:space="preserve">Сильнорослая лиана с декоративными трубчатыми красными цветками. Цветение  в июле - сентябре. Карабкается при помощи цепляющихся корешков, но в молодые растения  нуждаются в подвязывании. </t>
  </si>
  <si>
    <t>Очень эффектная лиана с крупной перистой листвой и большими жёлтыми трубатыми цветками. Цпляется многочисленными воздушными корешками. Ценится за продолжительное, обильное цветение. Годовой прирост 40см. Цветение на побегах текущего года.</t>
  </si>
  <si>
    <t>Док. Руппел</t>
  </si>
  <si>
    <t>Clematis Dr Ruppel</t>
  </si>
  <si>
    <t>розовый с электрически-розовыми полосками, Н300см, Ø15см</t>
  </si>
  <si>
    <t>Какио</t>
  </si>
  <si>
    <t>Clematis Kakio (Pink Champagne)</t>
  </si>
  <si>
    <t>тёмно-лиловый край, сиреневая полоса Н 300см, Ø 12-15см</t>
  </si>
  <si>
    <t>Мульти Блю</t>
  </si>
  <si>
    <t>Clematis Multi Blue</t>
  </si>
  <si>
    <t>МАХРОВЫЙ фиолетовый, Н250см, Ø12см</t>
  </si>
  <si>
    <t>Пиилу</t>
  </si>
  <si>
    <t>Clematis Piilu</t>
  </si>
  <si>
    <t>МАХРОВЫЙ (взрослый), розовый с красной звездой, Н200см, Ø12см</t>
  </si>
  <si>
    <t>Вьющееся растение, растущее быстрее всех - годовой прирост ок. 7 м ! Достигает 15 м высоты. Многочисленные белые цветки. Начинает цветение в августе и продолжает до морозов. Не очень устойчив к морозам, но даёт новые побеги весной. Требует опоры и укрытия на зиму. Подходит для балконного озеленения.</t>
  </si>
  <si>
    <t xml:space="preserve">Лиана высотой до 10 м, "прилипает" к опоре придаточными корешками-присосками. Пускается в рост через 1-2 года. Кора темно-коричневого цвета. Листья длиной до 10 см, темно-зеленые, глянцевые, снизу светлее.  Цветки собраны в щитки до 25 см . Цветет в июле-августе, лучше в солнечных местах. Цветы медоносны. Растение плодоносит в сентябре, но плоды мелкие . </t>
  </si>
  <si>
    <t>Миранда</t>
  </si>
  <si>
    <t>Hydrangea anomala petiolaris Miranda</t>
  </si>
  <si>
    <t>Новый сорт с зелёными листьями со светло-жёлто-зелёной каймой. Цветки белые, в соцветиях-щиток, в июне-августе. Цепляется воздушными корнями, дорастая до 10 м высотой (0,5 м годовой прирост). Морозостоек. Любит влажные и кислые почвы, хорошо освещённые места, но не сильносолнечные. Особенно хорош для обсадки стен, деревьев, пергол, как почвопокровное растение. Для образования колористических композиций.</t>
  </si>
  <si>
    <t>Тэйк э Шанс</t>
  </si>
  <si>
    <t>Hydrangea anomala Take a Chance</t>
  </si>
  <si>
    <t>Сорт с листьями в белых оттенках. Листья почти круглые, диаметром  5-10 см, зелёные с белыми неровно раскрашенными краями или мраморно-белой раскраской по целому листу, на длинных черешках. Цветки плодные кремовые, с ароматом мёда и некоторые плодные белые, создающие форму в виде кисти, расцветают в июне — июле. Морозостойкий, неприхотливый сорт, устойчивый к болезням и вредителям.</t>
  </si>
  <si>
    <t>Винтер Сюрпрайз</t>
  </si>
  <si>
    <t>Hydrangea anomala Winter Surprise</t>
  </si>
  <si>
    <t>Лиана высотой 2м. Цветет в мае-июне белыми цветками. Осенью листва окрашивается в ярко-пурпурно-бордовые тона.</t>
  </si>
  <si>
    <t xml:space="preserve"> Польский сорт с красивыми, крупными блестящими листьями, зелёными летом, пурпурными осенью. Сильная лиана, самоцепляющаяся за стены при помощи усиков с присосками. Годовой прирост 1-2м. Полностью морозостойка. 
</t>
  </si>
  <si>
    <t xml:space="preserve">Новый сорт. Крупные, матовые листья, зеленые летом, желтые осенью. Дорастает до 10-20 м высоты, поднимается вверх при помощи усиков с небольшим количеством дисковидных расширений. Годовой прирост 1-2м. Растение морозостойкое, неприхотливое. </t>
  </si>
  <si>
    <t>Вьющаяся листопадная лиана длиной до 10 м. Кора, листья и плоды обладают лимонным запахом, особенно сильно пахнет во время ветра. Осенью листья окрашиваются в жёлто-оранжевые тона. В конце августа начинают появляться красные кисти ягод. Плодоношение через 4 года после посадки.</t>
  </si>
  <si>
    <t>6м</t>
  </si>
  <si>
    <t>Плодовая культура. Женский ранний морозостойкий сорт.  Сорт очень урожайный, начинает плодоносить на 3-4 год после посадки.  Плоды-мини-киви можно употреблять с кожурой. Нуждается в тёплом, защищенном месте, умеренно влажной плодородной почве. Побеги вьющиеся. Можно высаживать около беседок, арок для декорирования.</t>
  </si>
  <si>
    <t xml:space="preserve">Декоративная, плодоносящая лиана. Польский сорт. Опылитель. В мае листья становятся бело-зелёные, а в июне дополнительно окрашиваются в розовый. Окраска проявляется на 2-3 год после посадки. Лучше всего проявляется на солнце. Цветки мелкие, белые, с жёлтыми тычинками, с легким лимонным ароматом. Цветёт в мае. Растение очень морозостойкое. </t>
  </si>
  <si>
    <t xml:space="preserve">Декоративная плодоносящая лиана. Зелёновато-бело-розовые листья и съдобные плоды. Окраска проявляется на 2-3 год после посадки. Лучше проявляется на солнце. Цветёт в мае мелкими белыми цветками с жёлтыми тычинками. Аромат лимонный. Для образования плодов нужно около 130 дней без заморозков. Плоды вкусные, созревают в августе и сразу опадают. Сорт женский с обоеполыми чертами, начинает плодоносить на 4-5 год. </t>
  </si>
  <si>
    <t xml:space="preserve">Исключительно женский украинский сорт. Цветки белые, с легким лимонным ароматом, в мае. Вкусные плоды созревают в августе и сразу опадают. Листья зелёные или зелёновато-бело-розовые. Окраска проявляется на 2-3 год после посадки, лучше проявляется на солнце. Дорастает до 4 м (1-2 м в год). Начинает плодоносить на 4-5 год. Для образования плодов требуется около 130 дней без заморозков. Очень морозостойкое. </t>
  </si>
  <si>
    <t>Декоративный кустарник. Крона широкая, зонтичная, листья с яркой осенней окраской. Цветение в конце мая, начале июня белыми цветками звездчатой формы. Плоды пурпурно-черные, округлые с сизым налетом, съедобные появляются в августе. Морозостойкая. Прекрасный подвой для груши и яблони. Повышает морозостойкость привоя.</t>
  </si>
  <si>
    <t xml:space="preserve">Куст быстрорастущий, ниже и более компактнее других представителей вида. Листья осенью окрашиваются в красивый, желто-красный цвет. Цветет весной белыми цветами с красными тычинками.  Плоды крупные,в 2 раза больше, чем обычно. блестящие, черные ягоды, собранные в грозди. Ягоды отличаются высоким содержанием витаминов, особенно витамина С, минералов и антиоксидантов. </t>
  </si>
  <si>
    <t xml:space="preserve">Карликовый кустарник. Крона раскидистая.Великолепное цветение бархатисто-красными цветками в мае. Плоды жёлто-зелёные, грушевидные. </t>
  </si>
  <si>
    <t>Гордость Бакчара</t>
  </si>
  <si>
    <t>Lonicera kamtschatica Gordost' Bakczara</t>
  </si>
  <si>
    <t>Кусты сильнорослые. Плоды очень крупные. Зимостойкость высокая. Болезнями и вредителями не повреждается.</t>
  </si>
  <si>
    <t>Крупные цилиндрические ягоды. Созревание в 1-ой половине июня. Слабое осыпание. Перекрестноопыляемое растение. Сажайте вместе не менее 3 сортов.</t>
  </si>
  <si>
    <t>Сильгинка</t>
  </si>
  <si>
    <t>Lonicera kamtschatica Silginka</t>
  </si>
  <si>
    <t>Куст сильнорослый. Зимостойкость высокая. Болезнями и вредителями не повреждается. Вкус сладкий, с ароматом, нежный.</t>
  </si>
  <si>
    <t>Сильнорослый куст. Сорт раннего созревания. Ягоды длиной 2,8см, массой 0,9г. Вкус без горечи, кисло-сладкий. Осыпаемость слабая.  Перекрестноопыляемое растение. Сажайте вместе не менее 3 сортов.</t>
  </si>
  <si>
    <t>Созревание плодов раннее. Куст высокий (2 м), с развесистой  кроной. Ягоды длиной 2,3см, массой 0,8г. Имеет склонность к осыпанию. Вкус плодов отличный, кисло-сладкий, освежающий.  Перекрестноопыляемое растение. Сажайте вместе не менее 3 сортов.</t>
  </si>
  <si>
    <t>Лечебное, съедобное и декоративное растение. Полностью созревшие плоды съедобные, вкусные и сладкие. Плоды  находятся на третьем месте среди растений с высоким содержанием витамина С.  Плоды содержат 21 необходимый для здоровья минерал и 19 аминокислот. Регулярное потребление плодов задерживает процессы старения, укрепляет суставы и кости, повышает сопротивляемость организма, улучшает зрение. Растение начинает плодоношение на 2-3 год после посадки. Морозостойкое и неприхотливое растение. Активно разрастается.</t>
  </si>
  <si>
    <t>Бен Невис</t>
  </si>
  <si>
    <t>Ribes nigrum Ben Nevis</t>
  </si>
  <si>
    <t>Зимостойкий и выносливый сорт с морозостойкими цветками. Куст высокий. Сорт самоплодный. Плодоношение обильное. Ягода крупная.</t>
  </si>
  <si>
    <t>Голиаф</t>
  </si>
  <si>
    <t>Ribes nigrum Goliath</t>
  </si>
  <si>
    <t>Куст компактный, подходит для плотных посадок. Сорт поздний, урожайный. Ягоды крупные, сочные, приятного десертного вкуса. При созревании не осыпаются.</t>
  </si>
  <si>
    <t>Сильнорослый кустаник. Ягоды сладкие, ароматные, крупные. Кисть длинная.  Высокая урожайность, повторное плодоношение в конце августа.</t>
  </si>
  <si>
    <t>Среднеранний. Сильнорослый куст, раскидистый. Созревает в конце июня. Ягоды светло-красные, крупные до 1,4 г каждая. Вкус кисло-сладкий, мякоть нежная. Кисть  плотная, с 10-14 ягодами. Урожайность 3-5 кг ягод с куста. Универсальное назначение.</t>
  </si>
  <si>
    <t xml:space="preserve">Поздний срок созревания. Куст шаровидной формы. Цветковые кисти очень длинные (до 12 см), Обильно плодоносит во второй половине июля. Кисти компактные, удобные для сбора. Ягоды ярко-красные, крупные до 1,5 г. </t>
  </si>
  <si>
    <t xml:space="preserve">Быстрорастущий раскидистый кустарник с округлой кроной.Высокоурожайный Срок созревания среднеранний. Ягода белая, кисловатого-сладкого вкуса, достаточно крупная 0,5-1,2см </t>
  </si>
  <si>
    <t xml:space="preserve">Популярный шведский сорт. Безшипная. Ягоды крупные, массой 5г, хорошо хранятся. </t>
  </si>
  <si>
    <t>Торнлесс Эвергрин</t>
  </si>
  <si>
    <t>Трипл Краун</t>
  </si>
  <si>
    <t>Rubus fruticosus Triple Crown</t>
  </si>
  <si>
    <t xml:space="preserve">Плодоносит в конце июля-августе. Ягоды малиново-красные, очень крупные до 8-10 грамм, твердые, блестящие, транспортабельные. Плодоносит на прошлогодних побегах. </t>
  </si>
  <si>
    <t xml:space="preserve">Обильно плодоносит на двухлетних побегах. Ягоды созревают в начале июля. Алые, продолговатые, крупные. Очень вкусные. </t>
  </si>
  <si>
    <t>Всемирно признанный эталон качества среди сортов голубики.Кусты сильнорослые, форма шаровидная, ветви под тяжестю плодов могут сгибаться. Очень урожайный сорт. Плоды крупные, выровненные по размеру, покрыты  очень интенсивным  восковым  налётом.Плоды созревают в середине июля. Засухо- и морозоустойчив</t>
  </si>
  <si>
    <t>Сильнорастущий сорт с раскидистой кроной.Плоды светло-голубые, ароматные, крупные по размеру до 20мм в диаметре. Урожайност 4-6кг с куста Созревают  в то же время что и Bluecrop в конце июля</t>
  </si>
  <si>
    <t xml:space="preserve">Раннеспелый, зацветает позднее, чем обычно. Меньше вероятност повреждения заморозками. Плоды крупные, слегка приплюснутые, синие с восковым налётом, очень вкусные, кисло-сладкие. Кусты морозостойкие, сильнорослые. </t>
  </si>
  <si>
    <t>Сильнорастущая лиана с ароматными цветками.Сорт самоплодный, не требует опылителя.Цветение в мае-июне. Годовой прирост 2-4м. Листья декоративны осенью. Плоды съедобные, созревают в октябре. Плодоношение на приростах текущего года.</t>
  </si>
  <si>
    <t>ссылка 1</t>
  </si>
  <si>
    <t>ссылка 2</t>
  </si>
  <si>
    <t>Andromeda polifolia Blue Lagoon 1</t>
  </si>
  <si>
    <t>Andromeda polifolia Blue Lagoon 2</t>
  </si>
  <si>
    <t>Azalea Geisha Purple</t>
  </si>
  <si>
    <t>Azalea Golden Lights</t>
  </si>
  <si>
    <t>Azalea Feuerwerk</t>
  </si>
  <si>
    <t>Azalea Fireball</t>
  </si>
  <si>
    <t>Azalea Gibraltar</t>
  </si>
  <si>
    <t>Azalea Homebush</t>
  </si>
  <si>
    <t>Berberis ottawensis Superba 1</t>
  </si>
  <si>
    <t>Berberis ottawensis Superba 2</t>
  </si>
  <si>
    <t>Berberis thunbergii Admiration 1</t>
  </si>
  <si>
    <t>Berberis thunbergii Admiration 2</t>
  </si>
  <si>
    <t>Berberis thunbergii Atropurpurea Nana 1</t>
  </si>
  <si>
    <t>Berberis thunbergii Atropurpurea Nana 2</t>
  </si>
  <si>
    <t>Berberis thunbergii Aurea 1</t>
  </si>
  <si>
    <t>Berberis thunbergii Aurea 2</t>
  </si>
  <si>
    <t>Berberis thunbergii Bagatelle 1</t>
  </si>
  <si>
    <t>Berberis thunbergii Bagatelle 2</t>
  </si>
  <si>
    <t>Berberis thunbergii Concorde 1</t>
  </si>
  <si>
    <t>Berberis thunbergii Concorde 2</t>
  </si>
  <si>
    <t>Berberis thunbergii Coronita 1</t>
  </si>
  <si>
    <t>Berberis thunbergii Coronita 2</t>
  </si>
  <si>
    <t>Berberis thunbergii Dart's Red Lady 1</t>
  </si>
  <si>
    <t>Berberis thunbergii Dart's Red Lady 2</t>
  </si>
  <si>
    <t>Berberis thunbergii Erecta 1</t>
  </si>
  <si>
    <t>Berberis thunbergii Erecta 2</t>
  </si>
  <si>
    <t>Berberis thunbergii Flamingo</t>
  </si>
  <si>
    <t>Berberis thunbergii Golden Ring 1</t>
  </si>
  <si>
    <t>Berberis thunbergii Golden Ring 2</t>
  </si>
  <si>
    <t>Berberis thunbergii Green Carpet 1</t>
  </si>
  <si>
    <t>Berberis thunbergii Harlequin 1</t>
  </si>
  <si>
    <t>Berberis thunbergii Harlequin 2</t>
  </si>
  <si>
    <t>Berberis thunbergii Helmond Pillar 1</t>
  </si>
  <si>
    <t>Berberis thunbergii Helmond Pillar 2</t>
  </si>
  <si>
    <t>Berberis thunbergii Kobold 1</t>
  </si>
  <si>
    <t>Berberis thunbergii Kobold osen</t>
  </si>
  <si>
    <t>Berberis thunbergii Maria 1</t>
  </si>
  <si>
    <t>Berberis thunbergii Maria 2</t>
  </si>
  <si>
    <t>Berberis thunbergii Orange Rocket 1</t>
  </si>
  <si>
    <t>Berberis thunbergii Orange Rocket 2</t>
  </si>
  <si>
    <t>Berberis thunbergii Pink Queen 1</t>
  </si>
  <si>
    <t>Berberis thunbergii Pink Queen 2</t>
  </si>
  <si>
    <t>Berberis thunbergii Powwow 1</t>
  </si>
  <si>
    <t>Berberis thunbergii Powwow 2</t>
  </si>
  <si>
    <t>Berberis thunbergii Red Pillar 1</t>
  </si>
  <si>
    <t>Berberis thunbergii Red Pillar 2</t>
  </si>
  <si>
    <t>Berberis thunbergii Sunsation 1</t>
  </si>
  <si>
    <t>Berberis thunbergii Sunsation 2</t>
  </si>
  <si>
    <t>Betula nana Golden Dream</t>
  </si>
  <si>
    <t>Betula nana var 1</t>
  </si>
  <si>
    <t>Buddleja davidii Flowerpower</t>
  </si>
  <si>
    <t>Buddleja davidii Harlequin 1</t>
  </si>
  <si>
    <t>Buddleja davidii Harlequin 2</t>
  </si>
  <si>
    <t>Buddleja davidii Nanho Blue 1</t>
  </si>
  <si>
    <t>Buddleja davidii Nanho Blue 2</t>
  </si>
  <si>
    <t>Cercidiphyllum japonicum 1</t>
  </si>
  <si>
    <t>Cercidiphyllum japonicum 2</t>
  </si>
  <si>
    <t>Clethra Pink Spire 1</t>
  </si>
  <si>
    <t>Clethra Pink Spire 2</t>
  </si>
  <si>
    <t>Cornus alba Elegantissima 1</t>
  </si>
  <si>
    <t>Cornus alba Elegantissima 2</t>
  </si>
  <si>
    <t>Cornus alba Spaethii 1</t>
  </si>
  <si>
    <t>Cornus alba Spaethii 2</t>
  </si>
  <si>
    <t>Cornus sanguinea Compressa 1</t>
  </si>
  <si>
    <t>Cornus sanguinea Compressa 2</t>
  </si>
  <si>
    <t>Cotinus coggygria Royal Purple 1</t>
  </si>
  <si>
    <t>Cotinus coggygria Royal Purple 2</t>
  </si>
  <si>
    <t>Cotinus coggygria Young Lady 1</t>
  </si>
  <si>
    <t>Cotinus coggygria Young Lady 2</t>
  </si>
  <si>
    <t>Cotoneaster dammeri 1</t>
  </si>
  <si>
    <t>Cotoneaster dammeri 2</t>
  </si>
  <si>
    <t>Cotoneaster horizontalis 1</t>
  </si>
  <si>
    <t>Cotoneaster horizontalis 2</t>
  </si>
  <si>
    <t>Cotoneaster suecicus Coral Beauty 1</t>
  </si>
  <si>
    <t>Cotoneaster suecicus Coral Beauty 2</t>
  </si>
  <si>
    <t>Cytisus praecox Albus 1</t>
  </si>
  <si>
    <t>Cytisus praecox Albus 2</t>
  </si>
  <si>
    <t>Cytisus praecox Allgold 1</t>
  </si>
  <si>
    <t>Cytisus praecox Allgold 2</t>
  </si>
  <si>
    <t>Deutzia scabra Pride of Rochester 1</t>
  </si>
  <si>
    <t>Deutzia scabra Pride of Rochester 2</t>
  </si>
  <si>
    <t>Euonymus alatus Compactus 1</t>
  </si>
  <si>
    <t>Euonymus alatus Compactus 2</t>
  </si>
  <si>
    <t>Euonymus Emerald Gaiety</t>
  </si>
  <si>
    <t>Euonymus Emerald 'n Gold</t>
  </si>
  <si>
    <t>Euonymus Harlequin</t>
  </si>
  <si>
    <t>Exochorda racemosa The Bride</t>
  </si>
  <si>
    <t>Forsythia intermedia Weekend</t>
  </si>
  <si>
    <t>Frangula alnus Asplenifolia 1</t>
  </si>
  <si>
    <t>Frangula alnus Asplenifolia 2</t>
  </si>
  <si>
    <t>Heptacodium miconioides 1</t>
  </si>
  <si>
    <t>Heptacodium miconioides 2</t>
  </si>
  <si>
    <t>Hydrangea arborescens Incrediball Strong Annabelle</t>
  </si>
  <si>
    <t>Hydrangea arborescens Invincibelle Pink Annabelle 1</t>
  </si>
  <si>
    <t>Hydrangea arborescens Invincibelle Pink Annabelle 2</t>
  </si>
  <si>
    <t>Hydrangea aspera Sargentiana 1</t>
  </si>
  <si>
    <t>Hydrangea aspera Sargentiana 2</t>
  </si>
  <si>
    <t>Hydrangea macrophylla Blaumeise 1</t>
  </si>
  <si>
    <t>Hydrangea macrophylla Bodensee 2</t>
  </si>
  <si>
    <t>Hydrangea macrophylla Bouquet Rose 1</t>
  </si>
  <si>
    <t>Hydrangea macrophylla Bouquet Rose 2</t>
  </si>
  <si>
    <t>Hydrangea macrophylla Camilla 1</t>
  </si>
  <si>
    <t>Hydrangea macrophylla Camilla 2</t>
  </si>
  <si>
    <t>Hydrangea macrophylla Blueberry Cheesecake</t>
  </si>
  <si>
    <t>Hydrangea macrophylla Early Blue 1</t>
  </si>
  <si>
    <t>Hydrangea macrophylla Early Blue 2</t>
  </si>
  <si>
    <t>Hydrangea macrophylla Grafin Cosel 1</t>
  </si>
  <si>
    <t>Hydrangea macrophylla Grafin Cosel 2</t>
  </si>
  <si>
    <t>Hydrangea macrophylla Inspire 1</t>
  </si>
  <si>
    <t>Hydrangea macrophylla Inspire 2</t>
  </si>
  <si>
    <t>Hydrangea macrophylla Leuchtfeuer 1</t>
  </si>
  <si>
    <t>Hydrangea macrophylla Leuchtfeuer 2</t>
  </si>
  <si>
    <t>Hydrangea macrophylla Libelle 1</t>
  </si>
  <si>
    <t>Hydrangea macrophylla Libelle 2</t>
  </si>
  <si>
    <t>Hydrangea macrophylla Madam Emile Mouillere</t>
  </si>
  <si>
    <t>Hydrangea macrophylla Magical Amethyst pink 1</t>
  </si>
  <si>
    <t>Hydrangea macrophylla Magical Amethyst blue 1</t>
  </si>
  <si>
    <t>Hydrangea macrophylla Magical Amethyst blue 2</t>
  </si>
  <si>
    <t>Hydrangea macrophylla Mini Penny 1</t>
  </si>
  <si>
    <t>Hydrangea macrophylla Minty Ice</t>
  </si>
  <si>
    <t>Hydrangea macrophylla Napo (Magical  Pearl) 2</t>
  </si>
  <si>
    <t>Hydrangea macrophylla Nikko Blue 1</t>
  </si>
  <si>
    <t>Hydrangea macrophylla Nikko Blue 2</t>
  </si>
  <si>
    <t>Hydrangea macrophylla Papillon 1</t>
  </si>
  <si>
    <t>Hydrangea macrophylla Papillon 2</t>
  </si>
  <si>
    <t>Hydrangea macrophylla Peppermint</t>
  </si>
  <si>
    <t>Hydrangea macrophylla Perfection 1</t>
  </si>
  <si>
    <t>Hydrangea macrophylla Perfection 2</t>
  </si>
  <si>
    <t>Hydrangea macrophylla Red Ace 1</t>
  </si>
  <si>
    <t>Hydrangea macrophylla Red Ace 2</t>
  </si>
  <si>
    <t>Hydrangea macrophylla Schloss Wackerbarth 2</t>
  </si>
  <si>
    <t>Hydrangea macrophylla Schneeball 1</t>
  </si>
  <si>
    <t>Hydrangea macrophylla Schneeball 2</t>
  </si>
  <si>
    <t>Hydrangea macrophylla Tivoli 2</t>
  </si>
  <si>
    <t>Hydrangea macrophylla Tivoli 3</t>
  </si>
  <si>
    <t>Hydrangea macrophylla Together 1</t>
  </si>
  <si>
    <t>Hydrangea macrophylla Together 2</t>
  </si>
  <si>
    <t>Hydrangea macrophylla Xian (Magical Opal)</t>
  </si>
  <si>
    <t>Hydrangea macrophylla You &amp; Me Love</t>
  </si>
  <si>
    <t>Hydrangea macrophylla You &amp; Me Forever 1</t>
  </si>
  <si>
    <t>Hydrangea macrophylla You &amp; Me Forever 2</t>
  </si>
  <si>
    <t>Hydrangea macrophylla You &amp; Me Expression 1</t>
  </si>
  <si>
    <t>Hydrangea macrophylla You &amp; Me Expression 2</t>
  </si>
  <si>
    <t>Hydrangea paniculata Bobo 1</t>
  </si>
  <si>
    <t>Hydrangea paniculata Bobo 2</t>
  </si>
  <si>
    <t>Hydrangea paniculata Candlelight 1</t>
  </si>
  <si>
    <t>Hydrangea paniculata Diamant Rouge 1</t>
  </si>
  <si>
    <t>Hydrangea paniculata Diamantino 1</t>
  </si>
  <si>
    <t>Hydrangea paniculata Diamantino 2</t>
  </si>
  <si>
    <t>Hydrangea paniculata Grandiflora 1</t>
  </si>
  <si>
    <t>Hydrangea paniculata Grandiflora 2</t>
  </si>
  <si>
    <t>Hydrangea paniculata Kyushu 1</t>
  </si>
  <si>
    <t>Hydrangea paniculata Kyushu 2</t>
  </si>
  <si>
    <t>Hydrangea paniculata Limelight 1</t>
  </si>
  <si>
    <t>Hydrangea paniculata Limelight 2</t>
  </si>
  <si>
    <t>Hydrangea paniculata Little Lime 1</t>
  </si>
  <si>
    <t>Hydrangea paniculata Little Lime 2</t>
  </si>
  <si>
    <t>Hydrangea paniculata Magical Candle 1</t>
  </si>
  <si>
    <t>Hydrangea paniculata Magical Candle 2</t>
  </si>
  <si>
    <t>Hydrangea paniculata Magical Fire 1</t>
  </si>
  <si>
    <t>Hydrangea paniculata Magical Fire 2</t>
  </si>
  <si>
    <t>Hydrangea paniculata Magical Sweet Summer 1</t>
  </si>
  <si>
    <t>Hydrangea paniculata Magical Sweet Summer 2</t>
  </si>
  <si>
    <t>Hydrangea paniculata Mega Mindy 1 June</t>
  </si>
  <si>
    <t>Hydrangea paniculata Mega Mindy 2 August</t>
  </si>
  <si>
    <t>Hydrangea paniculata Phantom 1</t>
  </si>
  <si>
    <t>Hydrangea paniculata Phantom 2</t>
  </si>
  <si>
    <t>Hydrangea paniculata Pink Diamond 1</t>
  </si>
  <si>
    <t>Hydrangea paniculata Pink Diamond 2</t>
  </si>
  <si>
    <t>Hydrangea paniculata Polar Bear 1</t>
  </si>
  <si>
    <t>Hydrangea paniculata Polar Bear 2</t>
  </si>
  <si>
    <t>Hydrangea paniculata Sundae Fraise 1</t>
  </si>
  <si>
    <t>Hydrangea paniculata Sundae Fraise 2</t>
  </si>
  <si>
    <t>Hydrangea paniculata Wim's Red</t>
  </si>
  <si>
    <t>Hydrangea serrata Preziosa 1</t>
  </si>
  <si>
    <t>Hydrangea serrata Preziosa 2</t>
  </si>
  <si>
    <t>Leucothoe walteri Rainbow 1</t>
  </si>
  <si>
    <t>Leucothoe walteri Rainbow 2</t>
  </si>
  <si>
    <t>Magnolia Susan 1</t>
  </si>
  <si>
    <t>Magnolia Susan 2</t>
  </si>
  <si>
    <t>Pachysandra terminalis Green Carpet 1</t>
  </si>
  <si>
    <t>Pachysandra terminalis Green Carpet 2</t>
  </si>
  <si>
    <t>Perovskia Little Spire</t>
  </si>
  <si>
    <t>Physocarpus opulifolius Lady in Red 1</t>
  </si>
  <si>
    <t>Physocarpus opulifolius Lady in Red 2</t>
  </si>
  <si>
    <t>Potentilla fruticosa Mc Kay's White</t>
  </si>
  <si>
    <t>Prunus glandulosa Alba Plena 1</t>
  </si>
  <si>
    <t>Prunus glandulosa Alba Plena 2</t>
  </si>
  <si>
    <t>Prunus cistena 1</t>
  </si>
  <si>
    <t>Prunus cistena 2</t>
  </si>
  <si>
    <t>Prunus x Carmine Jewel 1</t>
  </si>
  <si>
    <t>Prunus x Carmine Jewel 2</t>
  </si>
  <si>
    <t>Rhododendron Brasilia 1</t>
  </si>
  <si>
    <t>Rhododendron Brasilia 2</t>
  </si>
  <si>
    <t>Rhododendron Helsinki University</t>
  </si>
  <si>
    <t>Rhododendron Nova Zemlba</t>
  </si>
  <si>
    <t>Rhododendron P.J.M. Elite</t>
  </si>
  <si>
    <t>Rhododendron Catawbiense Grandiflorum</t>
  </si>
  <si>
    <t>Sambucus nigra Black Beauty 1</t>
  </si>
  <si>
    <t>Sambucus nigra Black Beauty 2</t>
  </si>
  <si>
    <t>Sambucus nigra Black Lace 1</t>
  </si>
  <si>
    <t>Sambucus nigra Black Lace 2</t>
  </si>
  <si>
    <t>Sambucus nigra Black Tower 1</t>
  </si>
  <si>
    <t>Sambucus nigra Black Tower 2</t>
  </si>
  <si>
    <t>Spiraea billiardii 1</t>
  </si>
  <si>
    <t>Spiraea billiardii 2</t>
  </si>
  <si>
    <t>Spiraea japonica Darts Red 1</t>
  </si>
  <si>
    <t>Spiraea japonica Darts Red 2</t>
  </si>
  <si>
    <t>Spiraea japonica Firelight 1</t>
  </si>
  <si>
    <t>Spiraea japonica Firelight 2</t>
  </si>
  <si>
    <t>Spiraea japonica Goldflame 1</t>
  </si>
  <si>
    <t>Spiraea japonica Goldflame 2</t>
  </si>
  <si>
    <t>Spiraea japonica Little Princess 1</t>
  </si>
  <si>
    <t>Spiraea japonica Little Princess 2</t>
  </si>
  <si>
    <t>Spiraea vanhouttei Gold Fountain 1</t>
  </si>
  <si>
    <t>Spiraea vanhouttei Gold Fountain 2</t>
  </si>
  <si>
    <t>Stephanandra incisa Crispa 1</t>
  </si>
  <si>
    <t>Stephanandra incisa Crispa 2</t>
  </si>
  <si>
    <t>Symphoricarpos Mother of Pearl</t>
  </si>
  <si>
    <t>Syringa hyacinthiflora Esther Staley</t>
  </si>
  <si>
    <t>Syringa meyeri Palibin 1</t>
  </si>
  <si>
    <t>Syringa meyeri Palibin 2</t>
  </si>
  <si>
    <t>Syringa vulgaris Andenken an Ludwig Spaeth</t>
  </si>
  <si>
    <t>Syringa vulgaris Krasavitsa Moskvy 1</t>
  </si>
  <si>
    <t>Syringa vulgaris Krasavitsa Moskvy 2</t>
  </si>
  <si>
    <t>Viburnum opulus Roseum 1</t>
  </si>
  <si>
    <t>Viburnum plicatum Cascade 1</t>
  </si>
  <si>
    <t>Viburnum plicatum Cascade 2</t>
  </si>
  <si>
    <t>Vinca minor Illumination 1</t>
  </si>
  <si>
    <t>Vinca minor Illumination 2</t>
  </si>
  <si>
    <t>Weigela Alexandra 1</t>
  </si>
  <si>
    <t>Weigela Alexandra 2</t>
  </si>
  <si>
    <t>Weigela Carnaval</t>
  </si>
  <si>
    <t>Weigela Nana Variegata 1</t>
  </si>
  <si>
    <t>Weigela Nana Variegata 2</t>
  </si>
  <si>
    <t>Ampelopsis glandulosa Elegans 1</t>
  </si>
  <si>
    <t>Ampelopsis glandulosa Elegans 2</t>
  </si>
  <si>
    <t>Clematis Kakio</t>
  </si>
  <si>
    <t>Fallopia aubertii</t>
  </si>
  <si>
    <t>Hydrangea anomala petiolaris 1</t>
  </si>
  <si>
    <t>Hydrangea anomala petiolaris 2</t>
  </si>
  <si>
    <t>Hydrangea anomala petiolaris Miranda 1</t>
  </si>
  <si>
    <t>Hydrangea anomala petiolaris Miranda 2</t>
  </si>
  <si>
    <t>Hydrangea anomala Take a Chance 1</t>
  </si>
  <si>
    <t>Hydrangea anomala Take a Chance 2</t>
  </si>
  <si>
    <t>Hydrangea anomala Winter Surprise 1</t>
  </si>
  <si>
    <t>Hydrangea anomala Winter Surprise 2</t>
  </si>
  <si>
    <t>Lonicera x heckrottii American Beauty</t>
  </si>
  <si>
    <t>Lonicera periclymenum Graham Thomas 1</t>
  </si>
  <si>
    <t>Lonicera periclymenum Graham Thomas 2</t>
  </si>
  <si>
    <t>Parthenocissus quinquefolia Engelmannii 1</t>
  </si>
  <si>
    <t>Parthenocissus quinquefolia Engelmannii 2</t>
  </si>
  <si>
    <t>Parthenocissus quinquefolia Red Wall 1</t>
  </si>
  <si>
    <t>Parthenocissus quinquefolia Red Wall 2</t>
  </si>
  <si>
    <t>Parthenocissus quinquefolia Yellow Wall 1</t>
  </si>
  <si>
    <t>Parthenocissus quinquefolia Yellow Wall 2</t>
  </si>
  <si>
    <t>Schisandra Chinensis 1</t>
  </si>
  <si>
    <t>Schisandra Chinensis 2</t>
  </si>
  <si>
    <t>Actinidia arguta Ananasnaya</t>
  </si>
  <si>
    <t>Actinidia arguta</t>
  </si>
  <si>
    <t>Actinidia arguta Geneva</t>
  </si>
  <si>
    <t>Actinidia arguta Weiki (M)</t>
  </si>
  <si>
    <t>Actinidia kolomikta Adam 1</t>
  </si>
  <si>
    <t>Actinidia kolomikta Adam 2</t>
  </si>
  <si>
    <t>Actinidia kolomikta Dr Szymanowski 1</t>
  </si>
  <si>
    <t>Actinidia kolomikta Dr Szymanowski 2</t>
  </si>
  <si>
    <t>Actinidia kolomikta Sentyabraskaya 1</t>
  </si>
  <si>
    <t>Actinidia kolomikta Sentyabraskaya 2</t>
  </si>
  <si>
    <t>Amelanchier lamarckii 1</t>
  </si>
  <si>
    <t>Amelanchier lamarckii 2</t>
  </si>
  <si>
    <t>Aronia prunifolia Nero 1</t>
  </si>
  <si>
    <t>Aronia prunifolia Nero 2</t>
  </si>
  <si>
    <t>Aronia prunifolia Viking 1</t>
  </si>
  <si>
    <t>Aronia prunifolia Viking 2</t>
  </si>
  <si>
    <t>Chaenomeles x superba Crimson and Gold 1</t>
  </si>
  <si>
    <t>Chaenomeles x superba Crimson and Gold 2</t>
  </si>
  <si>
    <t>Chaenomeles x superba Salmon Horizon 1</t>
  </si>
  <si>
    <t>Chaenomeles x superba Salmon Horizon 2</t>
  </si>
  <si>
    <t>Chaenomeles x superba Texas Scarlet 1</t>
  </si>
  <si>
    <t>Chaenomeles x superba Texas Scarlet 2</t>
  </si>
  <si>
    <t>Vitis Zilga 1</t>
  </si>
  <si>
    <t>Vitis Zilga 2</t>
  </si>
  <si>
    <t>ХВОЙНЫЕ РАСТЕНИЯ 
без упаковки</t>
  </si>
  <si>
    <t>ХВОЙНЫЕ РАСТЕНИЯ</t>
  </si>
  <si>
    <t>Пихта</t>
  </si>
  <si>
    <t>Abies concolor</t>
  </si>
  <si>
    <t>Abies koreana</t>
  </si>
  <si>
    <t>P9 15-20</t>
  </si>
  <si>
    <t>Кедр</t>
  </si>
  <si>
    <t>P9</t>
  </si>
  <si>
    <t>Chamaecyparis lawsoniana Columnaris</t>
  </si>
  <si>
    <t>Кипарисовик</t>
  </si>
  <si>
    <t>P9 20-25</t>
  </si>
  <si>
    <t>Chamaecyparis lawsoniana Pelts Blue</t>
  </si>
  <si>
    <t>Chamaecyparis lawsoniana Snow White</t>
  </si>
  <si>
    <t>Chamaecyparis obtusa Nana Gracilis</t>
  </si>
  <si>
    <t>Chamaecyparis pisifera Baby Blue</t>
  </si>
  <si>
    <t>P9 10-15</t>
  </si>
  <si>
    <t>Chamaecyparis pisifera Boulevard</t>
  </si>
  <si>
    <t>Ginkgo biloba</t>
  </si>
  <si>
    <t>Гинго</t>
  </si>
  <si>
    <t>P9 20-30</t>
  </si>
  <si>
    <t>Можжевельник</t>
  </si>
  <si>
    <t>Juniperus chinensis Blue Alps</t>
  </si>
  <si>
    <t>Juniperus chinensis Kuriwao Gold</t>
  </si>
  <si>
    <t>Juniperus chinensis Stricta</t>
  </si>
  <si>
    <t>Juniperus communis Arnold</t>
  </si>
  <si>
    <t>Juniperus communis Compressa</t>
  </si>
  <si>
    <t>Juniperus communis Depressa Aurea</t>
  </si>
  <si>
    <t>Juniperus communis Gold Cone</t>
  </si>
  <si>
    <t>Juniperus communis Goldschatz</t>
  </si>
  <si>
    <t>P9 12-15</t>
  </si>
  <si>
    <t>Juniperus communis Green Carpet</t>
  </si>
  <si>
    <t>Juniperus communis Hibernica</t>
  </si>
  <si>
    <t>Juniperus communis Repanda</t>
  </si>
  <si>
    <t>Juniperus horizontalis Andorra Compact</t>
  </si>
  <si>
    <t>Juniperus horizontalis Blue Chip</t>
  </si>
  <si>
    <t>Juniperus horizontalis Golden Carpet</t>
  </si>
  <si>
    <t>Juniperus horizontalis Icee Blue</t>
  </si>
  <si>
    <t>Juniperus horizontalis Limeglow</t>
  </si>
  <si>
    <t>Juniperus horizontalis Prince of Wales</t>
  </si>
  <si>
    <t>Juniperus horizontalis Wiltonii</t>
  </si>
  <si>
    <t>Juniperus media Gold Coast</t>
  </si>
  <si>
    <t>Juniperus media Gold Star</t>
  </si>
  <si>
    <t>Juniperus media King of Spring</t>
  </si>
  <si>
    <t>Juniperus media Mint Julep</t>
  </si>
  <si>
    <t>Juniperus media Old Gold</t>
  </si>
  <si>
    <t>Juniperus media Pfitzeriana Glauca</t>
  </si>
  <si>
    <t>Juniperus sabina Rockery Gem</t>
  </si>
  <si>
    <t>Juniperus sabina Tamariscifolia</t>
  </si>
  <si>
    <t>Juniperus sabina Variegata</t>
  </si>
  <si>
    <t>Juniperus scopulorum Blue Arrow</t>
  </si>
  <si>
    <t>Juniperus scopulorum Moonglow</t>
  </si>
  <si>
    <t>Juniperus scopulorum Skyrocket</t>
  </si>
  <si>
    <t>Juniperus squamata Blue Carpet</t>
  </si>
  <si>
    <t>Juniperus squamata Blue Spider</t>
  </si>
  <si>
    <t>Juniperus squamata Blue Star</t>
  </si>
  <si>
    <t>Juniperus squamata Blue Swede</t>
  </si>
  <si>
    <t>Juniperus squamata Dream Joy</t>
  </si>
  <si>
    <t>Juniperus squamata Golden Flame</t>
  </si>
  <si>
    <t>Juniperus squamata Holger</t>
  </si>
  <si>
    <t>Juniperus squamata Meyeri</t>
  </si>
  <si>
    <t>Juniperus virginiana Grey Owl</t>
  </si>
  <si>
    <t>Juniperus virginiana Hetz</t>
  </si>
  <si>
    <t>Metasequoia glyptostroboides</t>
  </si>
  <si>
    <t>Метасеквойя</t>
  </si>
  <si>
    <t>P9 30-40</t>
  </si>
  <si>
    <t>Microbiota decussata</t>
  </si>
  <si>
    <t>Микробиота</t>
  </si>
  <si>
    <t>Ель</t>
  </si>
  <si>
    <t>Picea abies Gold Dust</t>
  </si>
  <si>
    <t>Picea abies Little Gem</t>
  </si>
  <si>
    <t>Picea abies Nidiformis</t>
  </si>
  <si>
    <t>Picea abies Tompa</t>
  </si>
  <si>
    <t>Picea glauca Alberta Globe</t>
  </si>
  <si>
    <t>Picea glauca Conica</t>
  </si>
  <si>
    <t>Picea glauca Conica Maigold</t>
  </si>
  <si>
    <t>Picea glauca Echiniformis</t>
  </si>
  <si>
    <t>Picea omorika</t>
  </si>
  <si>
    <t>Picea omorika Karel</t>
  </si>
  <si>
    <t>Picea pungens Glauca</t>
  </si>
  <si>
    <t>Picea pungens Glauca Arizonica</t>
  </si>
  <si>
    <t>Picea pungens Glauca Globosa</t>
  </si>
  <si>
    <t>Pinus cembra Glauca</t>
  </si>
  <si>
    <t>Сосна</t>
  </si>
  <si>
    <t>Pinus heldreichii Compact Gem</t>
  </si>
  <si>
    <t>Pinus heldreichii Satellit</t>
  </si>
  <si>
    <t>Pinus mugo mughus</t>
  </si>
  <si>
    <t>Pinus mugo mugo</t>
  </si>
  <si>
    <t>Pinus mugo pumilio</t>
  </si>
  <si>
    <t>Pinus mugo Carsten Wintergold</t>
  </si>
  <si>
    <t>Pinus mugo Mops</t>
  </si>
  <si>
    <t>Pinus mugo Ophir</t>
  </si>
  <si>
    <t>Pinus nigra nigra</t>
  </si>
  <si>
    <t>Pinus nigra Green Tower</t>
  </si>
  <si>
    <t>Pinus strobus</t>
  </si>
  <si>
    <t>Pinus sylvestris</t>
  </si>
  <si>
    <t>Pinus wallichiana</t>
  </si>
  <si>
    <t>Thuja occidentalis Amber Glow</t>
  </si>
  <si>
    <t>Туя</t>
  </si>
  <si>
    <t>Thuja occidentalis Aniek</t>
  </si>
  <si>
    <t>Thuja occidentalis Aurea Nana</t>
  </si>
  <si>
    <t>Thuja occidentalis Brabant</t>
  </si>
  <si>
    <t>Thuja occidentalis Columna</t>
  </si>
  <si>
    <t>Thuja occidentalis Danica</t>
  </si>
  <si>
    <t>Thuja occidentalis Golden Anne</t>
  </si>
  <si>
    <t>Thuja occidentalis Golden Globe</t>
  </si>
  <si>
    <t>Thuja occidentalis Golden Smaragd</t>
  </si>
  <si>
    <t>Thuja occidentalis Golden Tuffet</t>
  </si>
  <si>
    <t>Thuja occidentalis Holmstrup</t>
  </si>
  <si>
    <t>Thuja occidentalis Konfettii</t>
  </si>
  <si>
    <t>Thuja occidentalis Little Giant</t>
  </si>
  <si>
    <t>Thuja occidentalis Miky</t>
  </si>
  <si>
    <t>Thuja occidentalis Mirjam</t>
  </si>
  <si>
    <t>Thuja occidentalis Mr Bowling Ball</t>
  </si>
  <si>
    <t>Thuja occidentalis Pyramidalis Compacta</t>
  </si>
  <si>
    <t>Thuja occidentalis Rheingold</t>
  </si>
  <si>
    <t>Thuja occidentalis Smaragd</t>
  </si>
  <si>
    <t>Thuja occidentalis Spiralis</t>
  </si>
  <si>
    <t>Thuja occidentalis Spotty Smaragd</t>
  </si>
  <si>
    <t>Thuja occidentalis Teddy</t>
  </si>
  <si>
    <t>Thuja occidentalis Tiny Tim</t>
  </si>
  <si>
    <t>Thuja occidentalis Variegata</t>
  </si>
  <si>
    <t>Thuja occidentalis Yantar</t>
  </si>
  <si>
    <t>Thuja occidentalis Yellow Ribbon</t>
  </si>
  <si>
    <t>Thuja occidentalis Zmatlik</t>
  </si>
  <si>
    <t>Thuja orientalis Aurea Nana</t>
  </si>
  <si>
    <t>Thuja plicata Zebrina</t>
  </si>
  <si>
    <t>Thujopsis dolabrata Aurea</t>
  </si>
  <si>
    <t>Туевик</t>
  </si>
  <si>
    <t>Thujopsis dolabrata Nana</t>
  </si>
  <si>
    <t>Thujopsis dolabrata Variegata</t>
  </si>
  <si>
    <t>Tsuga canadensis</t>
  </si>
  <si>
    <t>Тсуга</t>
  </si>
  <si>
    <t>Tsuga canadensis Jeddeloh</t>
  </si>
  <si>
    <t>Размер</t>
  </si>
  <si>
    <t>ссылки 1</t>
  </si>
  <si>
    <t>ШК</t>
  </si>
  <si>
    <t>Abies koreana Brilliant</t>
  </si>
  <si>
    <t>Thuja occidentalis Spotty Smaragd 2</t>
  </si>
  <si>
    <t>Abies koreana Silberlocke</t>
  </si>
  <si>
    <t>Abies lasiocarpa Compacta</t>
  </si>
  <si>
    <t>Abies nordmanniana Ambolouri/Tlugi</t>
  </si>
  <si>
    <t>Cedrus deodara</t>
  </si>
  <si>
    <t>Chamaecyparis lawsoniana Alumigold</t>
  </si>
  <si>
    <t>Chamaecyparis lawsoniana Blue Surprise</t>
  </si>
  <si>
    <t>Chamaecyparis pisifera Sungold</t>
  </si>
  <si>
    <t>Ginkgo biloba Menhir</t>
  </si>
  <si>
    <t>Juniperus conferta All Gold</t>
  </si>
  <si>
    <t>Juniperus conferta Blue Pacific</t>
  </si>
  <si>
    <t>Juniperus horizontalis Pancake</t>
  </si>
  <si>
    <t>Larix decidua Puli</t>
  </si>
  <si>
    <t>Лиственница</t>
  </si>
  <si>
    <t>Larix kaempferi Stiff Weeper</t>
  </si>
  <si>
    <t>Microbiota decussata Jakobsen</t>
  </si>
  <si>
    <t>Picea abies Acrocona</t>
  </si>
  <si>
    <t>Picea pungens Lucky Strike</t>
  </si>
  <si>
    <t>Taxus baccata Schwarzgrün</t>
  </si>
  <si>
    <t>Taxus baccata Summergold</t>
  </si>
  <si>
    <t>Taxus media Densiformis</t>
  </si>
  <si>
    <t>Thuja occidentalis Whipcord</t>
  </si>
  <si>
    <t>Thuja plicata Can-Can</t>
  </si>
  <si>
    <t>Tsuga canadensis Coles Prostrate</t>
  </si>
  <si>
    <t>P12</t>
  </si>
  <si>
    <t>C1,5</t>
  </si>
  <si>
    <t>P9,5</t>
  </si>
  <si>
    <t>Abies nordmanniana Ambolouri</t>
  </si>
  <si>
    <t>Дёрен белый</t>
  </si>
  <si>
    <t>Корал</t>
  </si>
  <si>
    <t>Файрболл</t>
  </si>
  <si>
    <t>Голдалита</t>
  </si>
  <si>
    <t>Дарк Ангел</t>
  </si>
  <si>
    <t>Коко</t>
  </si>
  <si>
    <t>Спайк</t>
  </si>
  <si>
    <t>Доппио Бьянко</t>
  </si>
  <si>
    <t>Конфетти</t>
  </si>
  <si>
    <t>Дарума</t>
  </si>
  <si>
    <t>Андромеда</t>
  </si>
  <si>
    <t>Блю Экспложион</t>
  </si>
  <si>
    <t>Инносент Глейнс</t>
  </si>
  <si>
    <t>Вероникас Чойс</t>
  </si>
  <si>
    <t>Витакола</t>
  </si>
  <si>
    <t>Бакчарская Юбилейная</t>
  </si>
  <si>
    <t>Югана</t>
  </si>
  <si>
    <t>Честер Торнлесс</t>
  </si>
  <si>
    <t>Гималайя</t>
  </si>
  <si>
    <t>Чандлер</t>
  </si>
  <si>
    <t>Berberis thunbergii Coral</t>
  </si>
  <si>
    <t>Berberis thunbergii Fireball</t>
  </si>
  <si>
    <t>Berberis thunbergii Goldalita</t>
  </si>
  <si>
    <t>Hydrangea macrophylla Dark Angel</t>
  </si>
  <si>
    <t>Hydrangea macrophylla Coco®</t>
  </si>
  <si>
    <t>Hydrangea macrophylla Spike®</t>
  </si>
  <si>
    <t>Hydrangea macrophylla Doppio Bianco</t>
  </si>
  <si>
    <t>Hydrangea macrophylla L.A. Dreamin</t>
  </si>
  <si>
    <t>Hydrangea macrophylla Miss Saori</t>
  </si>
  <si>
    <t>Hydrangea macrophylla 
Minty Ice
Flair and Favours Series</t>
  </si>
  <si>
    <t>Hydrangea macrophylla Red Angel</t>
  </si>
  <si>
    <t>Hydrangea macrophylla
You &amp; Me Expression</t>
  </si>
  <si>
    <t>Hydrangea macrophylla
You &amp; Me Romance</t>
  </si>
  <si>
    <t>Hydrangea paniculata Confetti</t>
  </si>
  <si>
    <t>Hydrangea paniculata Dharuma</t>
  </si>
  <si>
    <t>Clematis Andromeda</t>
  </si>
  <si>
    <t>Clematis Blue Explosion</t>
  </si>
  <si>
    <t>Clematis Innocent Glance PBR</t>
  </si>
  <si>
    <t>Clematis Veronicas Choice</t>
  </si>
  <si>
    <t>Lonicera kamtschatica Bakcharskaya Yubileynaya</t>
  </si>
  <si>
    <t>Lonicera kamtschatica Jugana</t>
  </si>
  <si>
    <t>Rubus fruticosus Chester Thornless</t>
  </si>
  <si>
    <t>Rubus fruticosus Himalaya</t>
  </si>
  <si>
    <t>Rubus idaeus Ruby Beauty</t>
  </si>
  <si>
    <t>Vaccinium corymbosum Chandler</t>
  </si>
  <si>
    <t>Высокодекоративный компактный кустарник. Молодые побеги ярко-красного цвета. Листья плотные, мелкие, кораллово-красного цвета, сохраняют цвет до поздней осени. Плоды кораллово-красные, созревают в октябре.</t>
  </si>
  <si>
    <t>Карликовый, компактный сорт. Крона округлая. Листья оранжево-красные, молодая листва более яркая.Цветение в мае-июне розоватыми цветками.</t>
  </si>
  <si>
    <t>Компактный кустарник. Крона округлая. Листья лимонно-желтого цвета. Особенно декоративно выглядит осенью с красными плодами на желтом фоне листвы.</t>
  </si>
  <si>
    <t xml:space="preserve">Листопадный кустарник. Цветение в июле-сентябре на побегах прошлого года. Цветки сначала розовые, со временем становятся ярко-красными с кремовым центром. Листва бронзового цвета, молодая листва пурпурная, к осени становится тёмно-зеленой. </t>
  </si>
  <si>
    <t>Куст густой, высотой100см. Цветение на побегах прошлого и текущего года с июля до заморозков. Цветки очень красивые, большие, махровые. Для хорошего цветения требуется укрытие на зиму.</t>
  </si>
  <si>
    <t>Цветки розовые или голубые в зависимости от кислотности почвы</t>
  </si>
  <si>
    <t>Диаметр кроны 150см. Каждое соцветие выглядит как свадебный букет. Цветки махровые, белые.</t>
  </si>
  <si>
    <t>Эксклюзивное предложение. На одном кустарнике соцветия разных оттенков без использования подкислителей почвы. Соцветия голубых, розовых, сиреневых окрасок.</t>
  </si>
  <si>
    <t>Уникальный. Соцветия махровых цветков сохраняют окрас независимо от кислотности почвы. Цветение с июня по сентябрь. Цветки матово-белые с розовой каймой</t>
  </si>
  <si>
    <t>Крона округлая. Цветки сначала желтоватые, потом краснеют( в щелочной почве). В кислотной почве соцветия становятся фиолетовыми. Цветение июль-сентябрь</t>
  </si>
  <si>
    <t>Цветение на побегах прошлого и текущего года. Соцветия из махровых нежно-розоых или голубых (в зависимости от кислотности почвы) цветков звездчатой формы</t>
  </si>
  <si>
    <t>Куст хорошо разветлен. Ветви крепкие.Соцветия белые, постепенно приобретают розоватый оттенок.</t>
  </si>
  <si>
    <t>Куст с вертикальной, слегка веерообразной кроной. Соцветия состоят преимущественно из фертильных цветков. Редкие крупные стерильные цветки равномерно распределены по конусу соцветия. Цветки кремоввые, постепенно становятся розовыми. Цветение с июля по сентябрь.</t>
  </si>
  <si>
    <t>Цветки крупные, полумахровые, бело-розовые, с розовой полосой. Повторное цветение одиночными цветками.</t>
  </si>
  <si>
    <t>Цветки крупные, махровые на побегах прошлого года и одиночные на побегах текущего года. Окрас цветков голубой с красными мазками на кончиках лепестков. Диаметр цветка 12-14 см.</t>
  </si>
  <si>
    <t>Цветение очень махровыми цветками( 40-60 лепестков) на побегах прошлого года и одиночными(7 лепестков) на побегах текущего года. Окрас светло-розовые с темно-розовой каймой.</t>
  </si>
  <si>
    <t>В первое цветение в июне-июле фиолетово-белые крупные махровые цветки.Повторно цветёт в августе немахровыми цветками.  Зимостойкий сорт.</t>
  </si>
  <si>
    <t xml:space="preserve">Чешский сорт с крупными плодами и декоративными листьями. Декоративная пестрота на листьях образуется через 2-3 года. Созревают плоды в августе. Длина плодов 4-4,5 см. Плоды зеленовато-желтые, овальные. Сорт женский. Требует опылителя (например, "Адам"). Годовой прирост 1-2м.  </t>
  </si>
  <si>
    <t>Куст среднерослый. Вступает в плодоношение в раннем возрасте. Плоды расположены компактно, большими группами,что облегчает сбор. Ягоды не осыпаются, но легко отделяются от плодоножки. Урожайность до 5 кг с куста.</t>
  </si>
  <si>
    <t>Плоды созревают в середине июля. Осыпаемость средняя. Созревание дружное. Плоды до 1,8 г, кувшиновидные.Хорошо переносят заморозку, не теряя сахаров. Урожайность до 6, 5 кг с куста.</t>
  </si>
  <si>
    <t>Бесшипный сорт. Среднерослый.Устойчив к болезням. Ягоды 4-6г. Плодоношение на протяжении 6 недель.</t>
  </si>
  <si>
    <t>Миниатюрный плодовый кустарник, выведен специально для разведения в горшках или для декоративноо использования в цветниках или в качестве изгороди. Высота 1м, Плодоношение в июне. Урожайность 1,5 кг с куста.</t>
  </si>
  <si>
    <t>Плодоношение с середины июля, длится до 6 недель. Ягоды крупные, диаметром ок. 2 см.</t>
  </si>
  <si>
    <t>4м</t>
  </si>
  <si>
    <t>Hydrangea macrophylla Dark Angel 2</t>
  </si>
  <si>
    <t>Hydrangea macrophylla Coco 1</t>
  </si>
  <si>
    <t>Hydrangea macrophylla Coco 2</t>
  </si>
  <si>
    <t>Hydrangea macrophylla Spike Blue 1</t>
  </si>
  <si>
    <t>Hydrangea macrophylla Spike Pink 0</t>
  </si>
  <si>
    <t>Hydrangea macrophylla You &amp; Me Romance.jpg</t>
  </si>
  <si>
    <t>Hydrangea paniculata Diamond Rouge  2</t>
  </si>
  <si>
    <t>Clematis Andromeda 1</t>
  </si>
  <si>
    <t>Clematis Andromeda 2</t>
  </si>
  <si>
    <t>Clematis Innocent Glance</t>
  </si>
  <si>
    <t>Clematis Veronicas Choice 1</t>
  </si>
  <si>
    <t>Clematis Veronica's Choice 2</t>
  </si>
  <si>
    <t>Actinidia kolomikta Vitakola</t>
  </si>
  <si>
    <t>Actinidia kolomikta Vitakola 2</t>
  </si>
  <si>
    <t>Тип горшка</t>
  </si>
  <si>
    <t>P9.5</t>
  </si>
  <si>
    <t>P9 25-30</t>
  </si>
  <si>
    <t>p9</t>
  </si>
  <si>
    <t>P9,5 20-25</t>
  </si>
  <si>
    <t>C1.5</t>
  </si>
  <si>
    <t>P14</t>
  </si>
  <si>
    <t>120</t>
  </si>
  <si>
    <t>Бесшипный. Позднего срока созревания. Ягоды крупные, твёрдые. Красноватые.</t>
  </si>
  <si>
    <t>Бесшипный сорт позднего срока созревания. Кустарник сильнорослый, но компактный. Плоды в начале созревания светло-зелёные, позднее от светло-красных до красных массой 4-6грамм. Сорт устойчив к  мучнистой росе.</t>
  </si>
  <si>
    <t>Гибрид крыжовника с чёрной смородиной. Бесшипный, высокий, с раскидистой кроной. Позднего срока созревания. Ягоды сначала зелёные, затем чёрные. Кисло-сладкого вкуса
Устойчив к мучнистой росе и ржавчине.</t>
  </si>
  <si>
    <t>Один из самых зимостойких сортов. Бесшипный.Высокоурожайный, рекомендуется для коммерческого выращивания ягод. Плодоношение с середины августа, ягоды крупные, массой 5-8 г, отличаются ярким вкусом, хорошей транспортабельностью. Устойчив к болезням и вредителям.</t>
  </si>
  <si>
    <t>Средний срок созревания. Бесшипный, мощный, колонновидного типа. Устойчив к заболеваниям. Урожайный. Ягода очень крупная, семена практически незаметные. Отличная транспортабельность.</t>
  </si>
  <si>
    <t>Berberis thunbergii Green Carpet osen</t>
  </si>
  <si>
    <t>Berberis thunbergii Starburst 1</t>
  </si>
  <si>
    <t>Cotoneaster dammeri Streib's Findling 1</t>
  </si>
  <si>
    <t>Cotoneaster dammeri Streib's Findling 2</t>
  </si>
  <si>
    <t>Hydrangea macrophylla Freudenstein 1</t>
  </si>
  <si>
    <t>Hydrangea macrophylla Schloss Wackerbarth 1</t>
  </si>
  <si>
    <t>Hydrangea paniculata Pinky Winky 2</t>
  </si>
  <si>
    <t>Hydrangea paniculata Pinky Winky 1</t>
  </si>
  <si>
    <t>Ribes nigrum Titania</t>
  </si>
  <si>
    <t>Обращаем Ваше внимание на условия хранения и транспортировки посадочного материала ( 0+5 С)
Претензии по качеству принимаются в  письменном виде в течение трех дней со дня получения товара с приложенным фото, доказывающим суть претензии.</t>
  </si>
  <si>
    <t>Клён остролистный</t>
  </si>
  <si>
    <t>Кримсон Сентри</t>
  </si>
  <si>
    <t>Дерево среднего размера, высота 8м, ширина кроны 4 м, листья пурпурные, при распускании- малиновые, лучшие результаты -на солнце. Цветет в мае желто-зелеными щитковыми соцветиями, эффетно выглядит с малиновым цветом молодых листьев, плоды-красные крылатки.</t>
  </si>
  <si>
    <t>Acer platanoides Crimson Sentry</t>
  </si>
  <si>
    <t>Мандарин Лайтс</t>
  </si>
  <si>
    <t>Azalea Mandarin Lights (R. x prinophyllum)</t>
  </si>
  <si>
    <t>Обильно цветет оранжевыми цветами с тонким ароматом. Куст, растущий преимущественно вверх, но 
сохраняющий довольно округлую форму</t>
  </si>
  <si>
    <t>Azalea Mandarin Lights</t>
  </si>
  <si>
    <t>Ноферн Хай-Лайтс</t>
  </si>
  <si>
    <t>Azalea Northern Hi-Lights (R. x atlanticum)</t>
  </si>
  <si>
    <t>Белые цветы имеют желтую сердцевину. Осенью листья красно-коричневые./Цветки белые, с ярким, желтым пятном на верхнем лепестке. Форма цветков воронковидная.
Соцветия крупные, шаровидные, по 7-10 ароматных цветков.</t>
  </si>
  <si>
    <t>Azalea Northern Hi-Lights</t>
  </si>
  <si>
    <t>Azalea White Lights (R. prinophyllum)</t>
  </si>
  <si>
    <t>Azalea White Lights</t>
  </si>
  <si>
    <t>P9,5 15-20</t>
  </si>
  <si>
    <t>P9 15-20 CM</t>
  </si>
  <si>
    <t>P9.5 15-20 CM</t>
  </si>
  <si>
    <t>Кизильник горизонтальный</t>
  </si>
  <si>
    <t>Вариегатус</t>
  </si>
  <si>
    <t>Cotoneaster atropurpureus Variegatus</t>
  </si>
  <si>
    <t>Кустарник низко раскинувшийся . Прирастает ок. 10 см в год. Густые жёсткие ветви покрыты мелкими зелёными листьями с белым окаймлением. Осенью окрашиваются в красный</t>
  </si>
  <si>
    <t>P9 15/+</t>
  </si>
  <si>
    <t>Erica carnea Winter Beauty</t>
  </si>
  <si>
    <t>МОРОЗОСОЙКИЙ сорт.Компактный низкий вечнозеленый кустарник, высотой 20см. Отличается длительным цветением. Цветет с середины апреля до начала июня, в благоприятном климате цветение может длиться 5 месяцев. Цветки ярко-лилово-розовые. Листья глянцевые, темно-зеленые.</t>
  </si>
  <si>
    <t>20</t>
  </si>
  <si>
    <t>Erica carnea Winter Beauty 1</t>
  </si>
  <si>
    <t>Erica carnea Winter Beauty 2</t>
  </si>
  <si>
    <t>Блонди</t>
  </si>
  <si>
    <t>Euonymus fortunei Blondy</t>
  </si>
  <si>
    <t xml:space="preserve">Новый сорт. Стелющийся вечнозеленый невысокий кустарник, высотой 40-50см. Темп роста средний. Листья светло-желтоватые в центре, по краю темно-зеленая кайма, зимой кайма становится розовой </t>
  </si>
  <si>
    <t>Euonymus fortunei Blondy 1</t>
  </si>
  <si>
    <t>Euonymus fortunei Blondy 2</t>
  </si>
  <si>
    <t>P10.5 20-25 CM</t>
  </si>
  <si>
    <t>Долли</t>
  </si>
  <si>
    <t>Hydrangea paniculata Dolly</t>
  </si>
  <si>
    <t>Зимостойкий эффектный кустарник с огромными коническими белыми соцветиями. Цветение длительное.  Цветет в июле-октябре.</t>
  </si>
  <si>
    <t>Hydrangea paniculata Dolly 1</t>
  </si>
  <si>
    <t>Hydrangea paniculata Dolly 2</t>
  </si>
  <si>
    <t>Ёрли Сенсейшн</t>
  </si>
  <si>
    <t>Hydrangea paniculata Early Sensation</t>
  </si>
  <si>
    <t>Куст высотой 200см. Ранний. Зацветает раньше других сортов. Соцветия до 30 см. Цветки стерильные-розовые, фертильные- кремово-белый, которые быстро окрашиваются в розовый цвет</t>
  </si>
  <si>
    <t>Hydrangea paniculata Early Sensation 1</t>
  </si>
  <si>
    <t>Hydrangea paniculata Early Sensation 2</t>
  </si>
  <si>
    <t>Лаймлайт С1.5</t>
  </si>
  <si>
    <t>Мэджикал Мунлайт</t>
  </si>
  <si>
    <t>Hydrangea paniculata Magical Moonlight</t>
  </si>
  <si>
    <t>Серия "Мэджикал" Один из лучших сортов. ОЧЕНЬ КРУПНЫЕ СОЦВЕТИЯ! Плотные и крепкие, меняют цвет от белого до темно-розового. Цветение в июле-сентябре.</t>
  </si>
  <si>
    <t>Hydrangea paniculata Pastelgreen Rencolor</t>
  </si>
  <si>
    <t>Цветет с середины июля до конца сенября округлыми соцветиями из стерильных цветков. Цветки постоянно меняют цвет. Гамма пастельная: оттенки кремового, розового, зеленоватого. Пригоден для выращивания в горшках.</t>
  </si>
  <si>
    <t>Hydrangea paniculata Pastelgreen Rencolor 0</t>
  </si>
  <si>
    <t>Hydrangea paniculata Pastelgreen Rencolor 1</t>
  </si>
  <si>
    <t>Сильвер Доллар</t>
  </si>
  <si>
    <t>Куст красивой формы. Соцветия длиной 20см, белые, с серебристным оттенком, розовеют осенью. Цветение с июля по сентябрь</t>
  </si>
  <si>
    <t>Hydrangea paniculata Silver Dollar 1</t>
  </si>
  <si>
    <t>Hydrangea paniculata Silver Dollar 2</t>
  </si>
  <si>
    <t>Тардива</t>
  </si>
  <si>
    <t>Hydrangea paniculata Tardiva</t>
  </si>
  <si>
    <t>Цветение с начала август до октября. Вокруг мелких плодущих цветков расположены редкие стерильные цветки. Всё это составляет конусообразное соцветие до 25см длиной. Окрас кремово-белый, постепенно розовеет.</t>
  </si>
  <si>
    <t>Hydrangea paniculata Tardiva 1</t>
  </si>
  <si>
    <t>Hydrangea paniculata Tardiva 2</t>
  </si>
  <si>
    <t>Ванилле Фрайз C1.5</t>
  </si>
  <si>
    <t>Вимс Ред C1.5</t>
  </si>
  <si>
    <t xml:space="preserve">Декоративный кустарник с красивыми листьями. Молодые листья более яркие, чем зрелые. Побеги красные, вертикальные. Зимостоек. Светолюбив, выносит полутень. Лучше растет на открытых местах.
</t>
  </si>
  <si>
    <t>Литтл Энджел</t>
  </si>
  <si>
    <t>Physocarpus opulifolius Little Angel</t>
  </si>
  <si>
    <t>Карликовый сорт, высота 60см. Крона плотная. Подушковидная. Диаметр кроны 70см. Молодая листва оранжевого цвета, в полном роспуске-бронзово-бордовые.Цветет в июне белыми цветками.</t>
  </si>
  <si>
    <t>Physocarpus opulifolius Little Angel 1</t>
  </si>
  <si>
    <t>Physocarpus opulifolius Little Angel 2</t>
  </si>
  <si>
    <t>Миндаль трехлопастный (Луизеания)</t>
  </si>
  <si>
    <t>Розенмунт</t>
  </si>
  <si>
    <t>Prunus triloba Rosenmund</t>
  </si>
  <si>
    <t>Кустарник среднего размера или маленькое деревце. Очень эффектно цветет с апреля на протяжении 35 дней до распускания листьев . Цветки махровые розовые  с белым.Цветение очень обильное и пышное. Название сорта переводится как "Розовая пена".Осенью листья становятся желтыми.</t>
  </si>
  <si>
    <t>Prunus triloba Rosenmund 1</t>
  </si>
  <si>
    <t>Prunus triloba Rosenmund 2</t>
  </si>
  <si>
    <t>Грефшейм C1.5</t>
  </si>
  <si>
    <t>Голден Карпет</t>
  </si>
  <si>
    <t>Spiraea japonica Golden Carpet</t>
  </si>
  <si>
    <t>Стелющийся кустарник. Идеален как почвопокровник. Высота: 0.3 м, образует плотную округлую компактную крону. Листва желтая, цветет розовыми цвеками в июне-июле.</t>
  </si>
  <si>
    <t>Spiraea japonica Golden Carpet 1</t>
  </si>
  <si>
    <t>Spiraea japonica Golden Carpet 2</t>
  </si>
  <si>
    <t>Спарклинг Шампань</t>
  </si>
  <si>
    <t>Spiraea japonica Sparkling Champagne</t>
  </si>
  <si>
    <t>Неприхотливый кустарник высотой 100см,, ширина 150см, цветет в июне-июле бело-розовыми цветками.  Листья лаймового цвета, молодой прирост малинового цвета. Осенью листья ярко-красные и желтые.</t>
  </si>
  <si>
    <t>Spiraea japonica Sparkling Champagne 1</t>
  </si>
  <si>
    <t>Spiraea japonica Sparkling Champagne 2</t>
  </si>
  <si>
    <t>Weigela Briant Rubidor 1</t>
  </si>
  <si>
    <t>Weigela Briant Rubidor 2</t>
  </si>
  <si>
    <t>Вейгела гибридная</t>
  </si>
  <si>
    <t>80</t>
  </si>
  <si>
    <t>Акаиши</t>
  </si>
  <si>
    <t>Clematis Akaishi</t>
  </si>
  <si>
    <t>фиолетово-пурпурный с лиловой полоской Н-2-3м, . Цветение в мае-июне, повторное в сентябре. Цветки крупные.</t>
  </si>
  <si>
    <t>2-3м</t>
  </si>
  <si>
    <t>Clematis Akaishi _K3</t>
  </si>
  <si>
    <t>1,5-2м</t>
  </si>
  <si>
    <t>Диамонд Болл</t>
  </si>
  <si>
    <t>Clematis Diamond Ball</t>
  </si>
  <si>
    <t>Цветёт на старых и на новых побегах Цветки махровые, шаровидные, бело-голубые. Цветение (особенно первое) очень обильное.</t>
  </si>
  <si>
    <t>Clematis Diamond Ball 1</t>
  </si>
  <si>
    <t>Грюнвальд</t>
  </si>
  <si>
    <t>Clematis Grunwald</t>
  </si>
  <si>
    <t>Самый новый, малотребовательный и сильный сорт. Цветение обильное с половины июня до половины сентября и продолжает более слабое цветение до середины октября. Цветки среднего размера, диаметром 10-12см, фиолетово-пурпурные с желтым центром.</t>
  </si>
  <si>
    <t>3-3,5м</t>
  </si>
  <si>
    <t>Clematis Grunwald_K2</t>
  </si>
  <si>
    <t>Джернсей Крем</t>
  </si>
  <si>
    <t>Clematis Guernsey Cream</t>
  </si>
  <si>
    <t>Обильно цветет с тсередины мая до июля, повторяет цветение с конца августа . Цветки сначала желтоватые со слабой зеленоватой полосой, потом постепенно светлеют и становятся белыми. Цветки крупные</t>
  </si>
  <si>
    <t>2м</t>
  </si>
  <si>
    <t>Clematis Guerensey Cream_K1</t>
  </si>
  <si>
    <t>Инносент Блаш</t>
  </si>
  <si>
    <t>Clematis Innocent Blush</t>
  </si>
  <si>
    <t>Цветет в конеце мая – июле и повторяет цветение, но уже не такое богатое – в сентябре. Цветки-нежно-розовые. Достигает высоты 2м.</t>
  </si>
  <si>
    <t>Clematis Innocent Blush 1</t>
  </si>
  <si>
    <t>Clematis Innocent Blush 2</t>
  </si>
  <si>
    <t>Кайзер</t>
  </si>
  <si>
    <t>Clematis Kaiser</t>
  </si>
  <si>
    <t>Тёмно-зелёные сочные листья и очень декоративные пёстрые густомахровые цветки. Диаметр 12см. Цветёт на побегах прошлого и текущего года.</t>
  </si>
  <si>
    <t>Clematis Kaiser 1</t>
  </si>
  <si>
    <t>Clematis Kaiser 2</t>
  </si>
  <si>
    <t>Кардинал Вышински</t>
  </si>
  <si>
    <t>Clematis Kardynal Wyszynski</t>
  </si>
  <si>
    <t>насыщенно-красный, Н300см, Ø12см</t>
  </si>
  <si>
    <t>Clematis Kardinal Wyszynski</t>
  </si>
  <si>
    <t>1,5м</t>
  </si>
  <si>
    <t>Перида</t>
  </si>
  <si>
    <t>Clematis Perida</t>
  </si>
  <si>
    <t>Неприхотливый сорт. Цветки лилово-красные, очень яркие, цветение в июне-августе</t>
  </si>
  <si>
    <t>Clematis Perida_L1</t>
  </si>
  <si>
    <t>Clematis Perida_k5</t>
  </si>
  <si>
    <t>Ред Стар</t>
  </si>
  <si>
    <t>Clematis Red Star</t>
  </si>
  <si>
    <t>Японский сорт с красными махровыми и полумахровыми цветками диаметром 10-14 см. Цветет в мае-июне, повторно в августе-сентябре</t>
  </si>
  <si>
    <t>Clematis Red Star_K4</t>
  </si>
  <si>
    <t>Сен-но-казе</t>
  </si>
  <si>
    <t>Clematis Sen-no-kaze</t>
  </si>
  <si>
    <t xml:space="preserve">Японский, оригинальный сорт с полными цветками диаметром 11-14 см состоящим из более 60 лепестков (!!!). Лепестки ланцетные, заострённые, слегка гофрированные с верхушкой направленной вниз, бутоны светло- зелёные с розовым оттенком верхушка, расцветая белеет. Цветение в мае-июне. </t>
  </si>
  <si>
    <t>1-1,5м</t>
  </si>
  <si>
    <t>Clematis Sen-no-kaze_O3</t>
  </si>
  <si>
    <t>Clematis Sen-no-kaze_L3</t>
  </si>
  <si>
    <t>Вивиан Пеннел</t>
  </si>
  <si>
    <t>Clematis Vyvyan Pennell</t>
  </si>
  <si>
    <t>МАХРОВЫЙ, светло-сиреневый, Н250см, Ø15см</t>
  </si>
  <si>
    <t>Каприфоль</t>
  </si>
  <si>
    <t>Lonicera caprifolium</t>
  </si>
  <si>
    <t>Вьющаяся кустарниковая лиана. Цветёт с начала июня 20-25 дней трубчатыми цветками, собранными в головчатые соцветия. Плоды оранжевые, похожи на ягоды.</t>
  </si>
  <si>
    <t>Lonicera caprifolium 1</t>
  </si>
  <si>
    <t>Lonicera caprifolium 2</t>
  </si>
  <si>
    <t>Actinidia arguta Bingo PBR</t>
  </si>
  <si>
    <t>золотая медаль FlowersExpo 2015, Moscow (Russia), Польский, один из самых урожайных сортов, с вкусными ароматными плодами, имеющими приятный ананасовый привкус. Морозостойкий</t>
  </si>
  <si>
    <t>Actinidia arguta Bingo_O1</t>
  </si>
  <si>
    <t>Actinidia arguta Bingo_L3</t>
  </si>
  <si>
    <t>Lonicera kamtschatica Amphora_z1</t>
  </si>
  <si>
    <t>Rubus idaeus All Gold</t>
  </si>
  <si>
    <t>ремонтантный, высокопродуктивный сорт, ягоды желтые, крупные, 5 г, созревают в августе-сентябре. Вкус деликатесный, освежающий.</t>
  </si>
  <si>
    <t>Rubus idaeus Autumn Bliss</t>
  </si>
  <si>
    <t>ремонтантный, высокоурожайный сорт, созревает с середины августа до заморозков. Побеги сильные, опор не требуется. Ягоды сферические, темно-красные</t>
  </si>
  <si>
    <t>Блю Суэйд</t>
  </si>
  <si>
    <t>Vaccinium corymbosum Blue Suede</t>
  </si>
  <si>
    <t>Ранний сорт с длительным плодоношением . Ягоды  крупные, с плотной кожицей, с приятным вкусом и ароматом. Сорт морозоустойчивый.</t>
  </si>
  <si>
    <t>90-150</t>
  </si>
  <si>
    <t>Vaccinium corymbosum Brigita Blue</t>
  </si>
  <si>
    <t>Декоративна на протяжении всего сезона. Обильно плодоносит в августе необычными, розовыми ягодами. Вкус ягод от изменения окраски не пострадал. Ягоды сочные, вкусные. Осенью листва окрашивается в красные, розовые и оранжевые оттенки
выс. 1,5м х шир 1,6 м</t>
  </si>
  <si>
    <t>C2</t>
  </si>
  <si>
    <t>Chamaecyparis lawsoniana Ellwood's White</t>
  </si>
  <si>
    <t>Chamaecyparis lawsoniana Ellwood's Pillar</t>
  </si>
  <si>
    <t>Chamaecyparis lawsoniana Ellwood's Gold</t>
  </si>
  <si>
    <t>Chamaecyparis lawsoniana Erecta Aurea</t>
  </si>
  <si>
    <t>Chamaecyparis lawsoniana Golden Wonder</t>
  </si>
  <si>
    <t>Chamaecyparis pisifera Filifera Nana</t>
  </si>
  <si>
    <t>Chamaecyparis pisifera Teddy Bear</t>
  </si>
  <si>
    <t>Juniperus chinensis Expansa Aureospicata</t>
  </si>
  <si>
    <t>Juniperus (dav) chin. Expansa Variegata</t>
  </si>
  <si>
    <t>Juniperus chinensis Plumosa Aurea</t>
  </si>
  <si>
    <t>Juniperus communis Corielagan</t>
  </si>
  <si>
    <t>Juniperus communis Horstmann</t>
  </si>
  <si>
    <t>Juniperus conferta Schlager</t>
  </si>
  <si>
    <t>Juniperus x pfitzeriana Blue and Gold</t>
  </si>
  <si>
    <t>Juniperus x pfitzeriana Carbery Gold</t>
  </si>
  <si>
    <t>Juniperus x pfitzeriana Mordigan Gold</t>
  </si>
  <si>
    <t>Juniperus media Pfitzeriana Aurea</t>
  </si>
  <si>
    <t>Juniperus x pfitzeriana Saybrook Gold</t>
  </si>
  <si>
    <t>Juniperus x pfitzeriana Wilhelm Pfitzer</t>
  </si>
  <si>
    <t>Juniperus scopulorum Blue Arrow C2</t>
  </si>
  <si>
    <t>Juniperus squamata Blue Alps</t>
  </si>
  <si>
    <t>Juniperus squamata Blue Star C2</t>
  </si>
  <si>
    <t>Larix decidua Kórnik</t>
  </si>
  <si>
    <t>C5 stem 120cm.</t>
  </si>
  <si>
    <t>C5 120cm stem</t>
  </si>
  <si>
    <t>Larix kaempferi Blue Dwarf</t>
  </si>
  <si>
    <t>Picea pungens Blue Diamond</t>
  </si>
  <si>
    <t>C1.5 25-30</t>
  </si>
  <si>
    <t>Picea pungens Fat Albert</t>
  </si>
  <si>
    <t>Picea pungens Glauca Majestic Blue</t>
  </si>
  <si>
    <t>Picea pungens Sonia</t>
  </si>
  <si>
    <t>Pinus mugo Varella</t>
  </si>
  <si>
    <t>Pinus mugo Winter Gold</t>
  </si>
  <si>
    <t>Pinus nigra Bambino</t>
  </si>
  <si>
    <t>Pinus nigra Fastigiata</t>
  </si>
  <si>
    <t>Pinus nigra Komet</t>
  </si>
  <si>
    <t>Pinus nigra Spielberg</t>
  </si>
  <si>
    <t>Pinus x schwerinii Wiethorst</t>
  </si>
  <si>
    <t>Pinus strobus Fastigiata</t>
  </si>
  <si>
    <t>Pinus uncinata Hnizdo</t>
  </si>
  <si>
    <t>Thuja occidentalis Danica C2</t>
  </si>
  <si>
    <t>C3</t>
  </si>
  <si>
    <t>Thuja occidentalis Malonyana Aurea</t>
  </si>
  <si>
    <t>Thuja occidentalis Salland</t>
  </si>
  <si>
    <t>Thuja occidentalis Smaragd C2</t>
  </si>
  <si>
    <t>Thuja plicata Atrovirens</t>
  </si>
  <si>
    <t>Thuja plicata Excelsa</t>
  </si>
  <si>
    <t>Thuja plicata Goldy</t>
  </si>
  <si>
    <t>Thuja plicata Kórnik</t>
  </si>
  <si>
    <t>Tsuga canadensis Nana</t>
  </si>
  <si>
    <t>Larix decidua Kornik</t>
  </si>
  <si>
    <t>Thuja plicata Kornik</t>
  </si>
  <si>
    <t>Тара оплачивается отдельно.</t>
  </si>
  <si>
    <r>
      <t>преимущественно транспортом с рефрижераторными установками при темп. режиме 0-+5</t>
    </r>
    <r>
      <rPr>
        <sz val="10"/>
        <rFont val="Arial"/>
        <family val="2"/>
        <charset val="204"/>
      </rPr>
      <t>º</t>
    </r>
    <r>
      <rPr>
        <sz val="10"/>
        <rFont val="Arial Cyr"/>
        <charset val="204"/>
      </rPr>
      <t>С.</t>
    </r>
  </si>
  <si>
    <t>Заказ,шт/
крат. 5 шт</t>
  </si>
  <si>
    <t>3-4м</t>
  </si>
  <si>
    <t>Флоренс</t>
  </si>
  <si>
    <t>Berberis thunbergii Florence</t>
  </si>
  <si>
    <t>Листопадный кустарник с густой шаровидной кроной, листья мелкие, кораллово-пурпурные. Сохраняют окраску на протяжении сезона. Внутри куста листья зеленые. Годовой прирост небольшой. Высота растения 50см, ширина 40см</t>
  </si>
  <si>
    <t>Голден Торч</t>
  </si>
  <si>
    <t>Berberis thunbergii Golden Torch</t>
  </si>
  <si>
    <t>Эффектный сорт. Высота 150см, ширина 40см, колонновидный, листья весной оранжевые, летом желтые, осенью краснеют. Стебли красноватые.</t>
  </si>
  <si>
    <t>Berberis thunbergii Golden Torch 1</t>
  </si>
  <si>
    <t>Berberis thunbergii Golden Torch 2</t>
  </si>
  <si>
    <t>Инспирейшн</t>
  </si>
  <si>
    <t>Berberis thunbergii Inspiration</t>
  </si>
  <si>
    <t>Очень красивая пестрая листва. Розово-красные листья с разводами. Осенью становятся более оранжевыми. Крона широкая, раскидистая.тот сорт похож на ‘Admiration’, но имеет более компактный куст. Новые побеги очень изящные ярко-красного цвета. Листья имеют смешанный оттенок красного, розового и белого. Растение морозоустойчиво и нетребовательно к почве. Через 5 лет вырастает всего на 50 см. Выведен чешским селекционером по фамилии Андрусив (Andrusiv ). Leenders Plants ‘Inspiration’</t>
  </si>
  <si>
    <t>Оранж Санрайз</t>
  </si>
  <si>
    <t>Berberis thunbergii Orange Sunrise</t>
  </si>
  <si>
    <t xml:space="preserve">Очень эффектный кустарник. Быстро растет, высота 150см.Ширина кустарника 80см. Листва ярко-оранжево-красные, позже появляется очень декоративное золотое обрамление. </t>
  </si>
  <si>
    <t>Berberis thunbergii Orange Sunrise 1</t>
  </si>
  <si>
    <t>Berberis thunbergii Orange Sunrise 2</t>
  </si>
  <si>
    <t>Berberis thunbergii Sensation</t>
  </si>
  <si>
    <t>Аллегро</t>
  </si>
  <si>
    <t>Calluna vulgaris Allegro</t>
  </si>
  <si>
    <t>Сорт сжатого покроя рост сильный (30-40 см). Тёмно-зелёные листья. Цветы единичные, пурпурно-красные, цветут август-сентябрь. Сорт декоративный и морозоустойчивый.</t>
  </si>
  <si>
    <t>30-40</t>
  </si>
  <si>
    <t>P11</t>
  </si>
  <si>
    <t>Карагана древовидная</t>
  </si>
  <si>
    <t>Caragana arborescens Walker
(C5 120cm штамб)</t>
  </si>
  <si>
    <t>Сорт гибридного происхождения. Плакучая форма желтой акации на штамбе. Тонкие ажурные листья похожи на иголочки лиственницы, листья долго сохраняют свежий яркий зеленый цвет.</t>
  </si>
  <si>
    <t>Caragana arborescens Walker 1</t>
  </si>
  <si>
    <t>Рэд Маджестик C1.5</t>
  </si>
  <si>
    <t>Аннабелле C1.5</t>
  </si>
  <si>
    <t>Очень мощный кустарник. Побеги крепкие. Соцветия гигантских размеров! Но побеги не сгибаются под их тяжестью. Цвет-белый.</t>
  </si>
  <si>
    <t>Цветёт на молодых побегах. Соцветия при распускании тёмно-розовые, затем ярко-розовые. Диаметр соцветия 30см! Цветки стерильные. Цветение с июня по сентябрь</t>
  </si>
  <si>
    <t>Куст компактный. Соцветия розовые, в кислом грунте-синие.Лист сочно-зелёный, крупный</t>
  </si>
  <si>
    <t>Блюберри Чизкейк C1.5</t>
  </si>
  <si>
    <t>Дансинг Энджел</t>
  </si>
  <si>
    <t>Hydrangea macrophylla Dancing Angel</t>
  </si>
  <si>
    <t>Цветет в июле-сентябре на побегах прошлого и текущего года. Высота куста 150см, Крупные шапки соцветий состоят из меланжевых цветков оттенков розового с красноватыми мазками. В зависимости от кислотности почвв могут приобретать фиолетовый оттенок</t>
  </si>
  <si>
    <t>Hydrangea macrophylla Dancing Angel 1</t>
  </si>
  <si>
    <t>Hydrangea macrophylla Dancing Angel 2</t>
  </si>
  <si>
    <t>Л.А. Дримин C1.5</t>
  </si>
  <si>
    <t>Hydrangea macrophylla Magical Amethyst</t>
  </si>
  <si>
    <t xml:space="preserve">Куст компактный. Сорт с повышенной зимостойкостью, соцветия меняют окраску с желтовато-зелёного на розовый с зеленоватой каймой. Цветёт на побегах прошлого и текущего года. </t>
  </si>
  <si>
    <t>Hydrangea macrophylla Pink Lollipop - Flair and Favours Series</t>
  </si>
  <si>
    <t>Hydrangea macrophylla Salsa</t>
  </si>
  <si>
    <t>Цветет на побегах прошлого года пышными соцветиями из сливочно-белых цветков с ярко-розовой каймой. Очень красивая темная глянцевая листва. Высота кустарника 120см, ширина 100см. Цветение в июле-сентябре.</t>
  </si>
  <si>
    <t>Hydrangea macrophylla Salsa 1</t>
  </si>
  <si>
    <t>Hydrangea macrophylla Salsa 2</t>
  </si>
  <si>
    <t>Hydrangea macrophylla Selma</t>
  </si>
  <si>
    <t>соцветия плотные, округлые. Основная их привлекательность заключается в неоднородной окраске и ее изменению в процессе цветения. Сначала цветки имеют белую окраску с темно-малиновой каймой, потом приобретается насыщенный красно-малиновый цвет. Также растение имеет темную бронзовую листву.</t>
  </si>
  <si>
    <t>120см</t>
  </si>
  <si>
    <t>Hydrangea macrophylla Selma 1</t>
  </si>
  <si>
    <t>Hydrangea macrophylla Selma 2</t>
  </si>
  <si>
    <t>Таубе</t>
  </si>
  <si>
    <t>Hydrangea macrophylla Taube</t>
  </si>
  <si>
    <t>Сорт из швейцарской серии "TELLE" ("Тарелка"). Крепкие побеги с крупными темно-зелеными листьями в середине лета покрываются огромными до 22см в диаметре плоскими соцветиями. Их окраска меняется в зависимости от кислотности почвы от ярко-розовой до голубой. Куст широкий 150см, при высоте 100-130см.</t>
  </si>
  <si>
    <t>130</t>
  </si>
  <si>
    <t>Hydrangea macrophylla Taube 1</t>
  </si>
  <si>
    <t>Hydrangea macrophylla Taube 2</t>
  </si>
  <si>
    <t>Hydrangea macrophylla
You &amp; Me Forever</t>
  </si>
  <si>
    <t>Бобо C1.5</t>
  </si>
  <si>
    <t>Диамонд Руж C1.5</t>
  </si>
  <si>
    <t>Мэджикал Свит Саммер C1.5</t>
  </si>
  <si>
    <t>Мега Перл</t>
  </si>
  <si>
    <t>Hydrangea paniculata Mega Pearl</t>
  </si>
  <si>
    <t>Высота куста 250см, ширина 150-20см,сужающиеся к верху конусовидные соцветия (до 30см в длину) фертильных цветков, украшенные по спирали крупными белоснежными стерильными цветками на длинных цветоножках. Осенью соцветия темнеют, а стерильные цветки приобретают темно-розовый цвет. Цветение в июле-октябре.</t>
  </si>
  <si>
    <t>250</t>
  </si>
  <si>
    <t>Hydrangea paniculata Mega Pearl 1_1</t>
  </si>
  <si>
    <t>Hydrangea paniculata Mega Pearl 1_2</t>
  </si>
  <si>
    <t>Фантом C1.5</t>
  </si>
  <si>
    <t>Пинки Винки C1.5</t>
  </si>
  <si>
    <t>Hydrangea paniculata Silver Dollar</t>
  </si>
  <si>
    <t>Дрок красильный</t>
  </si>
  <si>
    <t>Ройял Голд</t>
  </si>
  <si>
    <t>Genista tinctoria Royal Gold</t>
  </si>
  <si>
    <t>Быстрорастущий очень декоративный в период цветения кустарник. Высота 50-100 см. Цветет в июне-июле на протяжении 40-65дней. Желтые цветки без запаха собраны в длинные, верхушечные, вертикально стоящие кисти. Ветки слабооблиственные, почти голые.</t>
  </si>
  <si>
    <t>Genista tinctoria Royal Gold 1</t>
  </si>
  <si>
    <t>Genista tinctoria Royal Gold 2</t>
  </si>
  <si>
    <t>Багульник гренландский</t>
  </si>
  <si>
    <t>Хельма</t>
  </si>
  <si>
    <t>Ledum groenlandicum Helma</t>
  </si>
  <si>
    <t xml:space="preserve">Рододендрон (багульник) гренландский. невысокий сорт высотой 60см. Очень плотный вечнозеленый кустик с обильным продолжительным цветением, до 4-х недель. Цветет в июне-июле белыми пушистыми шапочками. </t>
  </si>
  <si>
    <t>P9 15/+ CM</t>
  </si>
  <si>
    <t>Ledum Groenlandicum Helma 1</t>
  </si>
  <si>
    <t>Ledum Groenlandicum Helma 2</t>
  </si>
  <si>
    <t>Магнолия Зибольда</t>
  </si>
  <si>
    <t>Magnolia sieboldii</t>
  </si>
  <si>
    <t>Одна из самых морозостойких магнолий. Взрослые растения без повреждений переносят понижение температуры до минус 36° . Высокий кустарник или невысокое (10м) дерево. Цветет в июне (цветки 7-10см в диаметре) после распускания листьев.</t>
  </si>
  <si>
    <t>до 10м</t>
  </si>
  <si>
    <t>Букет Бланк</t>
  </si>
  <si>
    <t>Philadelphus Bouquet Blanc</t>
  </si>
  <si>
    <t>Компактный кустарник с раскидистой кроной.  Высота 180см, ширина 150см. .Цветет в июне на протяжении 20 днейполумахровыми и махровыми белыми ароматными цветками, собранными в соцветия по 5 шт</t>
  </si>
  <si>
    <t>Philadelphus Bouquet Blanc 1</t>
  </si>
  <si>
    <t>Амбер Юбилей</t>
  </si>
  <si>
    <t>Physocarpus opulifolius Amber Jubilee</t>
  </si>
  <si>
    <t>Physocarpus opulifolius Amber Jubilee 1</t>
  </si>
  <si>
    <t>Physocarpus opulifolius Amber Jubilee 3</t>
  </si>
  <si>
    <t>Литтл Энджел C1.5</t>
  </si>
  <si>
    <t>Physocarpus opulifolius Nugget</t>
  </si>
  <si>
    <t>Компактный кустарник средней высотв. Крона округлая. Листья желтые, летом зеленые, к осени становятся ярко-желтыми. Цветет в июне-июле белыми щитковыми советиями из мелких цветков. Плоды красные. Зимостойкий, неприхотливый, устойчивый к неблагоприятным условиям.</t>
  </si>
  <si>
    <t>100-180</t>
  </si>
  <si>
    <t>Physocarpus opulifolius Nugget 1</t>
  </si>
  <si>
    <t>Physocarpus opulifolius Nugget 2</t>
  </si>
  <si>
    <t>Ред Барон C1.5</t>
  </si>
  <si>
    <t>Голдфингер</t>
  </si>
  <si>
    <t>Potentilla fruticosa Goldfinger</t>
  </si>
  <si>
    <t>Неприхотливое зимостойкое растение, растет быстро, образует кустарник 130см высотой и шириной. Цветет с середины лета до поздней осени желтыми крупными цветками (до 4см в диаметре). Цветение обильное.</t>
  </si>
  <si>
    <t>Пинк Парадайз</t>
  </si>
  <si>
    <t>Potentilla fruticosa Pink Paradise</t>
  </si>
  <si>
    <t>Один из лучших розовых сортов. Цветки махровые и полумахровые 4-5 см в диаметре, не выгорают во время цветения. Куст невысокий 60-80см, цветет обильно и продолжительно с июля по октябрь.</t>
  </si>
  <si>
    <t>Potentilla fruticosa Pink Paradise 1</t>
  </si>
  <si>
    <t>Potentilla fruticosa Pink Paradise 2</t>
  </si>
  <si>
    <t>Ива белая</t>
  </si>
  <si>
    <t>Salix alba 'Dart's Snake'</t>
  </si>
  <si>
    <t>Невысокое дерево или крупный кустарник с причудливо изогнутыми ветвями, которые образуют оригинальную гармоничного вида крону. Форма плакучая. Лист узкий, удлиненный, слегка скрученный. Желтоватые сережки появляются одновременно с листьями в апреле.</t>
  </si>
  <si>
    <t>Salix alba Dart's Snake 1</t>
  </si>
  <si>
    <t>Salix alba Dart's Snake 2</t>
  </si>
  <si>
    <t>Ива тонкостолбиковая</t>
  </si>
  <si>
    <t>Salix gracilistyla 'Mount Aso</t>
  </si>
  <si>
    <t>Невысокий рыхлый кустарник. Высота 150см. Листья ланцетные, серебристые, покрыты снизу волосками. В феврале-марте ( в теплых районах) и в апреле появляются пушистые розово-красные сережки.  В это время растение выглядит очень декоративно.</t>
  </si>
  <si>
    <t>Salix gracilistyla Mount Aso 1</t>
  </si>
  <si>
    <t>Salix gracilistyla Mount Aso 2</t>
  </si>
  <si>
    <t>Альбифлора</t>
  </si>
  <si>
    <t>Spiraea japonica Albiflora</t>
  </si>
  <si>
    <t>Карликовый подушковидный кустарник. Высота 60-80см. Листья ярко-зеленые, осенью ярко-желтые, оранжевые. Цветение с июля по август, собранными в зонтики соцветиями.</t>
  </si>
  <si>
    <t>Spiraea japonica Albiflora 1</t>
  </si>
  <si>
    <t>Дабл Плей Биг Бэнг</t>
  </si>
  <si>
    <t>Spiraea japonica Double Play Big Bang</t>
  </si>
  <si>
    <t xml:space="preserve">Непрерывноцветущая спирея. Карликовый сорт, медленно нарастает. Высота 50см, ширина 60 см. Цветет с июня по октябрь розовыми щитковыми соцветиями. Листья весной ярко- оранжевые, летом золотисто-желтого, осенью ярко-оранжево-красного цвета </t>
  </si>
  <si>
    <t>Spiraea japonica Double Play Big Bang 1</t>
  </si>
  <si>
    <t>Spiraea japonica Double Play Big Bang 2</t>
  </si>
  <si>
    <t>Дабл Плей Ред</t>
  </si>
  <si>
    <t>Spiraea japonica Double Play Red</t>
  </si>
  <si>
    <t>Непрерывноцветущая спирея. Карликовый сорт, медленно нарастает. Высота 70см, ширина 60 см. Цветет с июня по октябрь очень красивыми малиново-красными щитковыми соцветиями. Листья весной крсаного цвета, потом зеленеют.</t>
  </si>
  <si>
    <t>Spiraea japonica Double Play Red 1</t>
  </si>
  <si>
    <t>Spiraea japonica Double Play Red 2</t>
  </si>
  <si>
    <t>Уайт Голд</t>
  </si>
  <si>
    <t>Spiraea japonica White Gold</t>
  </si>
  <si>
    <t>Компактный кустарничек с желтой листвой. Цветение в июне-июле белыми щитковыми соцветиями. Листья светло-желтые летом. Весной и осенью бронзово-оранжевые, крайние листочки-розоватые.</t>
  </si>
  <si>
    <t>Spiraea japonica White Gold 1</t>
  </si>
  <si>
    <t>Spiraea japonica White Gold 2</t>
  </si>
  <si>
    <t>Мэджик Берри</t>
  </si>
  <si>
    <t>Symphoricarpos doorenbosii Magic Berry</t>
  </si>
  <si>
    <t>Листопадный кустарник, крона шаровидная. Листья яйцевидные, бледно-зеленые. Цветет в июне-июле бело-розовыми кистевыми соцветиями. Плоды розового цвета. Очень декоративные. Ягоды несъедобные.</t>
  </si>
  <si>
    <t>Symphoricarpos doorenbosii Magic Berry 1</t>
  </si>
  <si>
    <t>Flowerfesta Пинк</t>
  </si>
  <si>
    <t>Syringa meyeri Flowerfesta pink</t>
  </si>
  <si>
    <t>Новинка селекции! Карликовая, повторноцветущая розовая сирень. Компактный, плотный кустик. Высота 80-120см, ширина 100см. Подходит для патио. Цветет в мае-июне, повторно в июле-августе.</t>
  </si>
  <si>
    <t>Syringa meyeri Flowerfesta Pink 1</t>
  </si>
  <si>
    <t>Атропурпурея</t>
  </si>
  <si>
    <t>Weigela All Summer Red</t>
  </si>
  <si>
    <t xml:space="preserve">Небольшой компактный куст. Высота растения 120-150см. Листва красивая, блестящая. Ценится за длительное цветение с мая по сентябрь на побегах прошлого и текущего года. Цветки темно-красного цвета. </t>
  </si>
  <si>
    <t>Weigela All Summer Red 1</t>
  </si>
  <si>
    <t>Weigela All Summer Red 2</t>
  </si>
  <si>
    <t>Калистегия</t>
  </si>
  <si>
    <t>Флоре Плено</t>
  </si>
  <si>
    <t>Calystegia hederacea Flore Pleno</t>
  </si>
  <si>
    <t>Вьющаяся лиана с крупными махровыми цветками. Неприхотливый многолетник. Диаметр цветков до 10см. Цветет с июля по сентябрь. Для вертикального эффектного озеленения.</t>
  </si>
  <si>
    <t>Calystegia Flore Pleno</t>
  </si>
  <si>
    <t>Фёст Лав</t>
  </si>
  <si>
    <t>Clematis First Love</t>
  </si>
  <si>
    <t>белые махровые цветки, диаметр цветков до 15см, цветение с середины июня до середины августа на побегах прошлого года и на молодых побегах.</t>
  </si>
  <si>
    <t>Clematis First Love 1</t>
  </si>
  <si>
    <t>Кратер Лэйк</t>
  </si>
  <si>
    <t>Clematis Mazury Crater Lake</t>
  </si>
  <si>
    <t>Цветёт с конца июня до сентября махровыми крупными голубыми цветками на побегах текущего года. Лепестки имеют интересную текстуру. Диаметр цветков 17см</t>
  </si>
  <si>
    <t>Clematis Mazury_K1</t>
  </si>
  <si>
    <t>Clematis Mazury CRATER LAKE 2</t>
  </si>
  <si>
    <t>Мидори</t>
  </si>
  <si>
    <t>Clematis Midori</t>
  </si>
  <si>
    <t>Японский сорт с густомахровыми нежно- зелеными цветками с розоватым напылением. Диаметр цветка 15см, количество лепестков доходит до 120шт. Цветет на побегах прошлого года в мае-июне.</t>
  </si>
  <si>
    <t>Clematis Midori_K1</t>
  </si>
  <si>
    <t>Clematis Midori_K2</t>
  </si>
  <si>
    <t>Юкиокоши</t>
  </si>
  <si>
    <t>Clematis Yukiokoshi</t>
  </si>
  <si>
    <t>Махровый,белый с зеленоватым напылением,лепестки скручены. Диаметр 14 см, 30-50 лепестков. Раннецветущий. Цветет в мае-июне и в августе-сентябре на побегах прошлого года и текущего года.</t>
  </si>
  <si>
    <t>Clematis Yukiokoshi 1</t>
  </si>
  <si>
    <t>Parthenocissus quinquefolia REDWALL</t>
  </si>
  <si>
    <t>Вейки (мужской тип)</t>
  </si>
  <si>
    <t>Actinidia arguta Weiki (Male)</t>
  </si>
  <si>
    <t>Облепиха крушиновидная</t>
  </si>
  <si>
    <t>3м</t>
  </si>
  <si>
    <t>Hippophae rhamnoides Orange Energy</t>
  </si>
  <si>
    <t>Самоопыляемый сорт. Широкий кустарник, эллиптической формы, вырастает до 3м, ежегодный прирост 0,5м, обильно плодоносит. Плоды крупные,  светло-оранжевые, блестящие</t>
  </si>
  <si>
    <t>Hippophae rhamnoides Orange Energy 1</t>
  </si>
  <si>
    <t>Аврора</t>
  </si>
  <si>
    <t>Lonicera caerulea Aurora</t>
  </si>
  <si>
    <t>Скороспелый. Компактный куст высотой 180 см, плотный, шириной 120 см, средняя масса плода 1,9 г, плоды сладкие, не горчат. Осыпаемость слабая, урожайность около 5 кг с куста</t>
  </si>
  <si>
    <t>Дочь Великана</t>
  </si>
  <si>
    <t>Lonicera kamtschatica Docz' Velikana</t>
  </si>
  <si>
    <t>Очень крупные, оригинальной формы ягоды десертного вкуса, ежегодное и обильное плодоношение, хорошее прикрепление спелых ягод.</t>
  </si>
  <si>
    <t>Восторг</t>
  </si>
  <si>
    <t>Lonicera kamtschatica Vostorg</t>
  </si>
  <si>
    <t>Куст сильнорослый. Ягоды очень крупные (1,6-2,8 г), широко-веретеновидной формы. Вкус ягод очень гармоничный, кисло-сладкий. Срок созревания ранний. Созревание дружное. Осыпание слабое. Зимостойкость высокая.</t>
  </si>
  <si>
    <t>Арапахо</t>
  </si>
  <si>
    <t>Rubus fruticosus Arapaho</t>
  </si>
  <si>
    <t>Сорт американской селекции. Один из самых популярных в мире. Самый ранний среди бесшипных. Плодоносит с середины июля. Масса плода в среднем 7г, плоды конические, с отличными вкусовыми качествами. Образует плоды на боковых ветках.</t>
  </si>
  <si>
    <t>Rubus fruticosus Arapaho 1</t>
  </si>
  <si>
    <t>Бристол</t>
  </si>
  <si>
    <t>Rubus idaeus Bristol</t>
  </si>
  <si>
    <t>Rubus idaeus Bristol 1</t>
  </si>
  <si>
    <t>Rubus idaeus Glen Fyne</t>
  </si>
  <si>
    <t>Среднеранний сорт, урожайность 4-4,5 кг с куста. Стебли мощные, без шипов. Плодоношение в июне-июле. Ягоды весом 5-6 г (до 10-12г). Вкус очень приятный с небольшой кислинкой</t>
  </si>
  <si>
    <t>Rubus idaeus Glen Fyne 3</t>
  </si>
  <si>
    <t>Rubus idaeus Groovy</t>
  </si>
  <si>
    <t>Малина-ПАТИО . Карликовый уникальный бесшипный сорт. Плодоношение в июне. Высота куста 100см. Листва желтая. Ягоды красные, конической формы, сладкие. Урожайность 1,5 кг с куста.Выведен для патио, выращивания на балконах в малых садиках</t>
  </si>
  <si>
    <t>Rubus idaeus Groovy 1</t>
  </si>
  <si>
    <t>Rubus idaeus Groovy 2</t>
  </si>
  <si>
    <t>Голубика узколистная</t>
  </si>
  <si>
    <t>Vaccinium angustifolium Tophat</t>
  </si>
  <si>
    <t>Первый гибрид голубики с черникой! Низкорослый. Для садовых и горшечных посадок. Декоративна на протяжении всего сезона. Весной -очаровательне белые цветки с молодой листвой. В июле-августе созревают плоды. Ягоды крупные, чёрные, с отличными вкусовыми качествами. Осенью же листва черники становится бронзовой.</t>
  </si>
  <si>
    <t>Vaccinium angustifolium Tophat 1</t>
  </si>
  <si>
    <t>Блюголд</t>
  </si>
  <si>
    <t>Vaccinium corymbosum Bluegold</t>
  </si>
  <si>
    <t>Куст компактно-раскидистый. Обильно плодоносит с конца июля. Сорт урожайный, ягоды светло-синие, ароматные, сочные, очень вкусные. Хорошо транспортируются, можно замораживать. Морозоустойчивый сорт</t>
  </si>
  <si>
    <t>Vaccinium corymbosum Bluegold 1</t>
  </si>
  <si>
    <t>Vaccinium corymbosum Bluegold 2</t>
  </si>
  <si>
    <t>Бригита Блю</t>
  </si>
  <si>
    <t>Vaccinium corymbosum Toro</t>
  </si>
  <si>
    <t>Урожайный сорт. Куст компактный. Начинает плодоношение с начала августа. Плоды крупные, до 4 г с отличными вкусовыми качествами. Урожайность до 10кг с куста.</t>
  </si>
  <si>
    <t>Vaccinium corymbosum Toro 1</t>
  </si>
  <si>
    <t>Отправка в регионы товарных групп: многолетники (корни), растения в тубах и растения в горшках осуществляется</t>
  </si>
  <si>
    <t>Все расходы по дополнительной упаковке и утеплению оплачиваются покупателем отдельно.</t>
  </si>
  <si>
    <t xml:space="preserve">Для отправки в регионы используется тара: </t>
  </si>
  <si>
    <t>деревянные паллето-боксы 1200х1000х1000    -  вместимость P9  - 1000 шт  - цена 900 руб. / ящ.</t>
  </si>
  <si>
    <t>деревянные ящики 600х500х500      -  вместимость P9  - 100 шт - цена 350 руб. / ящ.</t>
  </si>
  <si>
    <t>Кратность</t>
  </si>
  <si>
    <t>х 5</t>
  </si>
  <si>
    <t>х 1</t>
  </si>
  <si>
    <t>Abies koreana Blue Emperor</t>
  </si>
  <si>
    <t>Abies koreana Kohout's Icebreak</t>
  </si>
  <si>
    <t>Abies koreana Oberon</t>
  </si>
  <si>
    <t>C5</t>
  </si>
  <si>
    <t>Cedrus deodara Golden Horizon</t>
  </si>
  <si>
    <t>Chamaecyparis lawsoniana Yvonne</t>
  </si>
  <si>
    <t>Chamaecyparis obtusa Chirimen</t>
  </si>
  <si>
    <t>Chamaecyparis thyoides Top Point</t>
  </si>
  <si>
    <t>Juniperus chinensis Daub's Frosted</t>
  </si>
  <si>
    <t>Juniperus communis Sentinel</t>
  </si>
  <si>
    <t>Juniperus horizontalis Agnieszka</t>
  </si>
  <si>
    <t>P9 120-25</t>
  </si>
  <si>
    <t>C4 stem 80cm.</t>
  </si>
  <si>
    <t>Larix kaempferi Blue Ball</t>
  </si>
  <si>
    <t>C3 stem 90cm.</t>
  </si>
  <si>
    <t>C4 stem 80 cm.</t>
  </si>
  <si>
    <t>Larix kaempferi Diana</t>
  </si>
  <si>
    <t>Microbiota decussata Carnaval</t>
  </si>
  <si>
    <t>Picea abies Will's Zwerg</t>
  </si>
  <si>
    <t>Picea glauca Daisy's White</t>
  </si>
  <si>
    <t>Picea glauca Rainbow's End</t>
  </si>
  <si>
    <t>Picea pungens Erich Frahm</t>
  </si>
  <si>
    <t>Picea pungens Glauca Pendula</t>
  </si>
  <si>
    <t>Picea pungens Iseli Fastigiate</t>
  </si>
  <si>
    <t>Picea pungens Koster</t>
  </si>
  <si>
    <t>Pinus mugo Benjamin</t>
  </si>
  <si>
    <t>Pinus mugo Zundert</t>
  </si>
  <si>
    <t>Pinus nigra Compacta</t>
  </si>
  <si>
    <t>Pinus nigra Nana</t>
  </si>
  <si>
    <t>Pinus nigra Pyramidalis</t>
  </si>
  <si>
    <t>Pinus sylvestris Watereri</t>
  </si>
  <si>
    <t>Pinus uncinata Jezek</t>
  </si>
  <si>
    <t>Тисс</t>
  </si>
  <si>
    <t>Thuja occidentalis Danica Aurea</t>
  </si>
  <si>
    <t>Thuja occidentalis Dawid</t>
  </si>
  <si>
    <t>Thuja occidentalis Europe Gold</t>
  </si>
  <si>
    <t>Thuja occidentalis Little Gem</t>
  </si>
  <si>
    <t>Thuja occidentalis Sunkist</t>
  </si>
  <si>
    <t>Thuja occidentalis Tip Top</t>
  </si>
  <si>
    <t>шт.</t>
  </si>
  <si>
    <t>кратность</t>
  </si>
  <si>
    <t>Ribes x nidigrolaria Jostaberry</t>
  </si>
  <si>
    <t>Условия размещения предварительного заказа:</t>
  </si>
  <si>
    <t>Заказы принимаются при условии внесения 50% предоплаты двумя частями</t>
  </si>
  <si>
    <t>предоставляется дополнительная скидка 3% на соответствующие группы товара</t>
  </si>
  <si>
    <t>Саженцы декоративных кустарников ( длина стеблей 5-25 см в зависимости от вида и сорта) упакованы в цветные картонные коробки. Минимальная партия одного наименования не менее 5-10 шт., кратно 5 шт</t>
  </si>
  <si>
    <t>При внесении предоплаты, цены на оплаченную часть товара фиксируются.</t>
  </si>
  <si>
    <t>При изменении курса валюты более 3%, наша компания оставляет за собой право изменить цены</t>
  </si>
  <si>
    <t>* Максимальная скидка на хвойные растения- 20%</t>
  </si>
  <si>
    <t>500.000 руб.</t>
  </si>
  <si>
    <t>750.000 руб.</t>
  </si>
  <si>
    <t>Предварительные заказы принимаются только при внесении предоплаты</t>
  </si>
  <si>
    <t>Chamaecyparis pisifera White Beauty</t>
  </si>
  <si>
    <t>Juniperus horizontalis Andorra Variegata</t>
  </si>
  <si>
    <t>Juniperus x pfitzeriana Blound</t>
  </si>
  <si>
    <t>Picea abies Inversa</t>
  </si>
  <si>
    <t>Picea pungens Misty Blue</t>
  </si>
  <si>
    <t>Thuja occidentalis Mecki</t>
  </si>
  <si>
    <t>Thuja occidentalis Sunny Smaragd</t>
  </si>
  <si>
    <t xml:space="preserve">* Все цены указаны со склада ООО Колорлайн Компани г. Москва.  </t>
  </si>
  <si>
    <t>стоимость дерев ящика 80 руб.,пластик. Ящика -  210 руб. - вместимость 24 растения P9</t>
  </si>
  <si>
    <r>
      <t xml:space="preserve">Прайс-лист на саженцы хвойников ( длина стеблей 5-25 см в зависимости от вида и сорта, в контейнерах Р9 и др. ) из голландских, польских, бельгийских, немецких питомников на сезон ВЕСНА–2019. 
</t>
    </r>
    <r>
      <rPr>
        <b/>
        <i/>
        <u/>
        <sz val="8"/>
        <rFont val="Arial Cyr"/>
        <charset val="204"/>
      </rPr>
      <t>Минимальная партия одного наименования 5 шт. (где указано 1 шт)</t>
    </r>
  </si>
  <si>
    <t>Артикул товара</t>
  </si>
  <si>
    <t>C2 20-25</t>
  </si>
  <si>
    <t>C5 30-40</t>
  </si>
  <si>
    <t>C2 stem 50 cm.</t>
  </si>
  <si>
    <t>P9 20-25 2 years</t>
  </si>
  <si>
    <t>P9 20-30 2 years</t>
  </si>
  <si>
    <t>P9 20/+</t>
  </si>
  <si>
    <t>Pinus mugo Picobello</t>
  </si>
  <si>
    <t>Pinus nigra Obelisk</t>
  </si>
  <si>
    <t>Pinus strobus Kruger's Lilliput2</t>
  </si>
  <si>
    <t>Pinus strobus Macopin</t>
  </si>
  <si>
    <t>Pinus strobus Minima</t>
  </si>
  <si>
    <t>Thuja occidentalis Tiny Tim1</t>
  </si>
  <si>
    <t>Клён Фримана</t>
  </si>
  <si>
    <t>Acer × freemanii 'Jeffersred' AUTUMN BLAZE</t>
  </si>
  <si>
    <t>Клен Фримана, нетребовательный, морозостойкий, , быстро растет. Листья серебристо-зеленые, осенью окрашиваются в якро-красный цвет.</t>
  </si>
  <si>
    <t>15-20м</t>
  </si>
  <si>
    <t>каперс</t>
  </si>
  <si>
    <t>C1</t>
  </si>
  <si>
    <t>Andromeda polifolia 'Compacta'</t>
  </si>
  <si>
    <t>Компакта</t>
  </si>
  <si>
    <t>Низкорослый вечнозеленый кустарник с лежачим стеблем и дугообразно приподнимающимися ветвями. Хорошо растет на солнце, но выносит полутень, морозостоек. Цветёт нежно розовыми цветочками в мае-июне, плодоносит в июне-июле. Ядовит.</t>
  </si>
  <si>
    <t>Уайт Лайтс, Р12</t>
  </si>
  <si>
    <t>Берёза повислая</t>
  </si>
  <si>
    <t>Даликарлийская С1.5</t>
  </si>
  <si>
    <t>Красивое акцентное дерево для одиночных посадок, ценится за ажурные, сильно рассечённые листья, осенью окрашиваются в желтый цвет, ветви пониклые, годовой прирост 50см</t>
  </si>
  <si>
    <t>12м</t>
  </si>
  <si>
    <t>Красивое дерево с пирамидальной кроной и пурпурно-бронзовой листвой, контрастной белому стволу. Высота 9м, ширина 3м, побеги свисающие</t>
  </si>
  <si>
    <t>9м</t>
  </si>
  <si>
    <t>Вереск</t>
  </si>
  <si>
    <t>Calluna vulgaris Marleen</t>
  </si>
  <si>
    <t>Марлин</t>
  </si>
  <si>
    <t>Размер взрослого растения 30см, диаметр 40см, цветение в сентябре-ноябре нераскрывающимися темно-розовыми мелкими цветками</t>
  </si>
  <si>
    <t>Уолкер C5 120cm штамб</t>
  </si>
  <si>
    <t>C5 120cm штaмб</t>
  </si>
  <si>
    <t>Cotinus coggygria Lilla</t>
  </si>
  <si>
    <t>Лилла</t>
  </si>
  <si>
    <t xml:space="preserve">Карликовая версия сорта Ройал Пурпл с более медленным и компактным ростом. Листья темно-пурпурные, осенью окрашиваются в ярко-красный или оранжевый цвет в зависимости от кислотности почвы. Цветки -нитчатые метелки, создают эффект туманности, бордового цвета. Такой вид держится 1-2 месяца. Бронзовая медаль выставки Плантариум в 2011г. </t>
  </si>
  <si>
    <t>1-1,3м</t>
  </si>
  <si>
    <t>6-8м</t>
  </si>
  <si>
    <t>P9 15-20CM</t>
  </si>
  <si>
    <t>Exochorda 'Magical Springtime'®</t>
  </si>
  <si>
    <t>Мэджикал Спрингтайм</t>
  </si>
  <si>
    <t>Новый сорт экзохорды с прямостоячими 1.2м ветвями; отличается цветением на побегах прошлого и текущего года, что гарантирует цветение в сравнении с другими сортами экзохорды: цветение не зависит от зимнего подмерзания кончиков ветвей и бутоны распускаются не только на концах побегов а от основания до самых кончиков; цветы крупные белые: полностью раскрытые.</t>
  </si>
  <si>
    <t>Hydrangea arb. Candybelle® Lollypop (Bubblegum)</t>
  </si>
  <si>
    <t>Кандибелле Баблгам</t>
  </si>
  <si>
    <t>Крона округлая, соцветия плотные, розовые, постепенно становятся белыми, цветение продолжительное. Стебли прочные: выдерживают крупные шапки.</t>
  </si>
  <si>
    <t>Hydrangea arborescens Candybelle® Marshmellow</t>
  </si>
  <si>
    <t>Кандибелле Маршмеллоу</t>
  </si>
  <si>
    <t>Крона округлая, соцветия лососево-розовые стебли прочные, цветение продолжительное.</t>
  </si>
  <si>
    <t>Hydrangea arborescens Golden Annabelle</t>
  </si>
  <si>
    <t>Голден Анабелле</t>
  </si>
  <si>
    <t>Hydrangea macrophylla Doppio Nuvola</t>
  </si>
  <si>
    <t>Удивительная новая трехцветная гортензия с великолепными цветками сливочно-белого, зелено-желтого и разных оттенков розового с июня по сентябрь вместе с жирной зеленой листвой.</t>
  </si>
  <si>
    <t>Графиня Коссель, Р12</t>
  </si>
  <si>
    <t>Хот Ред, Р12</t>
  </si>
  <si>
    <t>Мэджикал Аметист, Р12</t>
  </si>
  <si>
    <t>Мэджикал Аметист Блю, C1.5</t>
  </si>
  <si>
    <t>Мисс Саори, Р12</t>
  </si>
  <si>
    <t>Пепперминт, Р12</t>
  </si>
  <si>
    <t>Перфекшн, Р12</t>
  </si>
  <si>
    <t>Hydrangea m. 'Princess Diana'®</t>
  </si>
  <si>
    <t>Принцесса Диана, Р12</t>
  </si>
  <si>
    <t>Сильный ветвистый кустарник: очень крупные эффектные шапки цветков. Цветки ярко-розовые, звездчатой формы, многослойые, цветение на побегах прошлого и текущего года,</t>
  </si>
  <si>
    <t>Hydrangea macr. Rembrandt Dolce Chic®</t>
  </si>
  <si>
    <t>Рембранд Дольче Шик, Р14</t>
  </si>
  <si>
    <t>НОВИНКА!  Компактная форма, крепкие стебли и прочные соцветия, подходит для выращивания на балконах, патио и в саду. Цветение продолжительное с мая по сентябрь. Смена цвета происходит весь сезон цветения! Изначально с желтой серединкой, затем становится насыщенно-розовой.  Возможно выращивание как комнатное растение!</t>
  </si>
  <si>
    <t>Hydrangea macr. Rembrandt Rosso Glory®</t>
  </si>
  <si>
    <t>Рембранд Россо Глори, Р14</t>
  </si>
  <si>
    <t>НОВИНКА!  Компактная форма, крепкие стебли и прочные соцветия, подходит для выращивания на балконах, патио и в саду. Цветение продолжительное с мая по сентябрь. Смена цвета происходит весь сезон цветения. Цветки при распускании  ярко-розовые с зелеными краями, а затем постепенно становятся красными. Возможно выращивание как комнатное растение!</t>
  </si>
  <si>
    <t>Рэд Ангел, Р12</t>
  </si>
  <si>
    <t>Hydrangea macrophylla Runaway Bride</t>
  </si>
  <si>
    <t>Ранвэй Брайд</t>
  </si>
  <si>
    <t xml:space="preserve">Новый сорт "Runaway Bride"от японца Ushio Sakazaki в переводе означает " Сбежавшая невеста" Этот сорт входит в линейку гортензий-гирлянд. Ветви свисают.и полностью покрыты шапочками цветков до 20 головок на стебель! Кружевные белые цветки покрывают все ветви. Цвет устойчив , вне зависимости от кислотности почвы. </t>
  </si>
  <si>
    <t>Сальса, Р12</t>
  </si>
  <si>
    <t>Замок Вакербарт, Р12</t>
  </si>
  <si>
    <t>Шнибаль, Р12</t>
  </si>
  <si>
    <t>Селма, Р12</t>
  </si>
  <si>
    <t>Ю энд Ми Лов, Р12</t>
  </si>
  <si>
    <t>Ю энд Ми Форевер, Р12</t>
  </si>
  <si>
    <t>Гортензия метельчатая</t>
  </si>
  <si>
    <t>Hydrangea pan. 'Early Heary'®</t>
  </si>
  <si>
    <t>Еарли Гарри</t>
  </si>
  <si>
    <t>Кремово- белые цветы будут медленно приобретать розово - фиолетовое свечение. Наиболее важными являются раннее цветение "раннего Гарри", первые бутоны уже видны в мае. Стебли пурпурные, молодая листва изумрудная.</t>
  </si>
  <si>
    <t>Hydrangea paniculata Fraise Melba</t>
  </si>
  <si>
    <t>Фрейз Мельба</t>
  </si>
  <si>
    <t>Уникальная новинка! Куст высотой 150см, соцветия длиной 35-40см, сначала белые, потом достаточно быстро становятся малиновыми, остаются только белые верхушки. Похоже на десерт "Клубника со сливками". Куст с такими соцветиями выглядит очень эффектно! Цветет с августа по октябрь.</t>
  </si>
  <si>
    <t>Крона ажурная. Ежегодный прирост 25см. Соцветия длиной до 30см. Сначала белого цвета, затем розовеют, к осени становятся тёмно-розовыми, а листва желтеет. Наиболее неприхотлив.</t>
  </si>
  <si>
    <t>Литл Фрейз</t>
  </si>
  <si>
    <t>Перспективная новинка! Очень крупные,плотные, конические соцветия слегка розоватого оттенка на невысоких побегах.</t>
  </si>
  <si>
    <t>Мэджикал Файр, Р12</t>
  </si>
  <si>
    <t>Мэджикал Мунлайт C1.5</t>
  </si>
  <si>
    <t>Мэджикал Свит Саммер</t>
  </si>
  <si>
    <t>Hydrangea pan. 'Papillon'</t>
  </si>
  <si>
    <t>Папилльон</t>
  </si>
  <si>
    <t>Пряморослый куст высотой 200см, цветение в июле-сентябре крупными белыми цветками, собранными в соцветия 20х15см, со временем цветки становятся розовыми</t>
  </si>
  <si>
    <t>Пэстел Грин Rencolor P12</t>
  </si>
  <si>
    <t>Новинка выставки Плантариум 2018, невероятно крупные соцветия, белые, со временем розовеют. Цветки похожи нацветки гиацинта, лепестки удлиненные.</t>
  </si>
  <si>
    <t>Hydrangea paniculata Little Spooky</t>
  </si>
  <si>
    <t>Уникальный компактный сорт. Подходит для выращивания в контейнерах, на террасах и патио. Цветение в июле -августе зеленовато-белыми плотными соцветиями.</t>
  </si>
  <si>
    <t>Литтл Спооки</t>
  </si>
  <si>
    <t>Уникальный компактный сорт.Подходит для выращивания в контейнерах, на террасах и патио. Цветение в июле -августе зеленовато-белыми плотными соцветиями.</t>
  </si>
  <si>
    <t>Hydrangea paniculata Whitelight</t>
  </si>
  <si>
    <t>Уайтлайт</t>
  </si>
  <si>
    <t>Компактный куст, соцветия белые, на вершине конуса зеленоватые. Очень продуктивный, обильно цветущий сорт.</t>
  </si>
  <si>
    <t>Hydrangea serr. 'Bluebird'</t>
  </si>
  <si>
    <t>Блюбёрд, Р12</t>
  </si>
  <si>
    <t>В переводе "Синяя птица" . Цветки в кислой почве бирюзовые, в нейтральной и щелочной розоватые и лиловые, листья светло-зеленые, краснеют осенью</t>
  </si>
  <si>
    <t>Магнолия бруклинская</t>
  </si>
  <si>
    <t>Magnolia brookl. 'Black Beauty'</t>
  </si>
  <si>
    <t>Блэк Бьюти, С5</t>
  </si>
  <si>
    <t>Магнолия бруклинская в переводе" Черная красотка". Наиболее холодостойкая. Очень крупные цветки невероятной окраски, снаружи пурпурно-фиолетовые, внутри кремовые. Цветет в мае до распускания листьев. Достигает 7м за 10лет.</t>
  </si>
  <si>
    <t>6-7м</t>
  </si>
  <si>
    <t>Magnolia brookl. 'Yellow Bird'</t>
  </si>
  <si>
    <t>Magnolia 'Yellow Bird'. Получен в Brooklyn Botanic Garden в 1981 году.
M. x brooklynensis 'Yellow Bird'=M. acuminata var. subcordata and M. x brooklynensis ‘Evamaria’. 
Это вертикально растущее, конической или пирамидальной формы, высокое (6-8 м высотой в 10лет, 10 х 6 метров в 20 лет.) дерево. Цветет в средне-поздние сроки в апреле-мае. Бокаловидной формы, сливочно-лимонно-желтые цветы (до 15см длиной) появляются весной одновременно с появлением молодых листьев. Эллиптические или яйцевидные, темно-зеленые листья. Осенью листва –желтово-коричневая.
Зона 4-8.</t>
  </si>
  <si>
    <t>Магнолия голая</t>
  </si>
  <si>
    <t>Magnolia denudata 'Fragrant Cloud'</t>
  </si>
  <si>
    <t>Фрагрант Клауд, С2</t>
  </si>
  <si>
    <t>Небольшое дерево или декоративный кустарник. Садовый акцент, Одна из самых красивых видов магнолий, цветение на голых ветвях до распускания листьев крупными нежными двойными сиренево-белыми  ароматными цветками. Название сорта переводится" ароматное облако". Возможно повторное цветение в конце лета.</t>
  </si>
  <si>
    <t>3,5м</t>
  </si>
  <si>
    <t>Магнолия</t>
  </si>
  <si>
    <t>Magnolia 'Felix'©</t>
  </si>
  <si>
    <t>Феликс, С3</t>
  </si>
  <si>
    <t>Удивительно крупные цветки, размером 30+см!!, ярко-розовые, махровые, расцветает до распускания листьев весной. Листва светло-зеленая, светлее, чем у других магнолий, Максимальная высота 10-летнего дерева-5м</t>
  </si>
  <si>
    <t>Magnolia 'Franks Masterpiece'</t>
  </si>
  <si>
    <t>Фрэнкс Мастерпис, С5</t>
  </si>
  <si>
    <t>"Шедевр Фрэнка" невероятные по красоте цветки! Лилово-розовые внешние стороны лепестков, кремово-белые внутри, полумахровые, крупные 28см. Высота взрослого деревца 3-5м, ветви сначала направлены вверх, по истечении 10лет, обретают плакучую форму. Перспективный сорт для России</t>
  </si>
  <si>
    <t>3-5м</t>
  </si>
  <si>
    <t>Магнолия Кобус</t>
  </si>
  <si>
    <t>Magnolia kobus</t>
  </si>
  <si>
    <t>Кобус, С1,5</t>
  </si>
  <si>
    <t>Декоративное дерево высотой 10м. Цветет до распускания листьев в апреле-мае белыми, до 10см в диаметре , ароматными цветками, Цветение длится 15 дней.</t>
  </si>
  <si>
    <t>Зибольда, C1.5</t>
  </si>
  <si>
    <t>Perovskia atriplicifolia Little Spire</t>
  </si>
  <si>
    <t>Литл Спайр, Р12</t>
  </si>
  <si>
    <t>Perovskia atriplicifolia Silvery Blue</t>
  </si>
  <si>
    <t>Очень красивый компактный кустик. Родственник исопа и лаванды. Цветёт в июле-сентябре. Наиболее эффектны массовые посадки. Зимует с укрытием. Листья серебристо-зеленые, цветки колосовидные, фиолетово-синие</t>
  </si>
  <si>
    <t>Physocarpus opulifolius Annys Gold</t>
  </si>
  <si>
    <t>Энниз Голд</t>
  </si>
  <si>
    <t>Кустарник высотой и шириной 1,5м, декоративен весь сезон, весной молодые листья желтого цвета, и молодая листва похожа на цветущую форзицию, в июне распускаются шапки розово-белых соцветий. Листва летом неоднородная по цвету, осенью созревают плоды, постепенно становятся красноватыми</t>
  </si>
  <si>
    <t>Наггет, Р12</t>
  </si>
  <si>
    <t>Physocarpus opulifolius Summer Wine</t>
  </si>
  <si>
    <t>Саммер Вайн</t>
  </si>
  <si>
    <t>Декоративный, быстрорастущий кустарник, привлекателен благодаря своей красивой винно-красной листве и розовым цветкам.</t>
  </si>
  <si>
    <t>Potentilla fruticosa Bella Sol</t>
  </si>
  <si>
    <t>Белла Соль</t>
  </si>
  <si>
    <t>Компактная форма. Не требует обрезки. Цветки очень крупные, диаметром 5см,  оранжевые с желтой звездой по мере цветения не выгорают. Цветение обильное и длительное с июня по сентябрь.</t>
  </si>
  <si>
    <t>Potentilla fruticosa Bellissima</t>
  </si>
  <si>
    <t>Беллиссима</t>
  </si>
  <si>
    <t>Компактная форма. Не требует обрезки. Цветки очень крупные, диаметром 5см,  розовые по мере цветения не выгорают. Цветение обильное и длительное с июня по сентябрь.</t>
  </si>
  <si>
    <t>Potentilla fruticosa Lovely Pink</t>
  </si>
  <si>
    <t>Ловли Пинк</t>
  </si>
  <si>
    <t>Невысокий декоративный кустарник, высотой 50см, шириной 1м, живет 20лет, листья мелкие, цветки до 5см в диаметре, розовые, цветение с июня по октябрь</t>
  </si>
  <si>
    <t>Potentilla fruticosa Bella Apple</t>
  </si>
  <si>
    <t>Белла Эппл</t>
  </si>
  <si>
    <t>Декоративный кустарник, цветет в августе-октябре  цветками до 5см в диаметре. Цветение обильное. цветки кремово-розовые (с мягким оранжевым оттенком), высота 50-60 см, ширина &gt;100 см.</t>
  </si>
  <si>
    <t>Potentilla fruticosa Bella Bianca</t>
  </si>
  <si>
    <t>Белла Бьянка</t>
  </si>
  <si>
    <t>Декоративный кустарник, цветет в августе-октябре белыми цветками до 5см в диаметре. Цветение обильное. Высота 80см, ширина 100см</t>
  </si>
  <si>
    <t>Пинк Парадайз С1.5</t>
  </si>
  <si>
    <t>Грандифлорум, Р13</t>
  </si>
  <si>
    <t>P13</t>
  </si>
  <si>
    <t>Дартс Снэйк, Р12</t>
  </si>
  <si>
    <t>Маунт Асо, Р12</t>
  </si>
  <si>
    <t>Sambucus nigra Black Beauty</t>
  </si>
  <si>
    <t>Sambucus nigra Black Tower</t>
  </si>
  <si>
    <t>Sambucus nigra Golden Tower</t>
  </si>
  <si>
    <t>Голден Тауэр</t>
  </si>
  <si>
    <t>Листопадный кустарник или небольшое деревце 3м высотой, с вертикальным ростом. Листва зеленовато-желтая, листья ажурные, иссеченные, цветки собраны в соцветия до 20см. В тени зеленый оттенок листьев более интенсивен.</t>
  </si>
  <si>
    <t>300</t>
  </si>
  <si>
    <t>Спирея</t>
  </si>
  <si>
    <t>Syringa meyeri 'Flowerfesta'® purple</t>
  </si>
  <si>
    <t>Flowerfesta Пурпл</t>
  </si>
  <si>
    <t>Новинка селекции! Карликовая, повторноцветущая темно-сиреневая сирень. Компактный, плотный кустик. Высота 80-120см, ширина 100см. Подходит для патио. Цветет в мае-июне, повторно в июле-августе.</t>
  </si>
  <si>
    <t>Олл Саммер Ред</t>
  </si>
  <si>
    <t>75</t>
  </si>
  <si>
    <t>Weigela All Summer Peach</t>
  </si>
  <si>
    <t>Олл Саммер Пич</t>
  </si>
  <si>
    <t xml:space="preserve">Небольшой компактный куст. Высота растения 40см. Листва красивая, блестящая. Ценится за длительное цветение с мая по сентябрь на побегах прошлого и текущего года. Цветки абрикосового цвета. </t>
  </si>
  <si>
    <t>40</t>
  </si>
  <si>
    <t>Clematis Albina Plena</t>
  </si>
  <si>
    <t>Альбина Плена</t>
  </si>
  <si>
    <t>Белые цветки,  большие (диаметр до 6-8 см), покрывают растение снизу. Чашелистки с легко волнистыми краями. Цветет обильно в мае-июле, летом цветение повторяется, но оно слабее. Высота побегов 2-3 м, в обрезке не нуждается.</t>
  </si>
  <si>
    <t>Clematis Ballet Skirt</t>
  </si>
  <si>
    <t>Баллет Скирт</t>
  </si>
  <si>
    <t>Розовые полумахровые поникающие цветки, цветение в апреле-мае, затем в августе, Высота 150-200см, летом украшен соплодиями.В обрезке не нуждается.</t>
  </si>
  <si>
    <t>Clematis Beauty of Worcester</t>
  </si>
  <si>
    <t>Бьюти оф Ворчестер</t>
  </si>
  <si>
    <t xml:space="preserve">Сорт с яркими сине-фиолетовыми махровыми или полумахровыми цветками, распускающимися в мае-июне на прошлогодних побегах. В августе-сентябре на побегах этого года появляются одиночные цветки. По середине нижней стороны лепестка проходит белая полоса. Тычинки жёлтые. Сорт умереннорастущий. </t>
  </si>
  <si>
    <t>Clematis Change of Heart PBR</t>
  </si>
  <si>
    <t>Чейндж оф Херт</t>
  </si>
  <si>
    <t>Польский сорт обильного и длительного цветения с необыкновенными цветками, меняющими окрас во время цветения. Рекомендуется для всех видов садов. Диаметр цветков 13см</t>
  </si>
  <si>
    <t>1,7-2 m</t>
  </si>
  <si>
    <t>Clematis Ernest Markham</t>
  </si>
  <si>
    <t>Эрнест Маркхем</t>
  </si>
  <si>
    <t>Умеренно растущий сорт, поздно, но обильно цветущий. Цветки искристые, сочно-красные, слегка бархатистые, с кремово-коричневыми тычинками, с июля до октября.</t>
  </si>
  <si>
    <t>3-4 m</t>
  </si>
  <si>
    <t>Clematis Frankie</t>
  </si>
  <si>
    <t>Франки</t>
  </si>
  <si>
    <t>Цветение на побегах прошлого и текущего года. Цветки голубые, размером 5см.</t>
  </si>
  <si>
    <t>Clematis Fuyu-No-Tabi</t>
  </si>
  <si>
    <t>Фую-Но-Таби</t>
  </si>
  <si>
    <t xml:space="preserve">Японский сорт со цветками диаметром 15-18 см, сложенными чаще всего из 8 белых с кремовым оттенком овальных чашелистиков. Тычинки с кремовыми нитями и пурпурными пыльниками. Цветет во второй половине мая - июне и вновь, но менее обильно, в августе - сентябре. Достигает высоты 2-2,5 м. За опоры цепляется листовыми черешками. </t>
  </si>
  <si>
    <t>2,5 m</t>
  </si>
  <si>
    <t>Clematis Hania</t>
  </si>
  <si>
    <t>Ханья</t>
  </si>
  <si>
    <t>С великолепными крупными, двуцветными бархатистыми цветками: искристо-красными с розовой каймой и контрастными золотистыми тычинками в середине. Цветёт долго и обильно, с конца мая до августа, с перерывом в июле. Весной лучше слегка обрезать, 150 cм от основания.</t>
  </si>
  <si>
    <t>Clematis Isago</t>
  </si>
  <si>
    <t>Исаго</t>
  </si>
  <si>
    <t xml:space="preserve">Японский сорт с махровыми цветками, в мае-июне, в процессе цветения летом имеет полумахровые цветки с жёлтыми тычинками. Цепляется за опоры листовыми черешками. </t>
  </si>
  <si>
    <t>2,5-3 m</t>
  </si>
  <si>
    <t>Clematis Lemon Dream PBR</t>
  </si>
  <si>
    <t>Лемон Дрим</t>
  </si>
  <si>
    <t>Цветет в мае, повторяет цветение в июле-августе. Второе цветение более обильное. Цветки устойчиво махровые, очень крупные для группы артагене, диаметр 10-12см. Белые махровые колокольчики приятно пахнут грейпфрутом.</t>
  </si>
  <si>
    <t>Clematis Little Mermaid</t>
  </si>
  <si>
    <t>Литтдл Мермейд</t>
  </si>
  <si>
    <t xml:space="preserve">Японский сорт с редкой, притягивающей внимание, лососево-розовой окраской цветков,  ярко-желтые пыльники. Цветки почти округлые, диаметром 8-12 см, складываются из 8 чашелистиков, но в весенних цветках, на старых побегах их может быть значительно больше. Цветет в мае-июне, а после обрезки в августе-сентябре. Достигает высоты 2м. </t>
  </si>
  <si>
    <t>Clematis Maria Sklodowska Curie PBR</t>
  </si>
  <si>
    <t>Великолепный экземпляр махрового шарообразного белого клематиса с размером цветка 12-15 см. В холодную погоду оттенок лепестков становится зеленоватым, с более интенсивной окраской у основания лепестка. Лепестки эллиптической формы с волнистыми краями. Золотистая серединка и кремовый оттенок середины лепестка. Цветение в июне-июле, высота клематиса – до 2 м. Цветки полностью покрывают растение, начиная с высоты 80 см и до самой верхушки.</t>
  </si>
  <si>
    <t>Clematis Mazowsze VOLCANO</t>
  </si>
  <si>
    <t>Мазовше Волкано</t>
  </si>
  <si>
    <t xml:space="preserve">Цветки бордовые, бархатные, диаметром 15-20 см, посажены на длинные цветоножки. Красиво сложенные, с 6 широкими лепестками и полушаровидно расположенными кофейными пыльниками на жёлтых тычиночных нитях, которые вместе с жёлтыми пестиками делают цветки светлее. Лепестки с нижней стороны имеют беловатую серединную полоску и розовые края. Цветёт с конца VI дo IX. Достигает высоты 2-3,5 м. </t>
  </si>
  <si>
    <t>2-3,5 m</t>
  </si>
  <si>
    <t>Clematis My Darling PBR</t>
  </si>
  <si>
    <t>Май Дарлинг</t>
  </si>
  <si>
    <t xml:space="preserve">Очень интересный новый польский сорт махровыми и полу махровыми пурпурно-красными цветками: диаметр 18-23см. Обильно цветет в июне-июле. Повторное цветение под конец лета. Хорош для выращивания в контейнерах.
</t>
  </si>
  <si>
    <t>Clematis Patricia Ann Fretwell</t>
  </si>
  <si>
    <t>Патрисия Анн Фретвелл</t>
  </si>
  <si>
    <t>Густомахровые розовые с белым, очень пышные цветки расцветают с мая по июнь, одиночные кремово-розоватые с яркой розовой полосой расцветают в августе-сентябре</t>
  </si>
  <si>
    <t>2-2,5м</t>
  </si>
  <si>
    <t>Clematis Pink Flamingo</t>
  </si>
  <si>
    <t>Пинк Фламинго</t>
  </si>
  <si>
    <t>Колокольчатые цветки розовые, у основания лиловые, полумахровые. Цветет с апреля по июнь, потом лиану покрывают соплодия. Обрезки не требуется.</t>
  </si>
  <si>
    <t>Clematis Pink Swing</t>
  </si>
  <si>
    <t>Пинк Свинг</t>
  </si>
  <si>
    <t>Махровые цветки на побегах и прошлого, и текущего года. Цветки колокольчатые, на внешней стороне кремово-розовыми, снизу светло-розовые , иногда почти кремового цвета. Запах грейпфрута.</t>
  </si>
  <si>
    <t>Clematis Princess Diana</t>
  </si>
  <si>
    <t>Принцесса Диана</t>
  </si>
  <si>
    <t>Очень оригинальные, тюльпановидные, пламенно-розовые цветки с июля по август. Осенью и зимой украшен декоративными соплодиями.  Так как он относится к многолетникам, побеги этого года чаще всего отмирают, поэтому в III необходимо обрезать прямо над землёй.</t>
  </si>
  <si>
    <t>Clematis Rouge Cardinal</t>
  </si>
  <si>
    <t>Руж Кардинал</t>
  </si>
  <si>
    <t>Среднерастущий сорт, долго и обильноцветущий.  Цветки пурпурного цвета. Особенно красив на светлом фоне.</t>
  </si>
  <si>
    <t>Clematis Serafina</t>
  </si>
  <si>
    <t>Серафина</t>
  </si>
  <si>
    <t xml:space="preserve">Польский сорт со светло-фиолетово-розовыми цветками диаметром 20-22 см, сложенными из 6-8 узких эллипсовидных остро заканчивающихся чашелистиков со светлой, почти белой полосой посередине.Цветет очень обильно во второй половине мая - июне, а после обрезки отцветших цветков, уже менее интенсивно, также в августе и сентябре. Достигает высоты 2,5-3 м. За опоры цепляется листовыми черешками. </t>
  </si>
  <si>
    <t>2,5-3м</t>
  </si>
  <si>
    <t>Скайфолл</t>
  </si>
  <si>
    <t>2,5м</t>
  </si>
  <si>
    <t>Clematis Solidarnosc</t>
  </si>
  <si>
    <t>Солидарность</t>
  </si>
  <si>
    <t xml:space="preserve">Новый польский сорт с 2004 г., отмеченный серебряной медалью на выставке «Plantarium 2005» в Голландии. Цветки ярко-красные, бархатистые, со слегка светлой полоской посередине лепестка. Временами на лепестках встречаются белые нерегулярные пятнышки. Тычинки имеют пурпурные пыльники на бело-розовых нитях. Цветки диаметром около 16 см. Цветёт долго и обильно, в V- IX. Компактный. </t>
  </si>
  <si>
    <t>Clematis Stolwijk Gold</t>
  </si>
  <si>
    <t>Стольвайк Голд</t>
  </si>
  <si>
    <t>Цветёт в конце апреля-мае колокольчатыми фиолетово-голубыми цветками. Повторное цветение менее обильное летом. Морозостойкий, неприхотливый сотр, ценится за жёлтую листву.</t>
  </si>
  <si>
    <t>Clematis Westerplatte</t>
  </si>
  <si>
    <t>Вестерплатте</t>
  </si>
  <si>
    <t>Эффектный польский сорт с искристыми, красными, шелковистыми цветками с тёмно-красными тычинками. Цветёт с июня по август. 
Золотая медаль Plantarium'1998</t>
  </si>
  <si>
    <t>Горец</t>
  </si>
  <si>
    <t>Гортензия вьющаяся</t>
  </si>
  <si>
    <t>Бинго (женский тип)</t>
  </si>
  <si>
    <t>Иссаи (самоопыляемый)</t>
  </si>
  <si>
    <t>Ирга Ламарка</t>
  </si>
  <si>
    <t>Оранж Энерджи (жен.)</t>
  </si>
  <si>
    <t>Lycium barbarum No.1</t>
  </si>
  <si>
    <t>Номер 1</t>
  </si>
  <si>
    <t>Смородина чёрная</t>
  </si>
  <si>
    <t>Rubus fruticosus Navaho</t>
  </si>
  <si>
    <t>Навахо</t>
  </si>
  <si>
    <t>Побеги приподняты, без шипов, длинной 1,2˗1,5 м., ширина кустарника 0,9˗1,2 м. Медленно растущий, с ползучим корневищем.Плоды чёрные, крупные (3,5-5г), съедобные, вкусные. Созревают в  VIII на ростках текущего года. Цветки белые, 3 см диаметром, появляются в VII.</t>
  </si>
  <si>
    <t>1,2-1.5м</t>
  </si>
  <si>
    <t>Rubus frut. 'Polar Berry'®</t>
  </si>
  <si>
    <t>Полар Берри</t>
  </si>
  <si>
    <t xml:space="preserve">Первый сорт с кремово-белой ежевики! Белые ягоды, чуть меньше, чем у обычной ежевики, плодоносит на двулетних побегах, самоопыляемый. </t>
  </si>
  <si>
    <t>1,2-1,5м</t>
  </si>
  <si>
    <t>Олл Голд, Р12</t>
  </si>
  <si>
    <t>Отумн Блисс, Р12</t>
  </si>
  <si>
    <t>Rubus idaeus BonBonBerry Yummy</t>
  </si>
  <si>
    <t>БонБонБерри Ямми Р12</t>
  </si>
  <si>
    <t>Самоопыляемый сорт для балконов и патио, практически без шипов</t>
  </si>
  <si>
    <t>45</t>
  </si>
  <si>
    <t>Среднеспелый сорт. Стебли ветвистые, густо покрыты шипами. Ягоды черного цвета, массой 3-5г, Созревание в июне-июле.</t>
  </si>
  <si>
    <t>Rubus idaeus Cascade Delight</t>
  </si>
  <si>
    <t>Каскад Делайт</t>
  </si>
  <si>
    <t>Улучшенный гибрид от сорта «Туламин». Куст компактный, ветви вертикальные. Мощная корневая система.  Подходит для влажных почв. Ошипованность средняя.  Урожайность очень высокая- 4кг с куста. Ягоды крупные, сладкие.  Транспортабельность хорошая. Плодоношение средне-ранее.</t>
  </si>
  <si>
    <t>Глен Ампл, Р12</t>
  </si>
  <si>
    <t>Rubus idaeus Glen Dee</t>
  </si>
  <si>
    <t>Глен Ди, Р12</t>
  </si>
  <si>
    <t>Новый сорт в линейке "Глен" , поздний срок созревания, ягоды очень сладкие, можно использовать для приготовления продукции без сахара, ягода крупная, 6-10г, хорошо переносит транспортировку и хранение, долго не осыпается с куста, плодоножки расположены поверх листьев, поэтому урожай легко собирать, урожайность 5кг с куста</t>
  </si>
  <si>
    <t>Глен Файн, Р12</t>
  </si>
  <si>
    <t>Rubus idaeus Golden Bliss</t>
  </si>
  <si>
    <t>Голден Блисс, Р12</t>
  </si>
  <si>
    <t>Ремонтантный сорт желтой малины, В плодоношение вступает с начала августа до конца сентября. Ягоды желто-оранжевого-цвета, ароматные, универсального назначения.</t>
  </si>
  <si>
    <t>Груви (горшечная малина), Р12</t>
  </si>
  <si>
    <t>Маллинг Промайс, Р12</t>
  </si>
  <si>
    <t>Микер, Р12</t>
  </si>
  <si>
    <t>Rubus idaeus Polka</t>
  </si>
  <si>
    <t>Полка, Р12</t>
  </si>
  <si>
    <t xml:space="preserve">Ремонтантный сорт польской селекции. Созревание с начала августа до заморозков. Ягоды крупные до 12г!, слегка удлиненной формы, блестящие, темно-красного цвета, сладкие, плотные, долго не осыпаются Урожайность 2-4,5кг с растения. </t>
  </si>
  <si>
    <t>Руби Бьюти, Р12</t>
  </si>
  <si>
    <t>Вилламетта, Р12</t>
  </si>
  <si>
    <t>Топхэт (низкоросл.)</t>
  </si>
  <si>
    <t>Vaccinium corymbosum Chippewa</t>
  </si>
  <si>
    <t>Чиппева</t>
  </si>
  <si>
    <t>Новый, ценный сорт. Куст плотный, приподнятый. Плоды среднего или крупного размера, вкусные, очень сладкие, кожица светло-синяя.Сорт раннего периода созревания. Морозостойкий.</t>
  </si>
  <si>
    <t>Vaccinium corymbosum Darrow</t>
  </si>
  <si>
    <t>Дарроу</t>
  </si>
  <si>
    <t>Позднеспелый сорт, в плодоношение вступает с середины августа. Куст высотой 150-200см, ягоды крупные, до 2 см в диаметре. Урожайность 4-8кг с куста.</t>
  </si>
  <si>
    <t>Торо (компакт.)</t>
  </si>
  <si>
    <t>Крона округлая, соцветия очень крупные, белые, сначала слегка зеленоватые, листья зеленые с широкой золотой каймой</t>
  </si>
  <si>
    <t>Acer x freemanii Jeffersred</t>
  </si>
  <si>
    <t>Andromeda polifolia Compacta</t>
  </si>
  <si>
    <t>Betula pendula Dalecarlica</t>
  </si>
  <si>
    <t>Betula pendula Royal Frost</t>
  </si>
  <si>
    <t>Cotinus coggygria Lilla2</t>
  </si>
  <si>
    <t>Exochorda Magical Springtime2</t>
  </si>
  <si>
    <t>Exochorda Magical Springtime1</t>
  </si>
  <si>
    <t>Hydrangea arborescens Candybelle Lollypop1</t>
  </si>
  <si>
    <t>Hydrangea arborescens Candybelle Marshmallow1</t>
  </si>
  <si>
    <t>Hydrangea arborescens Candybelle Marshmallow2</t>
  </si>
  <si>
    <t>Hydrangea arborescens Golden Annabelle1</t>
  </si>
  <si>
    <t>Hydrangea arborescens Golden Annabelle2</t>
  </si>
  <si>
    <t>Hydrangea macrophylla Doppio Bianco1</t>
  </si>
  <si>
    <t>Hydrangea macrophylla Doppio Bianco11</t>
  </si>
  <si>
    <t>Hydrangea macrophylla L.A. Dreamin1</t>
  </si>
  <si>
    <t>Hydrangea macrophylla L.A. Dreamin2</t>
  </si>
  <si>
    <t>Hydrangea macrophylla Princess Diana1</t>
  </si>
  <si>
    <t>Hydrangea macrophylla Princess Diana2</t>
  </si>
  <si>
    <t>Hydrangea macrophylla Rembrandt Dolce Chic1</t>
  </si>
  <si>
    <t>Hydrangea macrophylla Rembrandt Dolce Chic2</t>
  </si>
  <si>
    <t>Hydrangea macrophylla Rembrandt Rosso Glory1</t>
  </si>
  <si>
    <t>Hydrangea macrophylla Rembrandt Rosso Glory2</t>
  </si>
  <si>
    <t>Hydrangea macrophylla Runaway Bride1</t>
  </si>
  <si>
    <t>Hydrangea macrophylla Runaway Bride2</t>
  </si>
  <si>
    <t>Hydrangea paniculata Early Harry1</t>
  </si>
  <si>
    <t>Hydrangea paniculata Early Harry2</t>
  </si>
  <si>
    <t>Hydrangea paniculata Fraise Melba 1</t>
  </si>
  <si>
    <t>Hydrangea paniculata Fraise Melba 2</t>
  </si>
  <si>
    <t>Hydrangea paniculata Little Fraise1</t>
  </si>
  <si>
    <t>Hydrangea paniculata Little Fraise2</t>
  </si>
  <si>
    <t>Hydrangea paniculata Magical Moonlight1</t>
  </si>
  <si>
    <t>Hydrangea paniculata Magical Moonlight2</t>
  </si>
  <si>
    <t>Hydrangea paniculata Papillon1</t>
  </si>
  <si>
    <t>Hydrangea paniculata Papillon2</t>
  </si>
  <si>
    <t>Hydrangea paniculata Skyfall1</t>
  </si>
  <si>
    <t>Hydrangea paniculata Skyfall2</t>
  </si>
  <si>
    <t>Hydrangea paniculata Little Spooky1</t>
  </si>
  <si>
    <t>Hydrangea paniculata Little Spooky2</t>
  </si>
  <si>
    <t>Hydrangea paniculata Whitelight1</t>
  </si>
  <si>
    <t>Hydrangea paniculata Whitelight2</t>
  </si>
  <si>
    <t>Hydrangea serrata Bluebird1</t>
  </si>
  <si>
    <t>Hydrangea serrata Bluebird2</t>
  </si>
  <si>
    <t>Magnolia x brooklynensis Black Beautyjpg</t>
  </si>
  <si>
    <t>Magnolia x brooklynensis Yellow Bird</t>
  </si>
  <si>
    <t>Magnolia x brooklynensis Yellow Bird2</t>
  </si>
  <si>
    <t>Magnolia denudata Fragrant Cloud</t>
  </si>
  <si>
    <t>Magnolia Felix1</t>
  </si>
  <si>
    <t>Magnolia Felix2</t>
  </si>
  <si>
    <t>Magnolia Franks Masterpiece1</t>
  </si>
  <si>
    <t>Perovskia atriplicifolia Silvery Blue2</t>
  </si>
  <si>
    <t>Physocarpus opulifolius Annys Gold1</t>
  </si>
  <si>
    <t>Physocarpus opulifolius Annys Gold2</t>
  </si>
  <si>
    <t>Physocarpus opulifolius Summer Wine 1</t>
  </si>
  <si>
    <t>Potentilla fruticosa Bellissima 1</t>
  </si>
  <si>
    <t>Potentilla fruticosa Lovely Pink1</t>
  </si>
  <si>
    <t>Potentilla fruticosa Lovely Pink2</t>
  </si>
  <si>
    <t>Potentilla fruticosa Bella Bianca1</t>
  </si>
  <si>
    <t>Potentilla fruticosa Bella Bianca2</t>
  </si>
  <si>
    <t>Potentilla fruticosa Pink Paradise1</t>
  </si>
  <si>
    <t>Potentilla fruticosa Pink Paradise2</t>
  </si>
  <si>
    <t>Sambucus nigra Golden Tower2</t>
  </si>
  <si>
    <t>Syringa meyeri Flowerfesta purple1</t>
  </si>
  <si>
    <t>Weigela All Summer Peach1</t>
  </si>
  <si>
    <t>Clematis Ballet Skirt_K1</t>
  </si>
  <si>
    <t>Clematis Beauty of Worcester_K1</t>
  </si>
  <si>
    <t>Clematis Change of Heart1</t>
  </si>
  <si>
    <t>Clematis Ernest Markham_K2</t>
  </si>
  <si>
    <t>Clematis Hania_K2</t>
  </si>
  <si>
    <t>Clematis Isago_K1</t>
  </si>
  <si>
    <t>Clematis Lemon Dream</t>
  </si>
  <si>
    <t>Clematis Little Mermaid_K4</t>
  </si>
  <si>
    <t>Clematis Maria Sklodowska Curie_K2</t>
  </si>
  <si>
    <t>Clematis Mazowsze VOLCANO_K3</t>
  </si>
  <si>
    <t>Clematis Patricia Ann Fretwell_K5</t>
  </si>
  <si>
    <t>Clematis Patricia Ann Fretwell K2</t>
  </si>
  <si>
    <t>Clematis Pink Flamingo_K1</t>
  </si>
  <si>
    <t>Clematis Princess Diana_K4</t>
  </si>
  <si>
    <t>Clematis Rouge Cardinal_K2</t>
  </si>
  <si>
    <t>Clematis Serafina_K3</t>
  </si>
  <si>
    <t>Clematis Solidarnosc_K1</t>
  </si>
  <si>
    <t>Clematis Stolwijk Gold 1</t>
  </si>
  <si>
    <t>Clematis Stolwijk Gold 2</t>
  </si>
  <si>
    <t>Clematis Westerplatte_K1</t>
  </si>
  <si>
    <t>Lycium barbarum_no1_o1</t>
  </si>
  <si>
    <t>Rubus fruticosus Navaho1</t>
  </si>
  <si>
    <t>Rubus fruticosus Polar Berry1</t>
  </si>
  <si>
    <t>Rubus idaeus BonBonBerry Yummy1</t>
  </si>
  <si>
    <t xml:space="preserve">Декоративно-лиственных и плодово-ягодных кустарников в Р9 и др.
из голландских, бельгийских, немецких, польских и других европейских питомников на сезон ВЕСНА–2020.
</t>
  </si>
  <si>
    <t>Минимальная сумма заказа — 50 000 руб.</t>
  </si>
  <si>
    <t>Предварительные заказы принимаются  до 22 ноября 2019</t>
  </si>
  <si>
    <t>Поставки кустарников с начала марта 2020.</t>
  </si>
  <si>
    <t>Заказы принимаются до 22 ноября 2019</t>
  </si>
  <si>
    <t>20% предоплаты вносятся с 14 по 25 января 2020г.</t>
  </si>
  <si>
    <t xml:space="preserve">В случае внесения второй части предоплаты в январе 2020 не менее, чем 30%, </t>
  </si>
  <si>
    <t>30% предоплаты необходимо сделать вместе с заказом до 25 ноября 2018*.</t>
  </si>
  <si>
    <t xml:space="preserve">Минимальная сумма предварительного заказа  -50.000 руб      (кустарники+хвоя)
 </t>
  </si>
  <si>
    <t>Минимальная сумма заказа —50,000 руб.</t>
  </si>
  <si>
    <t>Минимальная сумма заказа — 50,000 руб.</t>
  </si>
  <si>
    <t>Система скидок «Кустарники. Весна 2020»</t>
  </si>
  <si>
    <t>ХВОЙНЫЕ РАСТЕНИЯ С КОМОМ</t>
  </si>
  <si>
    <t>Abies cephalonica Meyer's Dwarf</t>
  </si>
  <si>
    <t>Abies concolor Eagle Point</t>
  </si>
  <si>
    <t>Abies concolor Piggelmee</t>
  </si>
  <si>
    <t>Abies concolor Violacea</t>
  </si>
  <si>
    <t>Abies koreana Blauer Eskimo</t>
  </si>
  <si>
    <t>Abies koreana Bonsai Blue</t>
  </si>
  <si>
    <t>Abies koreana Brevifolia</t>
  </si>
  <si>
    <t>Abies koreana Cis</t>
  </si>
  <si>
    <t>Abies koreana FliegendeUntertasse</t>
  </si>
  <si>
    <t>Abies koreana Kristallkugel</t>
  </si>
  <si>
    <t>Abies koreana Silberperle</t>
  </si>
  <si>
    <t>Abies lasiocarpa Argentea</t>
  </si>
  <si>
    <t>Abies lasiocarpa Glauca</t>
  </si>
  <si>
    <t>Abies nordmaniana Aurea</t>
  </si>
  <si>
    <t>Abies nordmaniana Barabits Compact</t>
  </si>
  <si>
    <t>Abies nordmanniana Munsterland</t>
  </si>
  <si>
    <t>Abies procera</t>
  </si>
  <si>
    <t>Abies veitchii Heddergott</t>
  </si>
  <si>
    <t>Chamaecyparis lawsoniana Blue Planet</t>
  </si>
  <si>
    <t>Chamaecyparis lawsoniana Pearly Swirls</t>
  </si>
  <si>
    <t>Chamaecyparis lawsoniana Stardust</t>
  </si>
  <si>
    <t>Chamaecyparis lawsoniana White Spot</t>
  </si>
  <si>
    <t>Chamaecyparis obtusa Drath</t>
  </si>
  <si>
    <t>Chamaecyparis obtusa Melody</t>
  </si>
  <si>
    <t>Chamaecyparis pisifera Filifera Aurea</t>
  </si>
  <si>
    <t>Juniperus chinensis Monarch</t>
  </si>
  <si>
    <t>Juniperus chinensis San Jose</t>
  </si>
  <si>
    <t>Juniperus communis Suecica</t>
  </si>
  <si>
    <t>Juniperus horizontalis Blue Danube</t>
  </si>
  <si>
    <t>Juniperus horizontalis Grey Pearl</t>
  </si>
  <si>
    <t>Juniperus horizontalis Jade River</t>
  </si>
  <si>
    <t>Juniperus horizontalis Mother Lode</t>
  </si>
  <si>
    <t>Juniperus media Goldkissen</t>
  </si>
  <si>
    <t>Juniperus media Pfitzeriana Compacta</t>
  </si>
  <si>
    <t>Juniperus procumbens Nana</t>
  </si>
  <si>
    <t>Juniperus sabina Tamariscifolia No Blight</t>
  </si>
  <si>
    <t>Juniperus squamata Blue Compact</t>
  </si>
  <si>
    <t>Juniperus squamata Floriant</t>
  </si>
  <si>
    <t>Larix decidua</t>
  </si>
  <si>
    <t>Larix kaempferi</t>
  </si>
  <si>
    <t>Larix decidua Krejci</t>
  </si>
  <si>
    <t>Picea abies Elegans</t>
  </si>
  <si>
    <t>Picea breweriana</t>
  </si>
  <si>
    <t>Picea columnaris Fastigiata</t>
  </si>
  <si>
    <t>Picea glauca Biesenthaler Frühling</t>
  </si>
  <si>
    <t>Picea glauca Conica Speedy</t>
  </si>
  <si>
    <t>Picea glauca Sander's Blue</t>
  </si>
  <si>
    <t>Picea omorika Nana</t>
  </si>
  <si>
    <t>Picea omorika Pendula</t>
  </si>
  <si>
    <t>Picea omorika White Tops</t>
  </si>
  <si>
    <t>Picea orientalis Aureospicata</t>
  </si>
  <si>
    <t>Picea pungens Blue Mountain</t>
  </si>
  <si>
    <t>Picea pungens Brynek</t>
  </si>
  <si>
    <t>Picea pungens Mecky</t>
  </si>
  <si>
    <t>Picea pungens Moj Ogrod</t>
  </si>
  <si>
    <t>Picea pungens Oldenburg</t>
  </si>
  <si>
    <t>Picea pungens Glauca Super Blue Seedling</t>
  </si>
  <si>
    <t>Picea pungens Glauca Super Blue Seedling C1,5</t>
  </si>
  <si>
    <t>Picea sitchensis Tenas</t>
  </si>
  <si>
    <t>Pinus cembra</t>
  </si>
  <si>
    <t>Pinus densiflora Umbraculifera</t>
  </si>
  <si>
    <t>Pinus heldreichii Malinkii</t>
  </si>
  <si>
    <t>Pinus leucodermis Smidtii</t>
  </si>
  <si>
    <t>Pinus mugo Columnaris</t>
  </si>
  <si>
    <t>Pinus mugo Golden Glow</t>
  </si>
  <si>
    <t>Pinus mugo Hesse</t>
  </si>
  <si>
    <t>Pinus mugo Klosterkötter</t>
  </si>
  <si>
    <t>Pinus mugo Litomysl</t>
  </si>
  <si>
    <t>Pinus mugo Little Goldstar</t>
  </si>
  <si>
    <t>Pinus mugo Peterle</t>
  </si>
  <si>
    <t>Pinus mugo uncinata</t>
  </si>
  <si>
    <t>Pinus nigra Green Rocket</t>
  </si>
  <si>
    <t>Pinus nigra Hornibrookiana</t>
  </si>
  <si>
    <t>Pinus nigra Oregon Green</t>
  </si>
  <si>
    <t>Pinus parviflora Fukai</t>
  </si>
  <si>
    <t>Pinus parviflora Negishi</t>
  </si>
  <si>
    <t>Pinus strobus Blue Shag</t>
  </si>
  <si>
    <t>Pinus strobus Densa Hill</t>
  </si>
  <si>
    <t>Pinus sylvestris Beuvronensis</t>
  </si>
  <si>
    <t>Pinus sylvestris Globosa Viridis</t>
  </si>
  <si>
    <t>Pinus uncinata Horni Hazle</t>
  </si>
  <si>
    <t>Pinus uncinata Paradekissen</t>
  </si>
  <si>
    <t>Sciadopitys verticillata</t>
  </si>
  <si>
    <t>Taxus media Hillii</t>
  </si>
  <si>
    <t>Thuja occidentalis Degroots Spire</t>
  </si>
  <si>
    <t>Thuja occidentalis Globosa</t>
  </si>
  <si>
    <t>Thuja occidentalis Golden Brabant</t>
  </si>
  <si>
    <t>Thuja occidentalis Green Egg</t>
  </si>
  <si>
    <t>Thuja occidentalis King of Brabant</t>
  </si>
  <si>
    <t>Thuja occidentalis Little Champion</t>
  </si>
  <si>
    <t>Thuja occidentalis Miss Frosty</t>
  </si>
  <si>
    <t>Thuja occidentalis Smaragd Variegata</t>
  </si>
  <si>
    <t>Thuja occidentalis Smaragd Witbont</t>
  </si>
  <si>
    <t>Thuja occidentalis Stolwijk</t>
  </si>
  <si>
    <t>Thuja occidentalis Totem Smaragd</t>
  </si>
  <si>
    <t>Thuja occidentalis Waterfield 1</t>
  </si>
  <si>
    <t>Thuja occidentalis Woodwardii</t>
  </si>
  <si>
    <t>Thuja orientalis Franky Boy</t>
  </si>
  <si>
    <t>Thuja plicata Gelderland</t>
  </si>
  <si>
    <t>Juniperus chinensis Daub' s Frosted</t>
  </si>
  <si>
    <t>Juniperus chinensis Expansa Variegata</t>
  </si>
  <si>
    <t>Juniperus chinensis San José</t>
  </si>
  <si>
    <t>Juniperus chinensis Variegata=Juniperus sabina Variegata</t>
  </si>
  <si>
    <t>Picea abies Will' s Zwerg</t>
  </si>
  <si>
    <t>Picea glauca Daisy' s White</t>
  </si>
  <si>
    <t>Picea glauca Rainbow' s End</t>
  </si>
  <si>
    <t>Picea glauca Sander' s Blue</t>
  </si>
  <si>
    <t>Pinus strobus Kruger's Lilliput</t>
  </si>
  <si>
    <t>Thuja occidentalis Golden Smaragd C3</t>
  </si>
  <si>
    <t>Thuja occidentalis King of Brabant PBR</t>
  </si>
  <si>
    <t>Thuja occidentalis Smaragd C3</t>
  </si>
  <si>
    <t>Thuja occidentalis Waterfield</t>
  </si>
  <si>
    <t>P9 8-10</t>
  </si>
  <si>
    <t xml:space="preserve">P8 </t>
  </si>
  <si>
    <t>P9 10-15CM</t>
  </si>
  <si>
    <t>P9 20-25CM</t>
  </si>
  <si>
    <t>C1.5 10-15</t>
  </si>
  <si>
    <t>C2 stem 25cm</t>
  </si>
  <si>
    <t>P9 12-15CM</t>
  </si>
  <si>
    <t>C2 stem 50cm</t>
  </si>
  <si>
    <t>C2 stam 60cm.</t>
  </si>
  <si>
    <t>C2 30-40</t>
  </si>
  <si>
    <t>C3 60-70</t>
  </si>
  <si>
    <t>ball 50-60cm</t>
  </si>
  <si>
    <t>ball 60-70cm</t>
  </si>
  <si>
    <t>ball 80-100cm</t>
  </si>
  <si>
    <t>ball 140-160cm</t>
  </si>
  <si>
    <t>ball 40-60cm</t>
  </si>
  <si>
    <t>ball 120-140cm</t>
  </si>
  <si>
    <t>ball 160-180cm</t>
  </si>
  <si>
    <t>Сциадопитис</t>
  </si>
  <si>
    <r>
      <t xml:space="preserve">Прайс-лист на саженцы декоративных и плодово-ягодных кустарников ( длина стеблей 5-25 см в зависимости от вида и сорта, в контейнерах Р9 ) из европейских питомников на сезон ВЕСНА–2020
Упаковка - цветные картонные коробки (тубы) . Горшки P12, С1,5-С7 поставляются без упаковки.
</t>
    </r>
    <r>
      <rPr>
        <b/>
        <i/>
        <u/>
        <sz val="12"/>
        <rFont val="Arial Cyr"/>
        <charset val="204"/>
      </rPr>
      <t>Кратность для одного наименования 5 шт.</t>
    </r>
  </si>
  <si>
    <t>Джеферсред, C1</t>
  </si>
  <si>
    <t>x 1</t>
  </si>
  <si>
    <t>C3 120cm stam</t>
  </si>
  <si>
    <t>Клён красный</t>
  </si>
  <si>
    <t>Октобер Глори</t>
  </si>
  <si>
    <t>Acer rubrum October Glory</t>
  </si>
  <si>
    <t>Дерево высотой 10-15м, крона диаметром 7м, листья зеленые, пик декоративности осень, когда листва окрашивается в разные оттенки от оранжевого до красно-пурпурного.</t>
  </si>
  <si>
    <t>10-15м</t>
  </si>
  <si>
    <t>Голден Глоб</t>
  </si>
  <si>
    <t xml:space="preserve">Acer platanoids Golden Globe 
</t>
  </si>
  <si>
    <t>Дерево среднего размера, высота 4-6м, ширина кроны 5 м, листья зеленовато-желтые, при распускании персикового цвета, осенью-желтые, Цветет в мае желто-зелеными щитковыми соцветиями, , плоды- крылатки</t>
  </si>
  <si>
    <t>C3 stam 120</t>
  </si>
  <si>
    <t>Acer platanoids Golden Globe</t>
  </si>
  <si>
    <t>Ауреум, C1.5</t>
  </si>
  <si>
    <t>новинка</t>
  </si>
  <si>
    <t>Кермезина Роуз</t>
  </si>
  <si>
    <t>Azalea japonica Kermesina Rosé</t>
  </si>
  <si>
    <t>Компактный кустарник. Цветки средние, светло-розовые с белым окаймлением. Цветёт с конца мая до середины июня.</t>
  </si>
  <si>
    <t>Azalea Kermesina Rose</t>
  </si>
  <si>
    <t>Георг Арендс</t>
  </si>
  <si>
    <t>Azalea japonica Georg Arends</t>
  </si>
  <si>
    <t>Медленно растущий густой компактный кустарник. Цветение очень обильное. Цветки пурпурно-красные с тёмно-красным румянцем. Цветёт с конца мая до середины июня</t>
  </si>
  <si>
    <t>Azalea Georg Arends</t>
  </si>
  <si>
    <t>Мазерс Дэй</t>
  </si>
  <si>
    <t>Azalea japonica Moederkensdag</t>
  </si>
  <si>
    <t>Компактный кустарник. Богатое цветение большими цветками ярко-красного цвета, размером до 10см; появляются раньше листьев. Цветёт с конца мая до середины июня.</t>
  </si>
  <si>
    <t>Azalea Moederkensdag</t>
  </si>
  <si>
    <t>Вуйкс Розиред</t>
  </si>
  <si>
    <t>Azalea japonica Vuyks Rosyred</t>
  </si>
  <si>
    <t>Компактный вечнозеленый кустарник. Цветёт обильно насыщенно атласно-розовыми цветками с более темными пятнами. Цветёт с конца мая до середины июня.</t>
  </si>
  <si>
    <t>Azalea Vuyk's Rosyred</t>
  </si>
  <si>
    <t>Чикита</t>
  </si>
  <si>
    <t>Berberis thunbergii Chicquita</t>
  </si>
  <si>
    <t>Изящный кустарник с крупной раскидистой кроной. Листья мелкие, бордовые. Годовой прирост небольшой. Высота 100см, ширина куста 50см. Сорт ценится за оригинальные листья.</t>
  </si>
  <si>
    <t>Berberis thunbergii Chiquita</t>
  </si>
  <si>
    <t>Berberis thunbergii Chiquita 2</t>
  </si>
  <si>
    <t>Голден Пиллар</t>
  </si>
  <si>
    <t>Berberis thunbergii Golden Pillar</t>
  </si>
  <si>
    <t>Коллоновидная форма, ширина 90см, высота 130см, листва весной желтая, летом зеленая, осенью ярко-оранжево-красная.</t>
  </si>
  <si>
    <t>Голден Руби</t>
  </si>
  <si>
    <t>Berberis thunbergii Golden Ruby</t>
  </si>
  <si>
    <t>Уникальный сорт. Компактный. По мере роста изменяется цвет листьев от ярко-оранжевого весной до бордового с желтой каймой по краю каждого листа летом.</t>
  </si>
  <si>
    <t>Berberis thunbergii Golden Ruby in spring 2</t>
  </si>
  <si>
    <t>Пигми Руби</t>
  </si>
  <si>
    <t>Berberis thunbergii Pygmy Ruby</t>
  </si>
  <si>
    <t>Карликовый кустарник полушаровидной формы. Высота 45см, диаметр 90см, листва пурпуно красная, осенью-ярко-красная.</t>
  </si>
  <si>
    <t>Руби Стар</t>
  </si>
  <si>
    <t>Berberis thunbergii Ruby Star</t>
  </si>
  <si>
    <t>Карлик, к возрасту шести лет достигает высоты 30 см. Крона компактная, округлая. Листва карминно-красная. Как и другие карликовые барбарисы, будет привлекателен для малых садов, альпинариев, контейнерного озеленения.</t>
  </si>
  <si>
    <t>30</t>
  </si>
  <si>
    <t>Berberis thunbergii Ruby Star 1</t>
  </si>
  <si>
    <t>Berberis thunbergii Ruby Star 2</t>
  </si>
  <si>
    <t>Ройал Фрост С1,5</t>
  </si>
  <si>
    <t>Берёза</t>
  </si>
  <si>
    <t>Хозери</t>
  </si>
  <si>
    <t>Betula Hoseri</t>
  </si>
  <si>
    <t>Сложный гибрид. Дерево высотой 10м, крона коническая, отличается очень крупной листвой, лист продолговатый длиной до 14см, осенью окрашивается в ярко-желтый цвет. Кора коричневая</t>
  </si>
  <si>
    <t>без карт</t>
  </si>
  <si>
    <t>Тростс Дварф</t>
  </si>
  <si>
    <t>Betula Trost's Dwarf</t>
  </si>
  <si>
    <t>Миниатюрное раскидистое деревце, абсолютно не похоже на традиционную березу. Листва тонкая, ажурная, сильнорассеченная, растение очень декоративное. Кора белоснежная. Высота деревца 180см, крона 150см.</t>
  </si>
  <si>
    <t>1,8м</t>
  </si>
  <si>
    <t>Гулливер</t>
  </si>
  <si>
    <t>Buddleja davidii Gulliver</t>
  </si>
  <si>
    <t>раскидистый куст, высотой 100см, шириной 120см, с лилово-сиреневыми пышными соцветиями (до 50см длиной). Цветет ежегодно и обильно в июле-сентябре.</t>
  </si>
  <si>
    <t>Buddleja davidii Gulliver 1</t>
  </si>
  <si>
    <t>Вистерия Лейн</t>
  </si>
  <si>
    <t>Buddleja davidii Wisteria Lane</t>
  </si>
  <si>
    <t>Компактный декоративный куст, рекомендован как горшечное террасное растение, высота 150см, цветение свисающими соцветиями сиренево-фиолетового цвета до 70см в длину. Цветение с июня до осени.</t>
  </si>
  <si>
    <t>Блэк Найт</t>
  </si>
  <si>
    <t>Эмпайер Блю</t>
  </si>
  <si>
    <t>Флауэр Пауэр</t>
  </si>
  <si>
    <t>Нано Блю</t>
  </si>
  <si>
    <t>Пинк Делайт</t>
  </si>
  <si>
    <t>Ройал Ред</t>
  </si>
  <si>
    <t>Уайт Профьюжн</t>
  </si>
  <si>
    <t>Анетте</t>
  </si>
  <si>
    <t>Calluna vulgaris Melina</t>
  </si>
  <si>
    <t>Высота средняя 20-30см, соцветия розовые, цветки почечные, цветение сентябрь-ноябрь</t>
  </si>
  <si>
    <t>Анук</t>
  </si>
  <si>
    <t>Сорт почечный. Цветки белые, листья желтые, Н-25см, ширина 24см, цветение: октябрь-ноябрь</t>
  </si>
  <si>
    <t>Мелина</t>
  </si>
  <si>
    <t>Компактный, яркий сорт, высота 20-30см, ширина 24см, цветки ярко-малиновые, Цветение сентябрь-ноябрь.</t>
  </si>
  <si>
    <t>Мулен Руж</t>
  </si>
  <si>
    <t>Calluna vulgaris Moulin Rouge</t>
  </si>
  <si>
    <t>Почечный сорт. Небоьшой, компактный кустарничек, высота 30см, цветки красные, в период цветения выглядит весьма декоративно.</t>
  </si>
  <si>
    <t>Сэлли</t>
  </si>
  <si>
    <t>Calluna vulgaris Selly</t>
  </si>
  <si>
    <t>Почечный сорт, цветки кораллово-красные. Высота 30см, ширина 24см. Очень яркий декоративный, цветет в сентябре-ноябре.</t>
  </si>
  <si>
    <t>Пендула</t>
  </si>
  <si>
    <t>Caragana arborescens Pendula 
(C5 120cm штамб)</t>
  </si>
  <si>
    <t>Плакучая форма желтой акации на штамбе. Тонкие ветви свисают до земли. Цветет во второй половине мая-начале июня желтыми цветками после полного распусания листьев.</t>
  </si>
  <si>
    <t>C5 stam 120</t>
  </si>
  <si>
    <t>Caragana arborescens Pendula</t>
  </si>
  <si>
    <t>Рэспбери Сандаэ</t>
  </si>
  <si>
    <t>Deutzia Raspberry Sundae</t>
  </si>
  <si>
    <t>Кустарник низкорослый, до 1,2 м высотой, разветвленный, округлый._x000D_
Пышные соцветия из бело-розовых цветков появяются в мае-июне. _x000D_
_x000D_
Высокая зимостойкость. Зона 4-5._x000D_
Для ПАТИО, для бордеров._x000D_
Неприхотлив к любым почвам.</t>
  </si>
  <si>
    <t>Элеутерокок зибольда</t>
  </si>
  <si>
    <t>Eleutherococcus sieboldianus</t>
  </si>
  <si>
    <t>Голден Старлет</t>
  </si>
  <si>
    <t>Erica carnea Golden Starlet</t>
  </si>
  <si>
    <t>Яркий хорошо ветвящийся маленький  кустик с игольчатыми листьями ярко-желтого цвета. Если погода прохладная, листья зеленеют. Цветение в апрее-мае.</t>
  </si>
  <si>
    <t>Рубинтеппиш</t>
  </si>
  <si>
    <t>Erica carnea Rubinteppich</t>
  </si>
  <si>
    <t>Вечнозеленый кустарничек. Высота 30-40см, цветение в марте-апреле, Цветки малиново-розового цвета. Морозоустойчивый.</t>
  </si>
  <si>
    <t>Спрингвуд Уайт</t>
  </si>
  <si>
    <t>Erica carnea Springwood White</t>
  </si>
  <si>
    <t>Небольшой раскидистый кустарничек. Листья зеленые, цветки белые. Обильно цветет в апреле-иае.</t>
  </si>
  <si>
    <t>Винтер Бьюти</t>
  </si>
  <si>
    <t>Hydrangea arborescens Candybelle® Bubblegum</t>
  </si>
  <si>
    <t>Hydrangea arborescens Candybelle Bubblegum</t>
  </si>
  <si>
    <t>Донкер Роуз Аннабель</t>
  </si>
  <si>
    <t>Hydrangea arborescens  Donker Rose Annabelle</t>
  </si>
  <si>
    <t>НОВИНКА! ОПИСАНИЕ СПРАШИВАЙТЕ</t>
  </si>
  <si>
    <t>Hydrangea arborescens Donker Rose Annabelle</t>
  </si>
  <si>
    <t>Лихт Роуз Аннабель</t>
  </si>
  <si>
    <t>Hydrangea arborescens  Licht Rose Annabelle</t>
  </si>
  <si>
    <t>Hydrangea arborescens Licht Rose Annabelle</t>
  </si>
  <si>
    <t>Макрофилла</t>
  </si>
  <si>
    <t>Блауер Цверг P9</t>
  </si>
  <si>
    <t>Боденси</t>
  </si>
  <si>
    <t>Букет Роуз</t>
  </si>
  <si>
    <t>Камилла</t>
  </si>
  <si>
    <t>Доппио Нувола, Р12</t>
  </si>
  <si>
    <t>Хорнли</t>
  </si>
  <si>
    <t xml:space="preserve">Hydrangea  macrophylla Hörnli </t>
  </si>
  <si>
    <t xml:space="preserve"> в высоту достигает 60-80см,в диаметр до 100см,окраска цветка  малиново-розовая,срок цветения Июль-сентябрь, соцветия 15см</t>
  </si>
  <si>
    <t>Hydrangea macrophylla Hornli</t>
  </si>
  <si>
    <t>Кляйн Винтерберг</t>
  </si>
  <si>
    <t>Hydrangea macrophylla Klein Winterberg</t>
  </si>
  <si>
    <t>компактный кустарник высотой 80-100см, цветение с июля до заморозков белыми соцветиями</t>
  </si>
  <si>
    <t>Лёйхфейер</t>
  </si>
  <si>
    <t>Мася</t>
  </si>
  <si>
    <t>Hydrangea macrophylla Napo (Magical Pearl) 1</t>
  </si>
  <si>
    <t>Пис</t>
  </si>
  <si>
    <t>Hydrangea macrophylla Peace</t>
  </si>
  <si>
    <t>куст высотой 125см, имеет округлую крону, цветет с июля по октябрь на побегах прошлого года белыми с розовым румянцем соцветиями из махровых цветков. Листва темно-зеленая.</t>
  </si>
  <si>
    <t>Ротшватц</t>
  </si>
  <si>
    <t>Hydrangea macrophylla Rotschwanz</t>
  </si>
  <si>
    <t>куст высотой 150см, округлой формы, листва темно-зеленая, осенью-красная. Соцветия медно-малиновые из стерильных цветков по краю соцветий, внутри фертильные розовые цветки</t>
  </si>
  <si>
    <t>Сабрина</t>
  </si>
  <si>
    <t>Hydrangea macrophylla Sabrina</t>
  </si>
  <si>
    <t>Компактный, густой кустарник, иства темно-зеленая, молодая листва темно-красного цвета. Соцветия очень крупные, из белых цветков с ярко0розовой каймой.цветет с июля по сентябрь</t>
  </si>
  <si>
    <t>Шакира</t>
  </si>
  <si>
    <t>Hydrangea macrophylla Shakira</t>
  </si>
  <si>
    <t>высота кустарника 120см, соцветия 15-20см,белые, цветки полумахровые, с зубчатым краем,, к осени становятся оливковыми и розовыми</t>
  </si>
  <si>
    <t>Синдерелла</t>
  </si>
  <si>
    <t>Hydrangea macrophylla Sinderella</t>
  </si>
  <si>
    <t>округлый куст высотой 150 см, соцветия изначально зеленовато-белые, со временем становятся нежно-розового цвета, лепестки зубчатые по краю.</t>
  </si>
  <si>
    <t>Стайл Пинк</t>
  </si>
  <si>
    <t>Hydrangea macrophylla Style Pink</t>
  </si>
  <si>
    <t>компактный кустарник высотой 60-90см.  Цветет с мая по август нежно -розово-белыми соцветиями</t>
  </si>
  <si>
    <t>Теллер Блю</t>
  </si>
  <si>
    <t>Hydrangea macrophylla Teller Blue</t>
  </si>
  <si>
    <t xml:space="preserve">кустарник раскидистый, высотой 150см,, имеет крупные соцветия до 35см в диаметре, цветет с июня по октябрь ссине-голубыми оцветиями </t>
  </si>
  <si>
    <t>Тугезе</t>
  </si>
  <si>
    <t>Триколор</t>
  </si>
  <si>
    <t>Hydrangea  macrophylla Tricolor</t>
  </si>
  <si>
    <t>куст компактный, округлый, высотой 90-120см, соцветия щитковидные, пллоские, плодущие цветки лилового цвета, стерильные цветки нежно-розового, в зависимости от кисллотности почвы, могут стать голубого цвета. Листва с беллллой каймой.</t>
  </si>
  <si>
    <t>Hydrangea macrophylla Tricolor</t>
  </si>
  <si>
    <t>Эксиан (Мэджикал Опал)</t>
  </si>
  <si>
    <t>Ю энд Ми Романс</t>
  </si>
  <si>
    <t>Граффити</t>
  </si>
  <si>
    <t>Hydrangea paniculata Graffiti</t>
  </si>
  <si>
    <t>невысокий сорт с крупными метелками изначально лаймового цвета, потом становятся белыми, в конце сезона окрашиваются в розовый  цвет.</t>
  </si>
  <si>
    <t>110</t>
  </si>
  <si>
    <t>Геркулес</t>
  </si>
  <si>
    <t>Hydrangea paniculata Hercules</t>
  </si>
  <si>
    <t>куст высотой 150см с очень прочными побегами. Образует очень крупные до 40см плотные соцветия белого цвета, розовеющие в конце лета.</t>
  </si>
  <si>
    <t>Hydrangea paniculata Little Fraise PBR</t>
  </si>
  <si>
    <t>Литтл Спооки С1.5</t>
  </si>
  <si>
    <t>Мэджикал Кэндл, Р12</t>
  </si>
  <si>
    <t>Мэджикал Файр</t>
  </si>
  <si>
    <t>Мохито</t>
  </si>
  <si>
    <t>Hydrangea paniculata Mojito</t>
  </si>
  <si>
    <t>куст высотой 110см с прямыми, прочными побегами. Соцветия длиной 25см, светло-лаймового цвета, затем белеют, к осени розовеют.</t>
  </si>
  <si>
    <t>Hydrangeapaniculata Mojito</t>
  </si>
  <si>
    <t>Полярный Медведь  C1.5</t>
  </si>
  <si>
    <t>Поулстар</t>
  </si>
  <si>
    <t>Hydrangea paniculata Breg14 (Polestar)</t>
  </si>
  <si>
    <t>очень ранний и компактный сорт. Цветет белыми зонтиками которые к осени окрашиваются в лососево-розовый цвет.</t>
  </si>
  <si>
    <t>Hydrangea paniculata Polestar</t>
  </si>
  <si>
    <t>Руби</t>
  </si>
  <si>
    <t>Hydrangea paniculata Ruby</t>
  </si>
  <si>
    <t>крупный кустарник высотой до 350см, соцветия крупные, быстро краснет. Морозостойикй</t>
  </si>
  <si>
    <t>Hydrangea paniculata Skyfall</t>
  </si>
  <si>
    <t>Бургунди</t>
  </si>
  <si>
    <t>Hydrangea quercifolia Burgundy</t>
  </si>
  <si>
    <t>кустарник высотой до 300см, листья имеют форму листьев дуба, осенью окрашиваются в пурпурный цвет. Соцветия из плодущих и стерильных цветков длиной до 30см.</t>
  </si>
  <si>
    <t>Хармони</t>
  </si>
  <si>
    <t>Hydrangea quercifolia Harmony</t>
  </si>
  <si>
    <t>кустарник высотой до 180см, листья имеют дубовую форму, соцветия плотные, образуют белоснежные метелки из махровых цветков.</t>
  </si>
  <si>
    <t>Пии Вии</t>
  </si>
  <si>
    <t>Hydrangea quercifolia Pee Wee</t>
  </si>
  <si>
    <t>компактный кустарник до 120см , листья имеют дубовую форму, цветет в июне-августе метельчатыми белыми соцветиями из плодущих и стерильных цветков. Длина соцветий до 30см.</t>
  </si>
  <si>
    <t>Сайкс Дварф</t>
  </si>
  <si>
    <t>Hydrangea quercifolia Sike's Dwarf</t>
  </si>
  <si>
    <t>компактный кустарник очень декоративного вида. Листья дубовой формы,  сильно рассечены, к осени становятся темно-бордовыми.соцветия белые, потом розовеют, к осени становятся темно-розовыми. Цветение в июне-июе, соцветия конические до 10см.</t>
  </si>
  <si>
    <t>Керрия</t>
  </si>
  <si>
    <t>Пленифлора</t>
  </si>
  <si>
    <t>Kerria japonica Pleniflora</t>
  </si>
  <si>
    <t>Кустарник, до 1,5 м высоты и 2 м в диаметре, годовой прирост ок. 15 см. Цветки махровые золотисто - жёлтые (помпоны) ок. 3 см в диаметре. Цветёт обильно в конце мая - начале июня. Предпочитает солнечные или полутенистые места, требует кислой почвы.</t>
  </si>
  <si>
    <t>Йеллоу Бёрд, С5</t>
  </si>
  <si>
    <t>Ейллоу Ривер</t>
  </si>
  <si>
    <t>Magnolia denudata Yellow River</t>
  </si>
  <si>
    <t>красивое деревце высотой 8-10м, ширина кроны до 10м, листва зеленая, цветки ванильно-желтые, появляются раньше листвы, похожи на лилии до 15см, ароматные. Цветение в апреле-мае, иногда повторяет цветение в конце лета. Годовой прирост 25см.</t>
  </si>
  <si>
    <t>Блэк Тюлип</t>
  </si>
  <si>
    <t>Magnolia Black Tulip</t>
  </si>
  <si>
    <t>красивое деревце до 6м в высоту и 2,5м шириной. Самая темная из тюльпанных магнолий. Темно-малиновые цветки до 15см появяются в апреле-мае до распускания листьев.</t>
  </si>
  <si>
    <t>Блю Бейби</t>
  </si>
  <si>
    <t>Magnolia Blue Baby</t>
  </si>
  <si>
    <t>Сорт-сенсация! Магнолия голубого цвета. Цветение в мае-июне  цветками с сизо-голубыми внешними ллепестками, некоторые лепестки чуть желтоватые</t>
  </si>
  <si>
    <t>Бургунди Стар</t>
  </si>
  <si>
    <t>Magnolia Burgundy Star</t>
  </si>
  <si>
    <t>колоновидная форма, высота 3м, крупные цветки с длинными лепестками. Цветки похожи на звезды. Цветение возможно даже на молодых растениях. Морозостойкий сорт.</t>
  </si>
  <si>
    <t>Джени</t>
  </si>
  <si>
    <t>Magnolia Genie</t>
  </si>
  <si>
    <t>хорошо разветвенный кустарник высотой до 3м. Цветение темно-бордовыми цветками, до 15см ,похожими на цветки лотоса, бутоны очень темные, почти черного цвета.</t>
  </si>
  <si>
    <t>Голдстар</t>
  </si>
  <si>
    <t>Magnolia Goldstar</t>
  </si>
  <si>
    <t>редкий сорт морозостойкой магнолии, широко-пирамидальной формы, цветки с длинными лепестками, ванильно-желтого цвета, 14 лепестков, зацветает на две недели позже, чем магнолии stellata^ gотому и цветение более пышное. Почки не страдают от заморозков.</t>
  </si>
  <si>
    <t>5-8м</t>
  </si>
  <si>
    <t>Хани Тюлип</t>
  </si>
  <si>
    <t>Magnolia Honey Tulip PBR</t>
  </si>
  <si>
    <t>желтая версия магноии Black Tulip , высота деревца до 6м, ширина 4м. Цветки очень крупные, до 20см,  цветение в апреле до появлления листьев</t>
  </si>
  <si>
    <t>Джед Ламп</t>
  </si>
  <si>
    <t>Magnolia Jade Lamp</t>
  </si>
  <si>
    <t>деревце высотой до 4 м , в раннем возрасте вертикаьная форма, затем приобретает шарообразную форму. Цветет в мае-июне крупными полумахровыми белыми изящными ароматными цветками</t>
  </si>
  <si>
    <t>Рэд Лаки</t>
  </si>
  <si>
    <t>Magnolia Red Lucky</t>
  </si>
  <si>
    <t>деревце высотой 3-4м, в ширину 1-2м, цветет с конца апреля до середины мая крупными бело-розовыми цветками до 15см в диаметре. Возможно повторное цветение в конце лета.</t>
  </si>
  <si>
    <t>Рики</t>
  </si>
  <si>
    <t>Magnolia Ricki</t>
  </si>
  <si>
    <t>деревце или кустарник с раскидистой кроной высотой до   3м, цветение в мае, ветки покрываются розово-лиловыми цветками, цветение длится 2 недели.</t>
  </si>
  <si>
    <t>Альба Суперба</t>
  </si>
  <si>
    <t>Magnolia soul. Alba Superba</t>
  </si>
  <si>
    <t>вертикально-растущий кустарник или небольшое деревце с широкой кроной. Цветение в апреле-мае до появления листьев. Цветки белые, крупные, тюльпаноподобные, полумахровые, очень изысканные, ароматные</t>
  </si>
  <si>
    <t>4-5м</t>
  </si>
  <si>
    <t>Рустика Рубра</t>
  </si>
  <si>
    <t>Magnolia soulangeana Rustica Rubra</t>
  </si>
  <si>
    <t>очень популярный сорт. Деревце высотой до 5м, цветки розово-лиловые, очень крупные, возможно до 30см Крона очень плотно покрывается листьями</t>
  </si>
  <si>
    <t>Сатисфакшн</t>
  </si>
  <si>
    <t>Magnolia soulangeana Satisfaction</t>
  </si>
  <si>
    <t>невысокое деревце высотой 2,5м, в апреле-мае покрывается пурпурно-розовыми крупными цветкми.</t>
  </si>
  <si>
    <t>Magnolia Sunsation</t>
  </si>
  <si>
    <t>редкий гибридный сорт, морозостойкость до -37, цветки вошебной расцветки: из зеленых бутонов раскрываются крупные до 25см, жетые цветки с малиновыми линиями</t>
  </si>
  <si>
    <t>Вулкан</t>
  </si>
  <si>
    <t>Magnolia Vulcan</t>
  </si>
  <si>
    <t>колонновидная форма кустарника ии небольшое деревце высотой до 4м, цветение в апреле-мае очень обильное, цветки ярко-пурпурные, очень крупные</t>
  </si>
  <si>
    <t>C10</t>
  </si>
  <si>
    <t>Magnolia 'Vulcan</t>
  </si>
  <si>
    <t>Лейси Блю</t>
  </si>
  <si>
    <t>Perovskia atriplicifolia Lacey Blue</t>
  </si>
  <si>
    <t>компактный кустарничек высотой 60см, шириной 80см не разваливается, цветки фиоетово-синие, цветение длительное около трех месяцев</t>
  </si>
  <si>
    <t>Сильвери Блю</t>
  </si>
  <si>
    <t>Блю Спайр</t>
  </si>
  <si>
    <t>Perovskia Blue Spire</t>
  </si>
  <si>
    <t>эффектный кустарничек 150см высотой, листва  серебристо-зеленая, цветение длительное фиолетово-синими соцветиями. Растение ароматное.</t>
  </si>
  <si>
    <t>Бялы Карзел</t>
  </si>
  <si>
    <t>Philadelphus Bialy Karzel</t>
  </si>
  <si>
    <t>кустарник высотой 120см, крона 120см, крупные очень ароматные белые цветки цветут в июне-июле. Аромат цветения апельсинового дерева</t>
  </si>
  <si>
    <t>Фрости Морн</t>
  </si>
  <si>
    <t>Philadelphus Frosty Morn</t>
  </si>
  <si>
    <t>кустарник высотой 150см, диаметр 100см, цветки махровые, белые ароматные, диаметром 4см</t>
  </si>
  <si>
    <t>Каролинка</t>
  </si>
  <si>
    <t>Philadelphus Karolinka</t>
  </si>
  <si>
    <t>быстрорастущий кустарник, высота 200см, цветение пышное, во второй половине июня, густые соцветия состоят из беых ароматных цветков</t>
  </si>
  <si>
    <t>Старбрайт</t>
  </si>
  <si>
    <t>Philadelphus Starbright</t>
  </si>
  <si>
    <t xml:space="preserve"> молодые листья и ветви бронзово-фиолетовые , белые цветки с сильным запахом</t>
  </si>
  <si>
    <t>Белла Лиза</t>
  </si>
  <si>
    <t>Potentilla fruticosa Bella Lisa</t>
  </si>
  <si>
    <t>Белла Линдсей</t>
  </si>
  <si>
    <t>Potentilla fruticosa Hendlin PBR Bella Lindsey</t>
  </si>
  <si>
    <t>пышно цветет желтыми цветками, осенью цвет меняется на оранжево-желтый. Листья темно-зеленые</t>
  </si>
  <si>
    <t>Potentilla fruticosa Bella Lindsey</t>
  </si>
  <si>
    <t>Данни Бой</t>
  </si>
  <si>
    <t>Potentilla fruticosa Danny Boy</t>
  </si>
  <si>
    <t>Призер европейских выставок.Компактная форма. Цветки очень крупные, малиново-розовые, по мере цветения не выорают. Цветение обильное и продолжительное с июня по сентябрь.</t>
  </si>
  <si>
    <t>Potentilla fruticosa Danny Boy 1</t>
  </si>
  <si>
    <t>Potentilla fruticosa Danny Boy 2</t>
  </si>
  <si>
    <t>Элизабет</t>
  </si>
  <si>
    <t>Potentilla fruticosa Elizabeth</t>
  </si>
  <si>
    <t>высота кустарника 80см, ширина 120см. Цветет все лето желтыми цветками на фоне серо-зееной ажурной листвы</t>
  </si>
  <si>
    <t>Гламур Герл</t>
  </si>
  <si>
    <t>Potentilla fruticosa Glamour Girl</t>
  </si>
  <si>
    <t>округлый кустарничек высотой и шириной 60-70см цветки розово-абрикосовые. Цветет в июне-сентябре.</t>
  </si>
  <si>
    <t>Голдтеппич</t>
  </si>
  <si>
    <t>Potentilla fruticosa Goldteppich</t>
  </si>
  <si>
    <t>крона подушковидная высотой 70см, шириной 100см. Цветет все лето ярко-желтыми цветками на фоне ажурной светло-зеленой листвы. Диаметр цветков 4см</t>
  </si>
  <si>
    <t>70</t>
  </si>
  <si>
    <t>Манчу</t>
  </si>
  <si>
    <t>Potentilla fruticosa Manchu</t>
  </si>
  <si>
    <t>почвопокровный подушковидный кустарник, высота 50см, ширина 100см, цветение белыми цветками в диаметре 2,5см, с июня по октябрь. Листва темно-зеленая</t>
  </si>
  <si>
    <t>Медик. Уиил Маунт</t>
  </si>
  <si>
    <t>Potentilla  fruticosa Medic. Wheel Mount.</t>
  </si>
  <si>
    <t>низкорослый стелющийся кустарник высотой 50см, шириной 80см, желтые цветки 5см в диаметре. Цветение с июня по октябрь</t>
  </si>
  <si>
    <t>Potentilla fruticosa Medic Wheel Mount</t>
  </si>
  <si>
    <t>Оранж Стар</t>
  </si>
  <si>
    <t>Potentilla  fruticosa Orange Star</t>
  </si>
  <si>
    <t>компактный кустарник высотой 60см, цветет с июня по октябрь оранжевыми цветками с тонкой желтой каймой</t>
  </si>
  <si>
    <t>Potentilla fruticosa Orange Star</t>
  </si>
  <si>
    <t>Оранжейд</t>
  </si>
  <si>
    <t>Potentilla  fruticosa Orangeade</t>
  </si>
  <si>
    <t>раскидистый кустарничек высотой 75см, шириной 90см, цветки красновато-оранжевые, истья серовато-зеленые.</t>
  </si>
  <si>
    <t>Potentilla fruticosa Orangeade</t>
  </si>
  <si>
    <t>Пинк Уиспер</t>
  </si>
  <si>
    <t>Potentilla  fruticosa Pink Whisper</t>
  </si>
  <si>
    <t>плотный кустарник высотой 60см, диаметр 90см. Цветет в июне-августе нежно розовыми цветками, листва светло-зеленая.</t>
  </si>
  <si>
    <t>Potentilla fruticosa Pink Whisper</t>
  </si>
  <si>
    <t>Примроуз Бьюти</t>
  </si>
  <si>
    <t>Potentilla fruticosa Primrose Beauty</t>
  </si>
  <si>
    <t>Необычная для лапчаток опушенная сизо-серая листва, с которой хорошо сочетаются кремово-бледножелтые цветы. Быстрый рост, обильное цветение.</t>
  </si>
  <si>
    <t>Соммерфлор</t>
  </si>
  <si>
    <t>Potentilla  fruticosa Sommerflor</t>
  </si>
  <si>
    <t>куст высотой 80см шириной 100см, листва серо-зеленая, цветет с июня по сентябрь желтыми цветками</t>
  </si>
  <si>
    <t>Potentilla fruticosa Sommerflor</t>
  </si>
  <si>
    <t>Tilford Cream'= Уайт Леди</t>
  </si>
  <si>
    <t xml:space="preserve">Лапчатка трехзубчатая </t>
  </si>
  <si>
    <t>Нуук</t>
  </si>
  <si>
    <t>Potentilla tridentata Nuuk</t>
  </si>
  <si>
    <t>почвопокровная лапчатка, высота 15см, диаметр 30см, цветет в июне-июле небольшими белыми цветками, истья темно-зеленые, осенью приобретают бронзовый оттенок</t>
  </si>
  <si>
    <t>Слива плакучая</t>
  </si>
  <si>
    <t>Пендула Рубра</t>
  </si>
  <si>
    <t>Prunus pendula Pendula Rubra
(C7.5 120cm штамб)</t>
  </si>
  <si>
    <t>Небольшое дерево (до 2,5 м) с изящно поникающии тонкими ветвями, которые спускаются порой до самой земли. Цветет в мае розовыми цветками (2см в диаметре), во время цветения цветки покрывают все дерево.</t>
  </si>
  <si>
    <t>C7.5 stam 120</t>
  </si>
  <si>
    <t>Prunus pendula Pendula Rubra 1</t>
  </si>
  <si>
    <t>Prunus pendula Pendula Rubra 2</t>
  </si>
  <si>
    <t>Черешня</t>
  </si>
  <si>
    <t>Кордиа</t>
  </si>
  <si>
    <t>Prunus avium Kordia_x000D_
(C4 60cm штамб)</t>
  </si>
  <si>
    <t xml:space="preserve">Один из лучших поздних сортов. Ягоды крупные до 11г, темно-бордовые, почти черные. Образует большое количество побегов. </t>
  </si>
  <si>
    <t>150см</t>
  </si>
  <si>
    <t>C4 stam 60</t>
  </si>
  <si>
    <t>Prunus avium Kordia 1</t>
  </si>
  <si>
    <t>Вишня мелкопильчатая</t>
  </si>
  <si>
    <t>Роял Бургунди</t>
  </si>
  <si>
    <t>Prunus serrulata Royal Burgundy</t>
  </si>
  <si>
    <t>листва темно-бордовая, цвететв конце апреля-начале мая светло-розовыми махровыми цветками, собранными по 2-5 в соцветии</t>
  </si>
  <si>
    <t>Розеум Элеганс</t>
  </si>
  <si>
    <t>Rhododendron Roseum Elegans</t>
  </si>
  <si>
    <t xml:space="preserve">полушаровидный вечнозеленый раскидистый кустарник цветет в начае июня воронковидными розовыми цветками, собранными в соцветия по 15 </t>
  </si>
  <si>
    <t>C4</t>
  </si>
  <si>
    <t>Шиповник морщинистый</t>
  </si>
  <si>
    <t>Джем-а-лишиоз</t>
  </si>
  <si>
    <t>Rosa rugosa 'SPEKjam' Jam-a-licious PBR</t>
  </si>
  <si>
    <t>цветение в мае-июне ярко-лиловыми крупными цветками, минимаьное количество шипов. В июле формируются плоды ярко-красного цвета</t>
  </si>
  <si>
    <t>Rosa rugosa Jam-a-licious PBR</t>
  </si>
  <si>
    <t>Мэджик Карпет</t>
  </si>
  <si>
    <t>Spiraea japonica Magic Carpet</t>
  </si>
  <si>
    <t>Карликовый кустарник с конрастной ярко-красной с жёлтым листвой</t>
  </si>
  <si>
    <t>Spiraea japonica Magic Carpet 1</t>
  </si>
  <si>
    <t>Spiraea japonica Magic Carpet 2</t>
  </si>
  <si>
    <t>Flowerfesta Уайт</t>
  </si>
  <si>
    <t>Syringa meyeri 'Flowerfesta'® white</t>
  </si>
  <si>
    <t>компактный сорт высотой 100-150см для патио, баклонов как горшечное растение, цветение очень обильное в мае-июне, возможно повторное цветение в конце лета. Бутоны розоватые, цветки белые</t>
  </si>
  <si>
    <t>Syringa meyeri Flowerfesta white</t>
  </si>
  <si>
    <t>Рэд Пикси</t>
  </si>
  <si>
    <t>Syringa Red Pixie</t>
  </si>
  <si>
    <t>низкорослая сирень высотой 100-180см, диаметром 150см, обильно цветет в мае-июне, иногда повторяет цветение в конце лета. Бутоны пурпурные, цветки от темно до светло-розовых.</t>
  </si>
  <si>
    <t>Пикобелла Роза</t>
  </si>
  <si>
    <t>Weigela Picobella® Rosa</t>
  </si>
  <si>
    <t>компактная и обильноцветущая. Высота 40см, ширина 60см, цветение с мая по октябрь, подходит для садовых горшков для баконов и террас</t>
  </si>
  <si>
    <t>Weigela Picobella Rosa</t>
  </si>
  <si>
    <t>ВЬЮЩИЕСЯ РАСТЕНИЯ (ЛИАНЫ, КЛЕМАТИСЫ)</t>
  </si>
  <si>
    <t>Ашва</t>
  </si>
  <si>
    <t>Clematis Ashva</t>
  </si>
  <si>
    <t>высота 150-180см, цветение на побегах текущего года фиолетовыми цветками диаметром 9см с июня по сентябрь</t>
  </si>
  <si>
    <t>Clematis Ashva 1</t>
  </si>
  <si>
    <t>Clematis Ashva 2</t>
  </si>
  <si>
    <t>Бьютифул Брайд</t>
  </si>
  <si>
    <t>Clematis Beautiful Bride PBR</t>
  </si>
  <si>
    <t>Белые цветки, очень большие (диаметр до 28 см), покрывают растение снизу. Чашелистки с легко волнистыми краями резко. Цветет обильно в мае-июле, летом цветение повторяется, но оно слабее. Высота побегов 2-3 м</t>
  </si>
  <si>
    <t>Клаудбёрст</t>
  </si>
  <si>
    <t>Clematis Cloudburst</t>
  </si>
  <si>
    <t>Самый новый, малотребовательный и сильный сорт. Цветение обильное с половины июня до половины августа и продолжает более слабое цветение до конца сентября. Цветки среднего размера, диаметром 10-12см, сиреневые со светлым центром.</t>
  </si>
  <si>
    <t>2, 5-3м</t>
  </si>
  <si>
    <t>Clematis Cloudburst_K2</t>
  </si>
  <si>
    <t>Коперникус</t>
  </si>
  <si>
    <t>Clematis Copernicus PBR</t>
  </si>
  <si>
    <t xml:space="preserve">высота 2м, цветки фиолетово-синие, полумахровые, состоящие из множества лепестков, цвтение обильное и продожительное. </t>
  </si>
  <si>
    <t>Clematis Copernicus PBR 1</t>
  </si>
  <si>
    <t>Clematis Copernicus PBR 2</t>
  </si>
  <si>
    <t>Даниэль Деронда</t>
  </si>
  <si>
    <t>Clematis Daniel Deronda</t>
  </si>
  <si>
    <t>высота 2,5м, цветение обильное и продолжительное синими полумахровыми цветками крупными цветками, повторное цветение одиночными цветками</t>
  </si>
  <si>
    <t xml:space="preserve">250  </t>
  </si>
  <si>
    <t>Clematis Daniel Deronda 1</t>
  </si>
  <si>
    <t>Clematis Daniel Deronda 2</t>
  </si>
  <si>
    <t>Дюшес Эдинбурга</t>
  </si>
  <si>
    <t>Clematis Duchess of Edinburgh</t>
  </si>
  <si>
    <t>МАХРОВЫЙ, белый, Н300см, Ø15см</t>
  </si>
  <si>
    <t>Юлька</t>
  </si>
  <si>
    <t>Clematis Julka</t>
  </si>
  <si>
    <t>высота 2м, цветки крупные, фиолетовые с пурпурной полосой</t>
  </si>
  <si>
    <t>Clematis Julka 1</t>
  </si>
  <si>
    <t>Кири Те Канава</t>
  </si>
  <si>
    <t>Clematis Kiri Te Kanawa</t>
  </si>
  <si>
    <t>высота 3м, махровые цветки на протяжении всего лета! Цветки крупные, ярко синие</t>
  </si>
  <si>
    <t>Clematis Kiri Te Kanawa 1</t>
  </si>
  <si>
    <t>Clematis Kiri Te Kanawa 2</t>
  </si>
  <si>
    <t>Майдвелл Холл</t>
  </si>
  <si>
    <t>Clematis Maidwell Hall</t>
  </si>
  <si>
    <t>Обильно цветет на прошлогодних побегах, менее активно-в августе. Цветки полумахровые, светло-голубые.</t>
  </si>
  <si>
    <t>Мария Склодовская-Кюри</t>
  </si>
  <si>
    <t>Clematis My Darling_K1</t>
  </si>
  <si>
    <t>Ниобе</t>
  </si>
  <si>
    <t>Clematis Niobe</t>
  </si>
  <si>
    <t>высота растения 200м, цветки темно-красного цвета, крупные, обильное цветение в июне, более слабое в августе-сентябре.</t>
  </si>
  <si>
    <t>Clematis Niobe 1</t>
  </si>
  <si>
    <t>Clematis Niobe 2</t>
  </si>
  <si>
    <t>Пурпл Дрим</t>
  </si>
  <si>
    <t>Clematis Purple Dream PBR</t>
  </si>
  <si>
    <t>Обильно цветет на прошлогодних побегах, менее активно- в июле-августе. Цветки устойчиво махровые даже при повторном цветении. Цветки крупные для группы атрагене, диаметр 10-12 см, нежно-лилового цвета, лепестки причудливо изогнуты.</t>
  </si>
  <si>
    <t>Clematis Purple Dream</t>
  </si>
  <si>
    <t>Пурпуреа Плена Элеганс</t>
  </si>
  <si>
    <t>Clematis Purpurea Plena Elegans</t>
  </si>
  <si>
    <t>цветет с июня по сентябрь крупными пурпурными всегда махровыми цветками, высота 300см</t>
  </si>
  <si>
    <t>Clematis Purpurea Plena Elegans 1</t>
  </si>
  <si>
    <t>Clematis Purpurea Plena Elegans 2</t>
  </si>
  <si>
    <t>Шин-Шигоку</t>
  </si>
  <si>
    <t>Clematis Shin-shigyoku</t>
  </si>
  <si>
    <t>МАХРОВЫЙ фиолетовый с тонким белым кантом, Н 240, Ø12см</t>
  </si>
  <si>
    <t>Clematis Shin Shigyoky</t>
  </si>
  <si>
    <t>Голден Тиара</t>
  </si>
  <si>
    <t>Golden Tiara PBR</t>
  </si>
  <si>
    <t>Цветки желтые с темно-пурпурной серединкой. Цветки колокольчатой формы , диаметром 5-7 см. Цветениес июля по первую половину сентября.</t>
  </si>
  <si>
    <t>Clematis tangutica Golden Tiara</t>
  </si>
  <si>
    <t>Виль Де Лион</t>
  </si>
  <si>
    <t>Clematis Ville de Lyon</t>
  </si>
  <si>
    <t>электрически-розовый, с желтыми тычинками, Н300см, Ø10см</t>
  </si>
  <si>
    <t>Clematis Ville De Lyon</t>
  </si>
  <si>
    <t>Варшавска Найк</t>
  </si>
  <si>
    <t>Clematis Warszawska Nike</t>
  </si>
  <si>
    <t>пурпурно-фиолетовые крупные цветки покрывают растение с июня по сентябрь. Высота растения 200-300см</t>
  </si>
  <si>
    <t>Вальдфайр</t>
  </si>
  <si>
    <t>Clematis Wildfire</t>
  </si>
  <si>
    <t>высота растения 200-300см, цветки фиолетово-синие с пурпурной полосой по центру лепестков, цветок диаметром 15-20см, цветение с мая по сентябрь</t>
  </si>
  <si>
    <t>Clematis Wildfire 1</t>
  </si>
  <si>
    <t>Clematis Wildfire 2</t>
  </si>
  <si>
    <t>ПЛОДОВЫЕ КУСТАРНИКИ</t>
  </si>
  <si>
    <t>Игра канадская</t>
  </si>
  <si>
    <t>Слёт</t>
  </si>
  <si>
    <t>Amelanchier alnifolia Sleyt</t>
  </si>
  <si>
    <t>самый ранний сорт. Созревает в начале июля, плоды сладкие, крупные, до 1,5см. Высота куста 2м</t>
  </si>
  <si>
    <t>Красноярская</t>
  </si>
  <si>
    <t>Amelanchier alnifolia  Krasnojarskaja</t>
  </si>
  <si>
    <t>куст высотой 4м, позднеспелый, созревает в конце июля, ягоды грушевидной формы, 1,5см в диаметре</t>
  </si>
  <si>
    <t>Amelanchier alnifolia Krasnojarskaja</t>
  </si>
  <si>
    <t>Смоуки</t>
  </si>
  <si>
    <t>Amelanchier alnifolia Smokey</t>
  </si>
  <si>
    <t>среднепоздний канадский сорт. Высота 4,5м, ширина 6м, быстро разрастается , ягоды очень сочные круглые, собраны в кисти по 9-15штук</t>
  </si>
  <si>
    <t>4,м</t>
  </si>
  <si>
    <t>Нью Биг</t>
  </si>
  <si>
    <t>Lycium barbarum New Big</t>
  </si>
  <si>
    <t>Lycium barbarum New Big 1</t>
  </si>
  <si>
    <t>Lycium barbarum New Big 2</t>
  </si>
  <si>
    <t>Войлочная</t>
  </si>
  <si>
    <t>Prunus tomentosa</t>
  </si>
  <si>
    <t>неприхотлива к почвам, но предпочитает солнечные места</t>
  </si>
  <si>
    <t>Интерконтиненталь</t>
  </si>
  <si>
    <t>Ribes nigr. Intercontinental</t>
  </si>
  <si>
    <t>сорт среднего срока созревания, куст пряморослый, среднерослый 120см высотой, шириной 100см, устойчив к мучнистой росе и смородинному почковому клещу</t>
  </si>
  <si>
    <t xml:space="preserve">120 </t>
  </si>
  <si>
    <t>Ribes nigrum Intercontinental</t>
  </si>
  <si>
    <t>Рикё</t>
  </si>
  <si>
    <t>Ribes х nidigrolaria Rikö</t>
  </si>
  <si>
    <t>Гибрид крыжовника с чёрной смородиной. (Венгрия).Бесшипный, среднерослый с раскидистой кроной. Позднего срока созревания. Ягоды сначала зелёные, затем чёрные. Кисло-сладкого вкуса. По содержанию витамина С уступает смородине, зато значительно превосходит крыжовник.
Устойчив к мучнистой росе и ржавчине.</t>
  </si>
  <si>
    <t>Ribes x nidigrolaria Riko</t>
  </si>
  <si>
    <t>Vaccinium corymbosum Flamingo</t>
  </si>
  <si>
    <t xml:space="preserve">отличается особенной листвой в розово-зеленых оттенках. Урожайный, высота 100см, ширина 70см, подходит для балконов, террас, в качестве бордюрного растения. </t>
  </si>
  <si>
    <t>Vaccinium corymbosum Sweetheart</t>
  </si>
  <si>
    <t>Единственная голубика на рынке, которая дает 2 урожая за сезон. Чрезвычайно выносливый и невероятно устойчивый к болезням. Урожай может составлять до 30 кг плодов с одного растения</t>
  </si>
  <si>
    <t>Виноград</t>
  </si>
  <si>
    <t>Маршал Фош</t>
  </si>
  <si>
    <t>Vitis Marechal Foch</t>
  </si>
  <si>
    <t>Винный сорт винограда, очень раннего срока созревания. Техническая зрелость наступает в начале сентября. Кусты слабо-среднерослые. Грозди и ягоды мелкие, ягоды синие, округлые. Морозоустойчивость -29 °С. Устойчив к милдью, оидиуму. Урожайность до 4,5 кг, плодоносит более 30 лет</t>
  </si>
  <si>
    <t>-29</t>
  </si>
  <si>
    <t>ДЕКОРАТИВНЫЕ РАСТЕНИЯ 
в красочной картонной упаковке "COLOR LINE" и без упаковки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</si>
</sst>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0;;;@"/>
    <numFmt numFmtId="166" formatCode="#,##0.00&quot;р.&quot;;\-#,##0.00&quot;р.&quot;;;@"/>
    <numFmt numFmtId="167" formatCode="#,##0.00_ ;[Red]\-#,##0.00\ "/>
    <numFmt numFmtId="168" formatCode="00000_###000_00"/>
    <numFmt numFmtId="169" formatCode="#,##0.00_ ;[Red]\-#,##0.00;;@"/>
    <numFmt numFmtId="170" formatCode="#,##0_ ;[Red]\-#,##0;;@"/>
    <numFmt numFmtId="171" formatCode="#,##0;;;@"/>
  </numFmts>
  <fonts count="90" x14ac:knownFonts="1">
    <font>
      <sz val="10"/>
      <name val="Arial Cyr"/>
      <charset val="204"/>
    </font>
    <font>
      <sz val="10"/>
      <name val="Arial Cyr"/>
      <charset val="204"/>
    </font>
    <font>
      <i/>
      <sz val="8"/>
      <name val="Arial Cyr"/>
      <charset val="204"/>
    </font>
    <font>
      <b/>
      <sz val="10"/>
      <name val="Arial Cyr"/>
      <charset val="204"/>
    </font>
    <font>
      <sz val="8"/>
      <name val="Arial Cyr"/>
      <charset val="204"/>
    </font>
    <font>
      <b/>
      <sz val="8"/>
      <name val="Arial Cyr"/>
      <charset val="204"/>
    </font>
    <font>
      <sz val="11"/>
      <color indexed="8"/>
      <name val="Calibri"/>
      <family val="2"/>
      <charset val="204"/>
    </font>
    <font>
      <sz val="11"/>
      <color indexed="9"/>
      <name val="Calibri"/>
      <family val="2"/>
      <charset val="204"/>
    </font>
    <font>
      <sz val="10"/>
      <name val="Arial"/>
      <family val="2"/>
      <charset val="204"/>
    </font>
    <font>
      <sz val="11"/>
      <color indexed="62"/>
      <name val="Calibri"/>
      <family val="2"/>
      <charset val="204"/>
    </font>
    <font>
      <b/>
      <sz val="11"/>
      <color indexed="63"/>
      <name val="Calibri"/>
      <family val="2"/>
      <charset val="204"/>
    </font>
    <font>
      <b/>
      <sz val="11"/>
      <color indexed="52"/>
      <name val="Calibri"/>
      <family val="2"/>
      <charset val="204"/>
    </font>
    <font>
      <u/>
      <sz val="10"/>
      <color indexed="12"/>
      <name val="Arial Cyr"/>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i/>
      <u/>
      <sz val="20"/>
      <name val="Arial"/>
      <family val="2"/>
      <charset val="204"/>
    </font>
    <font>
      <b/>
      <sz val="24"/>
      <name val="Arial"/>
      <family val="2"/>
      <charset val="204"/>
    </font>
    <font>
      <b/>
      <i/>
      <sz val="14"/>
      <color indexed="58"/>
      <name val="Arial"/>
      <family val="2"/>
      <charset val="204"/>
    </font>
    <font>
      <b/>
      <i/>
      <u/>
      <sz val="12"/>
      <name val="Arial Cyr"/>
      <charset val="204"/>
    </font>
    <font>
      <b/>
      <i/>
      <sz val="12"/>
      <name val="Arial Cyr"/>
      <charset val="204"/>
    </font>
    <font>
      <b/>
      <i/>
      <sz val="10"/>
      <name val="Arial Cyr"/>
      <charset val="204"/>
    </font>
    <font>
      <b/>
      <i/>
      <u/>
      <sz val="16"/>
      <name val="Arial Cyr"/>
      <charset val="204"/>
    </font>
    <font>
      <sz val="12"/>
      <name val="Arial"/>
      <family val="2"/>
      <charset val="204"/>
    </font>
    <font>
      <b/>
      <sz val="8"/>
      <name val="Arial"/>
      <family val="2"/>
      <charset val="204"/>
    </font>
    <font>
      <sz val="10"/>
      <color indexed="10"/>
      <name val="Arial Cyr"/>
      <charset val="204"/>
    </font>
    <font>
      <b/>
      <sz val="16"/>
      <name val="Arial"/>
      <family val="2"/>
      <charset val="204"/>
    </font>
    <font>
      <b/>
      <sz val="12"/>
      <name val="Arial"/>
      <family val="2"/>
      <charset val="204"/>
    </font>
    <font>
      <b/>
      <sz val="10"/>
      <name val="Arial"/>
      <family val="2"/>
      <charset val="204"/>
    </font>
    <font>
      <sz val="12"/>
      <name val="Arial Cyr"/>
      <charset val="204"/>
    </font>
    <font>
      <sz val="8"/>
      <name val="Arial"/>
      <family val="2"/>
      <charset val="204"/>
    </font>
    <font>
      <b/>
      <sz val="9"/>
      <color indexed="10"/>
      <name val="Arial Cyr"/>
      <charset val="204"/>
    </font>
    <font>
      <b/>
      <i/>
      <sz val="8"/>
      <name val="Arial Cyr"/>
      <charset val="204"/>
    </font>
    <font>
      <b/>
      <i/>
      <sz val="10"/>
      <color indexed="58"/>
      <name val="Arial"/>
      <family val="2"/>
      <charset val="204"/>
    </font>
    <font>
      <b/>
      <u/>
      <sz val="12"/>
      <name val="Arial Cyr"/>
      <charset val="204"/>
    </font>
    <font>
      <b/>
      <i/>
      <u/>
      <sz val="10"/>
      <name val="Arial Cyr"/>
      <charset val="204"/>
    </font>
    <font>
      <b/>
      <i/>
      <sz val="10"/>
      <color indexed="8"/>
      <name val="Arial"/>
      <family val="2"/>
      <charset val="204"/>
    </font>
    <font>
      <i/>
      <sz val="12"/>
      <name val="Arial Cyr"/>
      <charset val="204"/>
    </font>
    <font>
      <b/>
      <sz val="9"/>
      <name val="Arial Cyr"/>
      <charset val="204"/>
    </font>
    <font>
      <b/>
      <i/>
      <u/>
      <sz val="12"/>
      <color indexed="16"/>
      <name val="Arial"/>
      <family val="2"/>
      <charset val="204"/>
    </font>
    <font>
      <b/>
      <sz val="12"/>
      <color indexed="16"/>
      <name val="Arial Cyr"/>
      <charset val="204"/>
    </font>
    <font>
      <b/>
      <i/>
      <sz val="12"/>
      <color indexed="9"/>
      <name val="Arial"/>
      <family val="2"/>
      <charset val="204"/>
    </font>
    <font>
      <b/>
      <sz val="9"/>
      <color indexed="8"/>
      <name val="Calibri"/>
      <family val="2"/>
      <charset val="204"/>
    </font>
    <font>
      <sz val="9"/>
      <color indexed="8"/>
      <name val="Calibri"/>
      <family val="2"/>
      <charset val="204"/>
    </font>
    <font>
      <b/>
      <i/>
      <sz val="14"/>
      <name val="Arial Cyr"/>
      <charset val="204"/>
    </font>
    <font>
      <b/>
      <sz val="12"/>
      <color indexed="8"/>
      <name val="Calibri"/>
      <family val="2"/>
      <charset val="204"/>
    </font>
    <font>
      <b/>
      <i/>
      <u/>
      <sz val="8"/>
      <name val="Arial Cyr"/>
      <charset val="204"/>
    </font>
    <font>
      <b/>
      <sz val="12"/>
      <name val="Calibri"/>
      <family val="2"/>
      <charset val="204"/>
    </font>
    <font>
      <sz val="8"/>
      <color theme="0"/>
      <name val="Arial Cyr"/>
      <charset val="204"/>
    </font>
    <font>
      <sz val="9"/>
      <name val="Calibri"/>
      <family val="2"/>
      <charset val="204"/>
      <scheme val="minor"/>
    </font>
    <font>
      <sz val="10"/>
      <name val="Calibri"/>
      <family val="2"/>
      <charset val="204"/>
      <scheme val="minor"/>
    </font>
    <font>
      <sz val="10"/>
      <color indexed="8"/>
      <name val="Calibri"/>
      <family val="2"/>
      <charset val="204"/>
      <scheme val="minor"/>
    </font>
    <font>
      <i/>
      <sz val="10"/>
      <name val="Calibri"/>
      <family val="2"/>
      <charset val="204"/>
      <scheme val="minor"/>
    </font>
    <font>
      <b/>
      <sz val="10"/>
      <name val="Calibri"/>
      <family val="2"/>
      <charset val="204"/>
      <scheme val="minor"/>
    </font>
    <font>
      <b/>
      <sz val="11"/>
      <name val="Calibri"/>
      <family val="2"/>
      <charset val="204"/>
      <scheme val="minor"/>
    </font>
    <font>
      <sz val="10"/>
      <name val="Arial Cyr"/>
      <charset val="204"/>
    </font>
    <font>
      <u/>
      <sz val="8"/>
      <color indexed="12"/>
      <name val="Calibri"/>
      <family val="2"/>
      <charset val="204"/>
      <scheme val="minor"/>
    </font>
    <font>
      <b/>
      <i/>
      <sz val="12"/>
      <color indexed="58"/>
      <name val="Arial"/>
      <family val="2"/>
      <charset val="204"/>
    </font>
    <font>
      <b/>
      <i/>
      <u/>
      <sz val="18"/>
      <name val="Arial"/>
      <family val="2"/>
      <charset val="204"/>
    </font>
    <font>
      <b/>
      <sz val="10"/>
      <color rgb="FF000080"/>
      <name val="Arial Cyr"/>
      <charset val="204"/>
    </font>
    <font>
      <sz val="9"/>
      <name val="Arial Cyr"/>
      <charset val="204"/>
    </font>
    <font>
      <b/>
      <i/>
      <sz val="9"/>
      <name val="Arial Cyr"/>
      <charset val="204"/>
    </font>
    <font>
      <b/>
      <u/>
      <sz val="9"/>
      <name val="Arial Cyr"/>
      <charset val="204"/>
    </font>
    <font>
      <sz val="11"/>
      <name val="Arial Cyr"/>
      <charset val="204"/>
    </font>
    <font>
      <sz val="9"/>
      <name val="Calibri"/>
      <family val="2"/>
      <charset val="204"/>
    </font>
    <font>
      <b/>
      <sz val="11"/>
      <name val="Calibri"/>
      <family val="2"/>
      <charset val="204"/>
    </font>
    <font>
      <b/>
      <sz val="11"/>
      <name val="Arial Cyr"/>
      <charset val="204"/>
    </font>
    <font>
      <b/>
      <i/>
      <sz val="11"/>
      <color indexed="9"/>
      <name val="Arial"/>
      <family val="2"/>
      <charset val="204"/>
    </font>
    <font>
      <i/>
      <sz val="12"/>
      <color indexed="9"/>
      <name val="Arial"/>
      <family val="2"/>
      <charset val="204"/>
    </font>
    <font>
      <b/>
      <i/>
      <sz val="10"/>
      <color indexed="9"/>
      <name val="Arial"/>
      <family val="2"/>
      <charset val="204"/>
    </font>
    <font>
      <b/>
      <i/>
      <sz val="11"/>
      <name val="Arial Cyr"/>
      <charset val="204"/>
    </font>
    <font>
      <u/>
      <sz val="8"/>
      <color indexed="12"/>
      <name val="Arial Cyr"/>
      <charset val="204"/>
    </font>
    <font>
      <b/>
      <i/>
      <sz val="8"/>
      <color indexed="9"/>
      <name val="Arial"/>
      <family val="2"/>
      <charset val="204"/>
    </font>
    <font>
      <sz val="11"/>
      <color theme="0"/>
      <name val="Arial Cyr"/>
      <charset val="204"/>
    </font>
    <font>
      <b/>
      <sz val="11"/>
      <name val="Arial"/>
      <family val="2"/>
      <charset val="204"/>
    </font>
    <font>
      <sz val="8"/>
      <color theme="1" tint="0.34998626667073579"/>
      <name val="Arial Cyr"/>
      <charset val="204"/>
    </font>
    <font>
      <i/>
      <sz val="8"/>
      <color indexed="9"/>
      <name val="Arial"/>
      <family val="2"/>
      <charset val="204"/>
    </font>
    <font>
      <sz val="8"/>
      <color rgb="FF0070C0"/>
      <name val="Calibri"/>
      <family val="2"/>
      <charset val="204"/>
      <scheme val="minor"/>
    </font>
    <font>
      <sz val="8"/>
      <color indexed="8"/>
      <name val="Calibri"/>
      <family val="2"/>
    </font>
    <font>
      <b/>
      <sz val="11"/>
      <color rgb="FFC00000"/>
      <name val="Calibri"/>
      <family val="2"/>
      <charset val="204"/>
    </font>
    <font>
      <sz val="8"/>
      <color rgb="FFC00000"/>
      <name val="Arial Cyr"/>
      <charset val="204"/>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indexed="41"/>
        <bgColor indexed="64"/>
      </patternFill>
    </fill>
    <fill>
      <patternFill patternType="solid">
        <fgColor indexed="53"/>
        <bgColor indexed="64"/>
      </patternFill>
    </fill>
    <fill>
      <patternFill patternType="solid">
        <fgColor theme="0"/>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E5"/>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medium">
        <color auto="1"/>
      </left>
      <right style="thin">
        <color auto="1"/>
      </right>
      <top style="thin">
        <color auto="1"/>
      </top>
      <bottom style="thin">
        <color auto="1"/>
      </bottom>
      <diagonal/>
    </border>
    <border>
      <left style="hair">
        <color indexed="64"/>
      </left>
      <right/>
      <top style="medium">
        <color indexed="64"/>
      </top>
      <bottom style="hair">
        <color indexed="64"/>
      </bottom>
      <diagonal/>
    </border>
  </borders>
  <cellStyleXfs count="43">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9" fillId="7" borderId="1" applyNumberFormat="0" applyAlignment="0" applyProtection="0"/>
    <xf numFmtId="0" fontId="10" fillId="20" borderId="9" applyNumberFormat="0" applyAlignment="0" applyProtection="0"/>
    <xf numFmtId="0" fontId="11" fillId="20" borderId="1" applyNumberFormat="0" applyAlignment="0" applyProtection="0"/>
    <xf numFmtId="0" fontId="12" fillId="0" borderId="0" applyNumberFormat="0" applyFill="0" applyBorder="0" applyAlignment="0" applyProtection="0">
      <alignment vertical="top"/>
      <protection locked="0"/>
    </xf>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1" borderId="2"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6" fillId="23" borderId="7" applyNumberFormat="0" applyFont="0" applyAlignment="0" applyProtection="0"/>
    <xf numFmtId="0" fontId="22" fillId="0" borderId="3"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cellStyleXfs>
  <cellXfs count="285">
    <xf numFmtId="0" fontId="0" fillId="0" borderId="0" xfId="0"/>
    <xf numFmtId="49" fontId="73" fillId="0" borderId="24" xfId="0" applyNumberFormat="1" applyFont="1" applyFill="1" applyBorder="1" applyAlignment="1">
      <alignment horizontal="center" vertical="center"/>
    </xf>
    <xf numFmtId="165" fontId="80" fillId="0" borderId="44" xfId="28" applyNumberFormat="1" applyFont="1" applyFill="1" applyBorder="1" applyAlignment="1" applyProtection="1">
      <alignment horizontal="center" vertical="center"/>
    </xf>
    <xf numFmtId="171" fontId="39" fillId="0" borderId="45" xfId="0" applyNumberFormat="1" applyFont="1" applyFill="1" applyBorder="1" applyAlignment="1" applyProtection="1">
      <alignment horizontal="center" vertical="center"/>
    </xf>
    <xf numFmtId="165" fontId="37" fillId="0" borderId="46" xfId="0" applyNumberFormat="1" applyFont="1" applyFill="1" applyBorder="1" applyAlignment="1" applyProtection="1">
      <alignment horizontal="center" vertical="center"/>
    </xf>
    <xf numFmtId="0" fontId="88" fillId="37" borderId="24" xfId="0" applyFont="1" applyFill="1" applyBorder="1" applyAlignment="1">
      <alignment horizontal="center" vertical="center" wrapText="1"/>
    </xf>
    <xf numFmtId="0" fontId="87" fillId="0" borderId="24" xfId="0" applyFont="1" applyFill="1" applyBorder="1" applyAlignment="1">
      <alignment vertical="center" wrapText="1"/>
    </xf>
    <xf numFmtId="0" fontId="86" fillId="0" borderId="44" xfId="0" applyFont="1" applyBorder="1" applyAlignment="1">
      <alignment horizontal="center" vertical="center"/>
    </xf>
    <xf numFmtId="49" fontId="50" fillId="28" borderId="43" xfId="0" applyNumberFormat="1" applyFont="1" applyFill="1" applyBorder="1" applyAlignment="1">
      <alignment horizontal="center" vertical="center"/>
    </xf>
    <xf numFmtId="0" fontId="85" fillId="28" borderId="43" xfId="0" applyFont="1" applyFill="1" applyBorder="1" applyAlignment="1">
      <alignment horizontal="center" vertical="center"/>
    </xf>
    <xf numFmtId="0" fontId="50" fillId="28" borderId="43" xfId="0" applyFont="1" applyFill="1" applyBorder="1" applyAlignment="1">
      <alignment horizontal="left" vertical="center"/>
    </xf>
    <xf numFmtId="0" fontId="84" fillId="0" borderId="0" xfId="0" applyFont="1"/>
    <xf numFmtId="0" fontId="84" fillId="0" borderId="21" xfId="0" applyFont="1" applyBorder="1" applyAlignment="1">
      <alignment horizontal="center" vertical="center"/>
    </xf>
    <xf numFmtId="0" fontId="84" fillId="0" borderId="0" xfId="0" applyFont="1" applyAlignment="1">
      <alignment horizontal="center" vertical="center"/>
    </xf>
    <xf numFmtId="0" fontId="3" fillId="24" borderId="10" xfId="0" applyFont="1" applyFill="1" applyBorder="1" applyAlignment="1" applyProtection="1">
      <alignment horizontal="center" vertical="center" wrapText="1"/>
      <protection locked="0"/>
    </xf>
    <xf numFmtId="0" fontId="5" fillId="24" borderId="10" xfId="0" applyFont="1" applyFill="1" applyBorder="1" applyAlignment="1" applyProtection="1">
      <alignment horizontal="center" vertical="center" wrapText="1"/>
      <protection locked="0"/>
    </xf>
    <xf numFmtId="0" fontId="4" fillId="0" borderId="0" xfId="0" applyFont="1" applyAlignment="1">
      <alignment vertical="center"/>
    </xf>
    <xf numFmtId="0" fontId="5" fillId="24" borderId="11" xfId="0" applyFont="1" applyFill="1" applyBorder="1" applyAlignment="1" applyProtection="1">
      <alignment horizontal="center" vertical="center" wrapText="1"/>
      <protection locked="0"/>
    </xf>
    <xf numFmtId="0" fontId="4" fillId="0" borderId="0" xfId="0" applyFont="1" applyAlignment="1">
      <alignment horizontal="center" vertical="center" wrapText="1"/>
    </xf>
    <xf numFmtId="0" fontId="0" fillId="25" borderId="0" xfId="0" applyFill="1" applyProtection="1">
      <protection hidden="1"/>
    </xf>
    <xf numFmtId="0" fontId="0" fillId="0" borderId="0" xfId="0" applyFill="1" applyProtection="1">
      <protection hidden="1"/>
    </xf>
    <xf numFmtId="0" fontId="28" fillId="25" borderId="0" xfId="0" applyFont="1" applyFill="1" applyAlignment="1" applyProtection="1">
      <protection hidden="1"/>
    </xf>
    <xf numFmtId="0" fontId="27" fillId="25" borderId="0" xfId="0" applyFont="1" applyFill="1" applyBorder="1" applyAlignment="1" applyProtection="1">
      <alignment horizontal="center" vertical="top" wrapText="1"/>
      <protection hidden="1"/>
    </xf>
    <xf numFmtId="0" fontId="29" fillId="25" borderId="0" xfId="0" applyFont="1" applyFill="1" applyAlignment="1" applyProtection="1">
      <alignment wrapText="1"/>
      <protection hidden="1"/>
    </xf>
    <xf numFmtId="0" fontId="28" fillId="25" borderId="0" xfId="0" applyFont="1" applyFill="1" applyAlignment="1" applyProtection="1">
      <alignment horizontal="center"/>
      <protection hidden="1"/>
    </xf>
    <xf numFmtId="0" fontId="0" fillId="25" borderId="0" xfId="0" applyFill="1" applyAlignment="1" applyProtection="1">
      <alignment wrapText="1"/>
      <protection hidden="1"/>
    </xf>
    <xf numFmtId="0" fontId="32" fillId="25" borderId="0" xfId="0" applyFont="1" applyFill="1" applyAlignment="1" applyProtection="1">
      <alignment vertical="top" wrapText="1"/>
      <protection hidden="1"/>
    </xf>
    <xf numFmtId="0" fontId="0" fillId="25" borderId="0" xfId="0" applyFill="1" applyAlignment="1" applyProtection="1">
      <alignment vertical="center" wrapText="1"/>
      <protection hidden="1"/>
    </xf>
    <xf numFmtId="166" fontId="3" fillId="25" borderId="12" xfId="0" applyNumberFormat="1" applyFont="1" applyFill="1" applyBorder="1" applyAlignment="1" applyProtection="1">
      <alignment vertical="center" wrapText="1"/>
      <protection hidden="1"/>
    </xf>
    <xf numFmtId="0" fontId="0" fillId="25" borderId="0" xfId="0" applyFill="1" applyAlignment="1" applyProtection="1">
      <alignment vertical="center"/>
      <protection hidden="1"/>
    </xf>
    <xf numFmtId="0" fontId="0" fillId="25" borderId="0" xfId="0" applyFill="1" applyAlignment="1" applyProtection="1">
      <protection hidden="1"/>
    </xf>
    <xf numFmtId="0" fontId="35" fillId="25" borderId="0" xfId="0" applyFont="1" applyFill="1" applyBorder="1" applyAlignment="1" applyProtection="1">
      <alignment horizontal="center"/>
      <protection hidden="1"/>
    </xf>
    <xf numFmtId="0" fontId="0" fillId="0" borderId="0" xfId="0" applyFill="1" applyAlignment="1" applyProtection="1">
      <protection hidden="1"/>
    </xf>
    <xf numFmtId="0" fontId="36" fillId="25" borderId="0" xfId="0" applyFont="1" applyFill="1" applyBorder="1" applyAlignment="1" applyProtection="1">
      <alignment horizontal="center"/>
      <protection hidden="1"/>
    </xf>
    <xf numFmtId="0" fontId="0" fillId="0" borderId="0" xfId="0" applyProtection="1">
      <protection hidden="1"/>
    </xf>
    <xf numFmtId="0" fontId="0" fillId="0" borderId="0" xfId="0" applyAlignment="1" applyProtection="1">
      <alignment wrapText="1"/>
      <protection hidden="1"/>
    </xf>
    <xf numFmtId="0" fontId="4" fillId="26" borderId="0" xfId="0" applyFont="1" applyFill="1" applyAlignment="1">
      <alignment vertical="center"/>
    </xf>
    <xf numFmtId="0" fontId="2" fillId="26" borderId="0" xfId="0" applyFont="1" applyFill="1" applyAlignment="1">
      <alignment vertical="center"/>
    </xf>
    <xf numFmtId="0" fontId="4" fillId="25" borderId="0" xfId="0" applyFont="1" applyFill="1" applyAlignment="1">
      <alignment vertical="center"/>
    </xf>
    <xf numFmtId="0" fontId="2" fillId="25" borderId="0" xfId="0" applyFont="1" applyFill="1" applyAlignment="1">
      <alignment vertical="center"/>
    </xf>
    <xf numFmtId="0" fontId="5" fillId="25" borderId="0" xfId="0" applyFont="1" applyFill="1" applyAlignment="1">
      <alignment horizontal="center" vertical="center"/>
    </xf>
    <xf numFmtId="0" fontId="41" fillId="24" borderId="10" xfId="0" applyFont="1" applyFill="1" applyBorder="1" applyAlignment="1" applyProtection="1">
      <alignment horizontal="center" vertical="center" wrapText="1"/>
      <protection locked="0"/>
    </xf>
    <xf numFmtId="0" fontId="42" fillId="25" borderId="0" xfId="0" applyFont="1" applyFill="1" applyBorder="1" applyAlignment="1" applyProtection="1">
      <alignment vertical="top" wrapText="1"/>
      <protection hidden="1"/>
    </xf>
    <xf numFmtId="0" fontId="38" fillId="25" borderId="0" xfId="0" applyFont="1" applyFill="1" applyBorder="1" applyAlignment="1">
      <alignment horizontal="left" vertical="center"/>
    </xf>
    <xf numFmtId="0" fontId="44" fillId="25" borderId="0" xfId="0" applyFont="1" applyFill="1" applyAlignment="1" applyProtection="1">
      <alignment horizontal="center"/>
      <protection hidden="1"/>
    </xf>
    <xf numFmtId="0" fontId="38" fillId="25" borderId="0" xfId="0" applyFont="1" applyFill="1" applyAlignment="1" applyProtection="1">
      <alignment vertical="center"/>
      <protection hidden="1"/>
    </xf>
    <xf numFmtId="0" fontId="28" fillId="25" borderId="0" xfId="0" applyFont="1" applyFill="1" applyAlignment="1" applyProtection="1">
      <alignment vertical="center"/>
      <protection hidden="1"/>
    </xf>
    <xf numFmtId="0" fontId="0" fillId="0" borderId="0" xfId="0" applyFill="1" applyAlignment="1" applyProtection="1">
      <alignment vertical="center"/>
      <protection hidden="1"/>
    </xf>
    <xf numFmtId="0" fontId="29" fillId="25" borderId="0" xfId="0" applyFont="1" applyFill="1" applyAlignment="1" applyProtection="1">
      <alignment vertical="center"/>
      <protection hidden="1"/>
    </xf>
    <xf numFmtId="0" fontId="28" fillId="25" borderId="0" xfId="0" applyFont="1" applyFill="1" applyAlignment="1" applyProtection="1">
      <alignment horizontal="center" vertical="center"/>
      <protection hidden="1"/>
    </xf>
    <xf numFmtId="0" fontId="38" fillId="25" borderId="0" xfId="0" applyFont="1" applyFill="1" applyAlignment="1" applyProtection="1">
      <alignment horizontal="left" vertical="center"/>
      <protection hidden="1"/>
    </xf>
    <xf numFmtId="0" fontId="28" fillId="25" borderId="0" xfId="0" applyFont="1" applyFill="1" applyAlignment="1" applyProtection="1">
      <alignment horizontal="left" vertical="center"/>
      <protection hidden="1"/>
    </xf>
    <xf numFmtId="0" fontId="29" fillId="25" borderId="0" xfId="0" applyFont="1" applyFill="1" applyBorder="1" applyAlignment="1" applyProtection="1">
      <alignment vertical="center"/>
      <protection hidden="1"/>
    </xf>
    <xf numFmtId="0" fontId="43" fillId="25" borderId="0" xfId="0" applyFont="1" applyFill="1" applyBorder="1" applyAlignment="1">
      <alignment horizontal="left" vertical="center"/>
    </xf>
    <xf numFmtId="0" fontId="0" fillId="25" borderId="0" xfId="0" applyFill="1" applyBorder="1" applyProtection="1">
      <protection hidden="1"/>
    </xf>
    <xf numFmtId="0" fontId="1" fillId="25" borderId="0" xfId="0" applyFont="1" applyFill="1" applyAlignment="1" applyProtection="1">
      <alignment horizontal="left" vertical="center"/>
      <protection hidden="1"/>
    </xf>
    <xf numFmtId="0" fontId="38" fillId="0" borderId="0" xfId="0" applyFont="1" applyFill="1" applyAlignment="1" applyProtection="1">
      <alignment vertical="center"/>
      <protection hidden="1"/>
    </xf>
    <xf numFmtId="0" fontId="44" fillId="25" borderId="0" xfId="0" applyFont="1" applyFill="1" applyAlignment="1" applyProtection="1">
      <alignment horizontal="center" vertical="center"/>
      <protection hidden="1"/>
    </xf>
    <xf numFmtId="0" fontId="30" fillId="25" borderId="0" xfId="0" applyFont="1" applyFill="1" applyAlignment="1" applyProtection="1">
      <alignment vertical="center"/>
      <protection hidden="1"/>
    </xf>
    <xf numFmtId="0" fontId="45" fillId="0" borderId="0" xfId="0" applyFont="1" applyBorder="1" applyAlignment="1">
      <alignment horizontal="left"/>
    </xf>
    <xf numFmtId="0" fontId="44" fillId="25" borderId="13" xfId="0" applyFont="1" applyFill="1" applyBorder="1" applyAlignment="1" applyProtection="1">
      <alignment horizontal="center"/>
      <protection hidden="1"/>
    </xf>
    <xf numFmtId="0" fontId="44" fillId="25" borderId="14" xfId="0" applyFont="1" applyFill="1" applyBorder="1" applyAlignment="1" applyProtection="1">
      <alignment horizontal="center"/>
      <protection hidden="1"/>
    </xf>
    <xf numFmtId="0" fontId="44" fillId="25" borderId="15" xfId="0" applyFont="1" applyFill="1" applyBorder="1" applyAlignment="1" applyProtection="1">
      <alignment horizontal="center"/>
      <protection hidden="1"/>
    </xf>
    <xf numFmtId="0" fontId="44" fillId="25" borderId="13" xfId="0" applyFont="1" applyFill="1" applyBorder="1" applyAlignment="1" applyProtection="1">
      <protection hidden="1"/>
    </xf>
    <xf numFmtId="0" fontId="44" fillId="25" borderId="14" xfId="0" applyFont="1" applyFill="1" applyBorder="1" applyAlignment="1" applyProtection="1">
      <protection hidden="1"/>
    </xf>
    <xf numFmtId="0" fontId="44" fillId="25" borderId="15" xfId="0" applyFont="1" applyFill="1" applyBorder="1" applyAlignment="1" applyProtection="1">
      <protection hidden="1"/>
    </xf>
    <xf numFmtId="0" fontId="33" fillId="0" borderId="16" xfId="0" applyFont="1" applyBorder="1" applyAlignment="1">
      <alignment horizontal="left" vertical="center"/>
    </xf>
    <xf numFmtId="0" fontId="33" fillId="0" borderId="17" xfId="0" applyFont="1" applyBorder="1" applyAlignment="1">
      <alignment vertical="center"/>
    </xf>
    <xf numFmtId="0" fontId="33" fillId="0" borderId="17" xfId="0" applyFont="1" applyBorder="1" applyAlignment="1">
      <alignment horizontal="left" vertical="center"/>
    </xf>
    <xf numFmtId="0" fontId="33" fillId="0" borderId="18" xfId="0" applyFont="1" applyBorder="1" applyAlignment="1">
      <alignment vertical="center"/>
    </xf>
    <xf numFmtId="0" fontId="3" fillId="25" borderId="12" xfId="0" applyFont="1" applyFill="1" applyBorder="1" applyAlignment="1" applyProtection="1">
      <alignment vertical="center"/>
      <protection hidden="1"/>
    </xf>
    <xf numFmtId="0" fontId="12" fillId="25" borderId="12" xfId="28" applyFont="1" applyFill="1" applyBorder="1" applyAlignment="1" applyProtection="1">
      <alignment vertical="center" wrapText="1"/>
      <protection hidden="1"/>
    </xf>
    <xf numFmtId="0" fontId="44" fillId="25" borderId="12" xfId="0" applyFont="1" applyFill="1" applyBorder="1" applyAlignment="1" applyProtection="1">
      <protection hidden="1"/>
    </xf>
    <xf numFmtId="0" fontId="47" fillId="25" borderId="0" xfId="0" applyFont="1" applyFill="1" applyAlignment="1">
      <alignment vertical="center"/>
    </xf>
    <xf numFmtId="0" fontId="0" fillId="0" borderId="0" xfId="0" applyAlignment="1">
      <alignment vertical="center"/>
    </xf>
    <xf numFmtId="0" fontId="5" fillId="24" borderId="10" xfId="0" applyFont="1" applyFill="1" applyBorder="1" applyAlignment="1" applyProtection="1">
      <alignment horizontal="center" vertical="center" textRotation="90" wrapText="1"/>
      <protection locked="0"/>
    </xf>
    <xf numFmtId="0" fontId="40" fillId="25" borderId="0" xfId="0" applyFont="1" applyFill="1" applyBorder="1" applyAlignment="1">
      <alignment horizontal="center" vertical="center"/>
    </xf>
    <xf numFmtId="0" fontId="48" fillId="0" borderId="0" xfId="0" applyFont="1" applyAlignment="1" applyProtection="1">
      <alignment vertical="top" wrapText="1"/>
    </xf>
    <xf numFmtId="0" fontId="49" fillId="0" borderId="0" xfId="0" applyFont="1" applyFill="1" applyAlignment="1" applyProtection="1">
      <protection hidden="1"/>
    </xf>
    <xf numFmtId="0" fontId="57" fillId="25" borderId="0" xfId="0" applyFont="1" applyFill="1" applyAlignment="1">
      <alignment vertical="center"/>
    </xf>
    <xf numFmtId="0" fontId="50" fillId="28" borderId="19" xfId="0" applyFont="1" applyFill="1" applyBorder="1" applyAlignment="1">
      <alignment horizontal="center" vertical="center"/>
    </xf>
    <xf numFmtId="0" fontId="50" fillId="28" borderId="19" xfId="0" applyFont="1" applyFill="1" applyBorder="1" applyAlignment="1">
      <alignment horizontal="left" vertical="center"/>
    </xf>
    <xf numFmtId="0" fontId="51" fillId="28" borderId="19" xfId="0" applyFont="1" applyFill="1" applyBorder="1" applyAlignment="1">
      <alignment horizontal="center" vertical="center" wrapText="1" shrinkToFit="1"/>
    </xf>
    <xf numFmtId="0" fontId="51" fillId="28" borderId="19" xfId="0" applyFont="1" applyFill="1" applyBorder="1" applyAlignment="1">
      <alignment horizontal="center" vertical="center" wrapText="1"/>
    </xf>
    <xf numFmtId="0" fontId="52" fillId="28" borderId="19" xfId="0" applyFont="1" applyFill="1" applyBorder="1" applyAlignment="1">
      <alignment horizontal="center" vertical="center" wrapText="1"/>
    </xf>
    <xf numFmtId="0" fontId="4" fillId="29" borderId="0" xfId="0" applyFont="1" applyFill="1" applyAlignment="1">
      <alignment vertical="center"/>
    </xf>
    <xf numFmtId="0" fontId="54" fillId="0" borderId="0" xfId="0" applyFont="1" applyBorder="1" applyAlignment="1">
      <alignment horizontal="center" vertical="center"/>
    </xf>
    <xf numFmtId="0" fontId="46" fillId="0" borderId="0" xfId="0" applyFont="1" applyFill="1" applyAlignment="1">
      <alignment vertical="center" wrapText="1"/>
    </xf>
    <xf numFmtId="0" fontId="53" fillId="29" borderId="0" xfId="0" applyFont="1" applyFill="1" applyBorder="1" applyAlignment="1">
      <alignment vertical="center" wrapText="1"/>
    </xf>
    <xf numFmtId="0" fontId="0" fillId="29" borderId="0" xfId="0" applyFill="1"/>
    <xf numFmtId="167" fontId="0" fillId="0" borderId="0" xfId="0" applyNumberFormat="1"/>
    <xf numFmtId="167" fontId="1" fillId="25" borderId="0" xfId="0" applyNumberFormat="1" applyFont="1" applyFill="1" applyBorder="1" applyAlignment="1">
      <alignment vertical="center" wrapText="1"/>
    </xf>
    <xf numFmtId="167" fontId="0" fillId="29" borderId="0" xfId="0" applyNumberFormat="1" applyFill="1"/>
    <xf numFmtId="167" fontId="4" fillId="25" borderId="0" xfId="0" applyNumberFormat="1" applyFont="1" applyFill="1" applyAlignment="1">
      <alignment vertical="center"/>
    </xf>
    <xf numFmtId="167" fontId="5" fillId="24" borderId="10" xfId="0" applyNumberFormat="1" applyFont="1" applyFill="1" applyBorder="1" applyAlignment="1">
      <alignment horizontal="center" vertical="center" wrapText="1"/>
    </xf>
    <xf numFmtId="0" fontId="29" fillId="25" borderId="0" xfId="0" applyFont="1" applyFill="1" applyBorder="1" applyAlignment="1" applyProtection="1">
      <alignment horizontal="center" vertical="center"/>
      <protection hidden="1"/>
    </xf>
    <xf numFmtId="0" fontId="1" fillId="25" borderId="0" xfId="0" applyFont="1" applyFill="1" applyBorder="1" applyAlignment="1">
      <alignment horizontal="center" vertical="center" wrapText="1"/>
    </xf>
    <xf numFmtId="0" fontId="57" fillId="25" borderId="0" xfId="0" applyFont="1" applyFill="1" applyAlignment="1">
      <alignment horizontal="center" vertical="center"/>
    </xf>
    <xf numFmtId="0" fontId="4" fillId="25" borderId="0" xfId="0" applyFont="1" applyFill="1" applyAlignment="1">
      <alignment horizontal="center" vertical="center"/>
    </xf>
    <xf numFmtId="0" fontId="0" fillId="0" borderId="0" xfId="0" applyAlignment="1">
      <alignment horizontal="center" vertical="center"/>
    </xf>
    <xf numFmtId="0" fontId="0" fillId="0" borderId="21" xfId="0" applyBorder="1" applyAlignment="1">
      <alignment horizontal="center" vertical="center"/>
    </xf>
    <xf numFmtId="0" fontId="5" fillId="24" borderId="11" xfId="0" applyFont="1" applyFill="1" applyBorder="1" applyAlignment="1">
      <alignment horizontal="center" vertical="center" wrapText="1"/>
    </xf>
    <xf numFmtId="0" fontId="48" fillId="0" borderId="10" xfId="0" applyFont="1" applyBorder="1" applyAlignment="1" applyProtection="1">
      <alignment horizontal="center" vertical="center" wrapText="1"/>
    </xf>
    <xf numFmtId="0" fontId="36" fillId="30" borderId="0" xfId="0" applyFont="1" applyFill="1" applyBorder="1" applyAlignment="1" applyProtection="1">
      <alignment horizontal="center"/>
      <protection hidden="1"/>
    </xf>
    <xf numFmtId="0" fontId="0" fillId="30" borderId="0" xfId="0" applyFill="1" applyProtection="1">
      <protection hidden="1"/>
    </xf>
    <xf numFmtId="0" fontId="0" fillId="30" borderId="0" xfId="0" applyFill="1" applyAlignment="1" applyProtection="1">
      <protection hidden="1"/>
    </xf>
    <xf numFmtId="0" fontId="35" fillId="30" borderId="0" xfId="0" applyFont="1" applyFill="1" applyBorder="1" applyAlignment="1" applyProtection="1">
      <alignment horizontal="center"/>
      <protection hidden="1"/>
    </xf>
    <xf numFmtId="0" fontId="58" fillId="31" borderId="21" xfId="0" applyFont="1" applyFill="1" applyBorder="1" applyAlignment="1">
      <alignment horizontal="center" vertical="center"/>
    </xf>
    <xf numFmtId="0" fontId="59" fillId="0" borderId="0" xfId="0" applyFont="1" applyAlignment="1">
      <alignment horizontal="center" vertical="center"/>
    </xf>
    <xf numFmtId="0" fontId="61" fillId="29" borderId="20" xfId="0" applyFont="1" applyFill="1" applyBorder="1" applyAlignment="1" applyProtection="1">
      <alignment vertical="center"/>
      <protection locked="0"/>
    </xf>
    <xf numFmtId="0" fontId="60" fillId="0" borderId="21" xfId="0" applyFont="1" applyFill="1" applyBorder="1" applyAlignment="1" applyProtection="1">
      <alignment horizontal="left" vertical="center"/>
      <protection locked="0"/>
    </xf>
    <xf numFmtId="0" fontId="62" fillId="32" borderId="21" xfId="0" applyFont="1" applyFill="1" applyBorder="1" applyAlignment="1">
      <alignment horizontal="center" vertical="center"/>
    </xf>
    <xf numFmtId="165" fontId="59" fillId="0" borderId="21" xfId="0" applyNumberFormat="1" applyFont="1" applyFill="1" applyBorder="1" applyAlignment="1" applyProtection="1">
      <alignment vertical="center"/>
    </xf>
    <xf numFmtId="0" fontId="61" fillId="29" borderId="20" xfId="0" applyFont="1" applyFill="1" applyBorder="1" applyAlignment="1" applyProtection="1">
      <alignment horizontal="left" vertical="center"/>
      <protection locked="0"/>
    </xf>
    <xf numFmtId="0" fontId="60" fillId="0" borderId="21" xfId="0" applyFont="1" applyFill="1" applyBorder="1" applyAlignment="1" applyProtection="1">
      <alignment vertical="center"/>
      <protection locked="0"/>
    </xf>
    <xf numFmtId="0" fontId="59" fillId="0" borderId="24" xfId="0" applyFont="1" applyFill="1" applyBorder="1" applyAlignment="1">
      <alignment vertical="center"/>
    </xf>
    <xf numFmtId="0" fontId="59" fillId="0" borderId="0" xfId="0" quotePrefix="1" applyFont="1" applyAlignment="1">
      <alignment horizontal="center" vertical="center"/>
    </xf>
    <xf numFmtId="0" fontId="4" fillId="26" borderId="0" xfId="0" applyFont="1" applyFill="1" applyAlignment="1">
      <alignment horizontal="center" vertical="center"/>
    </xf>
    <xf numFmtId="0" fontId="64" fillId="25" borderId="0" xfId="0" applyFont="1" applyFill="1" applyBorder="1" applyAlignment="1">
      <alignment vertical="center" wrapText="1"/>
    </xf>
    <xf numFmtId="0" fontId="60" fillId="25" borderId="22" xfId="0" applyFont="1" applyFill="1" applyBorder="1" applyAlignment="1" applyProtection="1">
      <alignment vertical="center"/>
      <protection locked="0"/>
    </xf>
    <xf numFmtId="0" fontId="61" fillId="25" borderId="22" xfId="0" applyFont="1" applyFill="1" applyBorder="1" applyAlignment="1" applyProtection="1">
      <alignment vertical="center"/>
      <protection locked="0"/>
    </xf>
    <xf numFmtId="0" fontId="60" fillId="25" borderId="22" xfId="0" applyFont="1" applyFill="1" applyBorder="1" applyAlignment="1" applyProtection="1">
      <alignment horizontal="left" vertical="center"/>
      <protection locked="0"/>
    </xf>
    <xf numFmtId="0" fontId="61" fillId="25" borderId="22" xfId="0" applyFont="1" applyFill="1" applyBorder="1" applyAlignment="1" applyProtection="1">
      <alignment horizontal="left" vertical="center"/>
      <protection locked="0"/>
    </xf>
    <xf numFmtId="165" fontId="65" fillId="0" borderId="21" xfId="28" applyNumberFormat="1" applyFont="1" applyFill="1" applyBorder="1" applyAlignment="1" applyProtection="1">
      <alignment horizontal="center" vertical="center"/>
    </xf>
    <xf numFmtId="0" fontId="0" fillId="29" borderId="0" xfId="0" applyFill="1" applyProtection="1">
      <protection hidden="1"/>
    </xf>
    <xf numFmtId="0" fontId="59" fillId="29" borderId="20" xfId="0" applyFont="1" applyFill="1" applyBorder="1" applyAlignment="1">
      <alignment horizontal="right" vertical="center"/>
    </xf>
    <xf numFmtId="0" fontId="0" fillId="35" borderId="0" xfId="0" applyFill="1" applyProtection="1">
      <protection hidden="1"/>
    </xf>
    <xf numFmtId="0" fontId="26" fillId="35" borderId="0" xfId="0" applyFont="1" applyFill="1" applyAlignment="1" applyProtection="1">
      <alignment vertical="top" wrapText="1"/>
      <protection hidden="1"/>
    </xf>
    <xf numFmtId="0" fontId="25" fillId="35" borderId="0" xfId="0" applyFont="1" applyFill="1" applyAlignment="1" applyProtection="1">
      <alignment horizontal="center" vertical="top" wrapText="1"/>
      <protection hidden="1"/>
    </xf>
    <xf numFmtId="0" fontId="0" fillId="35" borderId="0" xfId="0" applyFill="1" applyBorder="1" applyProtection="1">
      <protection hidden="1"/>
    </xf>
    <xf numFmtId="0" fontId="28" fillId="35" borderId="0" xfId="0" applyFont="1" applyFill="1" applyBorder="1" applyAlignment="1" applyProtection="1">
      <protection hidden="1"/>
    </xf>
    <xf numFmtId="0" fontId="0" fillId="35" borderId="12" xfId="0" applyFill="1" applyBorder="1" applyProtection="1">
      <protection hidden="1"/>
    </xf>
    <xf numFmtId="0" fontId="28" fillId="35" borderId="12" xfId="0" applyFont="1" applyFill="1" applyBorder="1" applyAlignment="1" applyProtection="1">
      <protection hidden="1"/>
    </xf>
    <xf numFmtId="0" fontId="16" fillId="0" borderId="24" xfId="0" applyFont="1" applyFill="1" applyBorder="1" applyAlignment="1">
      <alignment horizontal="left" vertical="center" wrapText="1" shrinkToFit="1"/>
    </xf>
    <xf numFmtId="49" fontId="52" fillId="0" borderId="24" xfId="0" applyNumberFormat="1" applyFont="1" applyFill="1" applyBorder="1" applyAlignment="1">
      <alignment horizontal="center" vertical="center" wrapText="1"/>
    </xf>
    <xf numFmtId="0" fontId="54" fillId="0" borderId="10" xfId="0" applyFont="1" applyBorder="1" applyAlignment="1">
      <alignment horizontal="center" vertical="center" wrapText="1"/>
    </xf>
    <xf numFmtId="0" fontId="3" fillId="29" borderId="0" xfId="0" applyFont="1" applyFill="1"/>
    <xf numFmtId="0" fontId="56" fillId="36" borderId="24" xfId="0" applyFont="1" applyFill="1" applyBorder="1" applyAlignment="1">
      <alignment horizontal="center" vertical="center"/>
    </xf>
    <xf numFmtId="0" fontId="0" fillId="25" borderId="0" xfId="0" applyFont="1" applyFill="1" applyBorder="1" applyAlignment="1">
      <alignment horizontal="right" vertical="center" wrapText="1"/>
    </xf>
    <xf numFmtId="171" fontId="68" fillId="0" borderId="40" xfId="0" applyNumberFormat="1" applyFont="1" applyBorder="1" applyAlignment="1">
      <alignment horizontal="center" vertical="center"/>
    </xf>
    <xf numFmtId="4" fontId="0" fillId="0" borderId="0" xfId="0" applyNumberFormat="1" applyAlignment="1">
      <alignment vertical="center"/>
    </xf>
    <xf numFmtId="4" fontId="40" fillId="25" borderId="0" xfId="0" applyNumberFormat="1" applyFont="1" applyFill="1" applyBorder="1" applyAlignment="1">
      <alignment horizontal="center" vertical="center"/>
    </xf>
    <xf numFmtId="4" fontId="0" fillId="29" borderId="0" xfId="0" applyNumberFormat="1" applyFill="1"/>
    <xf numFmtId="4" fontId="5" fillId="25" borderId="0" xfId="0" applyNumberFormat="1" applyFont="1" applyFill="1" applyAlignment="1">
      <alignment horizontal="center" vertical="center"/>
    </xf>
    <xf numFmtId="4" fontId="5" fillId="24" borderId="10" xfId="0" applyNumberFormat="1" applyFont="1" applyFill="1" applyBorder="1" applyAlignment="1" applyProtection="1">
      <alignment horizontal="center" vertical="center" wrapText="1"/>
      <protection locked="0"/>
    </xf>
    <xf numFmtId="4" fontId="50" fillId="28" borderId="19" xfId="0" applyNumberFormat="1" applyFont="1" applyFill="1" applyBorder="1" applyAlignment="1">
      <alignment horizontal="center" vertical="center"/>
    </xf>
    <xf numFmtId="4" fontId="62" fillId="27" borderId="21" xfId="0" applyNumberFormat="1" applyFont="1" applyFill="1" applyBorder="1" applyAlignment="1" applyProtection="1">
      <alignment horizontal="center" vertical="center"/>
      <protection locked="0"/>
    </xf>
    <xf numFmtId="0" fontId="37" fillId="29" borderId="0" xfId="0" applyFont="1" applyFill="1" applyAlignment="1" applyProtection="1">
      <alignment horizontal="left" vertical="top" wrapText="1"/>
      <protection hidden="1"/>
    </xf>
    <xf numFmtId="0" fontId="0" fillId="29" borderId="0" xfId="0" applyFill="1" applyAlignment="1" applyProtection="1">
      <protection hidden="1"/>
    </xf>
    <xf numFmtId="0" fontId="47" fillId="29" borderId="0" xfId="0" applyFont="1" applyFill="1"/>
    <xf numFmtId="0" fontId="69" fillId="29" borderId="0" xfId="0" applyFont="1" applyFill="1"/>
    <xf numFmtId="0" fontId="69" fillId="29" borderId="0" xfId="0" applyFont="1" applyFill="1" applyAlignment="1">
      <alignment wrapText="1"/>
    </xf>
    <xf numFmtId="0" fontId="71" fillId="29" borderId="0" xfId="0" applyFont="1" applyFill="1"/>
    <xf numFmtId="0" fontId="47" fillId="29" borderId="0" xfId="0" applyFont="1" applyFill="1" applyAlignment="1">
      <alignment wrapText="1"/>
    </xf>
    <xf numFmtId="0" fontId="69" fillId="29" borderId="0" xfId="0" applyFont="1" applyFill="1" applyAlignment="1"/>
    <xf numFmtId="0" fontId="71" fillId="29" borderId="0" xfId="0" applyFont="1" applyFill="1" applyAlignment="1"/>
    <xf numFmtId="0" fontId="70" fillId="29" borderId="0" xfId="0" applyFont="1" applyFill="1" applyAlignment="1">
      <alignment vertical="center"/>
    </xf>
    <xf numFmtId="0" fontId="0" fillId="29" borderId="0" xfId="0" applyFill="1" applyAlignment="1" applyProtection="1">
      <alignment wrapText="1"/>
      <protection hidden="1"/>
    </xf>
    <xf numFmtId="0" fontId="69" fillId="29" borderId="0" xfId="0" applyFont="1" applyFill="1" applyProtection="1">
      <protection hidden="1"/>
    </xf>
    <xf numFmtId="0" fontId="70" fillId="29" borderId="0" xfId="0" applyFont="1" applyFill="1" applyAlignment="1">
      <alignment vertical="top" wrapText="1"/>
    </xf>
    <xf numFmtId="0" fontId="50" fillId="28" borderId="43" xfId="0" applyFont="1" applyFill="1" applyBorder="1" applyAlignment="1">
      <alignment horizontal="center" vertical="center"/>
    </xf>
    <xf numFmtId="1" fontId="76" fillId="28" borderId="43" xfId="0" applyNumberFormat="1" applyFont="1" applyFill="1" applyBorder="1" applyAlignment="1">
      <alignment horizontal="center" vertical="center"/>
    </xf>
    <xf numFmtId="0" fontId="77" fillId="28" borderId="43" xfId="0" applyFont="1" applyFill="1" applyBorder="1" applyAlignment="1">
      <alignment horizontal="center" vertical="center"/>
    </xf>
    <xf numFmtId="0" fontId="77" fillId="28" borderId="43" xfId="0" applyFont="1" applyFill="1" applyBorder="1" applyAlignment="1">
      <alignment horizontal="left" vertical="center"/>
    </xf>
    <xf numFmtId="168" fontId="73" fillId="0" borderId="24" xfId="0" applyNumberFormat="1" applyFont="1" applyFill="1" applyBorder="1" applyAlignment="1">
      <alignment horizontal="left" vertical="center"/>
    </xf>
    <xf numFmtId="0" fontId="52" fillId="0" borderId="23" xfId="0" applyFont="1" applyFill="1" applyBorder="1" applyAlignment="1">
      <alignment horizontal="center" vertical="center" wrapText="1"/>
    </xf>
    <xf numFmtId="0" fontId="76" fillId="28" borderId="43" xfId="0" applyFont="1" applyFill="1" applyBorder="1" applyAlignment="1">
      <alignment horizontal="center" vertical="center"/>
    </xf>
    <xf numFmtId="0" fontId="78" fillId="28" borderId="43" xfId="0" applyFont="1" applyFill="1" applyBorder="1" applyAlignment="1">
      <alignment horizontal="center" vertical="center"/>
    </xf>
    <xf numFmtId="0" fontId="76" fillId="28" borderId="43" xfId="0" applyFont="1" applyFill="1" applyBorder="1" applyAlignment="1">
      <alignment horizontal="center" vertical="center" wrapText="1"/>
    </xf>
    <xf numFmtId="0" fontId="16" fillId="0" borderId="24" xfId="0" applyFont="1" applyFill="1" applyBorder="1" applyAlignment="1">
      <alignment horizontal="left" vertical="center" wrapText="1"/>
    </xf>
    <xf numFmtId="0" fontId="77" fillId="28" borderId="43" xfId="0" applyFont="1" applyFill="1" applyBorder="1" applyAlignment="1">
      <alignment horizontal="center" vertical="center" wrapText="1"/>
    </xf>
    <xf numFmtId="0" fontId="6" fillId="0" borderId="24" xfId="0" applyFont="1" applyFill="1" applyBorder="1" applyAlignment="1">
      <alignment vertical="center" wrapText="1"/>
    </xf>
    <xf numFmtId="0" fontId="81" fillId="28" borderId="43" xfId="0" applyFont="1" applyFill="1" applyBorder="1" applyAlignment="1">
      <alignment horizontal="center" vertical="center"/>
    </xf>
    <xf numFmtId="0" fontId="4" fillId="0" borderId="44" xfId="0" applyFont="1" applyBorder="1" applyAlignment="1">
      <alignment vertical="center"/>
    </xf>
    <xf numFmtId="0" fontId="4" fillId="29" borderId="0" xfId="0" applyFont="1" applyFill="1" applyAlignment="1">
      <alignment horizontal="center" vertical="center"/>
    </xf>
    <xf numFmtId="0" fontId="0" fillId="29" borderId="0" xfId="0" applyFill="1" applyAlignment="1">
      <alignment vertical="center"/>
    </xf>
    <xf numFmtId="167" fontId="74" fillId="0" borderId="24" xfId="0" applyNumberFormat="1" applyFont="1" applyFill="1" applyBorder="1" applyAlignment="1" applyProtection="1">
      <alignment horizontal="center" vertical="center" wrapText="1"/>
      <protection locked="0"/>
    </xf>
    <xf numFmtId="165" fontId="79" fillId="25" borderId="0" xfId="0" applyNumberFormat="1" applyFont="1" applyFill="1" applyBorder="1" applyAlignment="1" applyProtection="1">
      <alignment vertical="center"/>
      <protection hidden="1"/>
    </xf>
    <xf numFmtId="165" fontId="72" fillId="25" borderId="0" xfId="0" applyNumberFormat="1" applyFont="1" applyFill="1" applyBorder="1" applyAlignment="1">
      <alignment vertical="center" wrapText="1"/>
    </xf>
    <xf numFmtId="165" fontId="72" fillId="25" borderId="0" xfId="0" applyNumberFormat="1" applyFont="1" applyFill="1" applyAlignment="1">
      <alignment vertical="center"/>
    </xf>
    <xf numFmtId="165" fontId="82" fillId="25" borderId="0" xfId="0" applyNumberFormat="1" applyFont="1" applyFill="1" applyAlignment="1">
      <alignment vertical="center"/>
    </xf>
    <xf numFmtId="165" fontId="75" fillId="24" borderId="11" xfId="0" applyNumberFormat="1" applyFont="1" applyFill="1" applyBorder="1" applyAlignment="1">
      <alignment horizontal="center" vertical="center" wrapText="1"/>
    </xf>
    <xf numFmtId="165" fontId="76" fillId="28" borderId="43" xfId="0" applyNumberFormat="1" applyFont="1" applyFill="1" applyBorder="1" applyAlignment="1">
      <alignment horizontal="center" vertical="center"/>
    </xf>
    <xf numFmtId="165" fontId="83" fillId="34" borderId="23" xfId="0" applyNumberFormat="1" applyFont="1" applyFill="1" applyBorder="1" applyAlignment="1" applyProtection="1">
      <alignment horizontal="center" vertical="center" wrapText="1"/>
    </xf>
    <xf numFmtId="0" fontId="16" fillId="0" borderId="24" xfId="0" applyFont="1" applyFill="1" applyBorder="1" applyAlignment="1">
      <alignment horizontal="center" vertical="center" wrapText="1"/>
    </xf>
    <xf numFmtId="0" fontId="89" fillId="0" borderId="44" xfId="0" applyFont="1" applyBorder="1" applyAlignment="1">
      <alignment vertical="center"/>
    </xf>
    <xf numFmtId="0" fontId="16" fillId="37" borderId="24" xfId="0" applyFont="1" applyFill="1" applyBorder="1" applyAlignment="1">
      <alignment horizontal="left" vertical="center" wrapText="1"/>
    </xf>
    <xf numFmtId="0" fontId="16" fillId="37" borderId="24" xfId="0" applyFont="1" applyFill="1" applyBorder="1" applyAlignment="1">
      <alignment horizontal="left" vertical="center" wrapText="1" shrinkToFit="1"/>
    </xf>
    <xf numFmtId="0" fontId="6" fillId="37" borderId="24" xfId="0" applyFont="1" applyFill="1" applyBorder="1" applyAlignment="1">
      <alignment vertical="center" wrapText="1"/>
    </xf>
    <xf numFmtId="0" fontId="78" fillId="28" borderId="43" xfId="0" applyFont="1" applyFill="1" applyBorder="1" applyAlignment="1">
      <alignment horizontal="left" vertical="center"/>
    </xf>
    <xf numFmtId="0" fontId="16" fillId="28" borderId="43" xfId="0" applyFont="1" applyFill="1" applyBorder="1" applyAlignment="1">
      <alignment horizontal="center" vertical="center" wrapText="1"/>
    </xf>
    <xf numFmtId="0" fontId="6" fillId="28" borderId="43" xfId="0" applyFont="1" applyFill="1" applyBorder="1" applyAlignment="1">
      <alignment horizontal="center" vertical="center" wrapText="1"/>
    </xf>
    <xf numFmtId="0" fontId="16" fillId="28" borderId="43" xfId="0" applyFont="1" applyFill="1" applyBorder="1" applyAlignment="1">
      <alignment horizontal="center" vertical="center" wrapText="1" shrinkToFit="1"/>
    </xf>
    <xf numFmtId="0" fontId="51" fillId="0" borderId="24" xfId="0" applyFont="1" applyFill="1" applyBorder="1" applyAlignment="1">
      <alignment horizontal="center" vertical="center" wrapText="1"/>
    </xf>
    <xf numFmtId="0" fontId="51" fillId="37" borderId="24" xfId="0" applyFont="1" applyFill="1" applyBorder="1" applyAlignment="1">
      <alignment horizontal="center" vertical="center" wrapText="1"/>
    </xf>
    <xf numFmtId="0" fontId="70" fillId="29" borderId="0" xfId="0" applyFont="1" applyFill="1" applyAlignment="1">
      <alignment horizontal="left" vertical="center"/>
    </xf>
    <xf numFmtId="0" fontId="3" fillId="25" borderId="0" xfId="0" applyFont="1" applyFill="1" applyBorder="1" applyAlignment="1" applyProtection="1">
      <alignment horizontal="center" vertical="center"/>
      <protection hidden="1"/>
    </xf>
    <xf numFmtId="0" fontId="3" fillId="25" borderId="25" xfId="0" applyFont="1" applyFill="1" applyBorder="1" applyAlignment="1" applyProtection="1">
      <alignment horizontal="center" vertical="center"/>
      <protection hidden="1"/>
    </xf>
    <xf numFmtId="0" fontId="12" fillId="25" borderId="0" xfId="28" applyFill="1" applyBorder="1" applyAlignment="1" applyProtection="1">
      <alignment horizontal="center" vertical="center" wrapText="1"/>
      <protection hidden="1"/>
    </xf>
    <xf numFmtId="0" fontId="12" fillId="25" borderId="26" xfId="28" applyFill="1" applyBorder="1" applyAlignment="1" applyProtection="1">
      <alignment horizontal="center" vertical="center" wrapText="1"/>
      <protection hidden="1"/>
    </xf>
    <xf numFmtId="0" fontId="12" fillId="25" borderId="25" xfId="28" applyFill="1" applyBorder="1" applyAlignment="1" applyProtection="1">
      <alignment horizontal="center" vertical="center" wrapText="1"/>
      <protection hidden="1"/>
    </xf>
    <xf numFmtId="0" fontId="12" fillId="25" borderId="27" xfId="28" applyFill="1" applyBorder="1" applyAlignment="1" applyProtection="1">
      <alignment horizontal="center" vertical="center" wrapText="1"/>
      <protection hidden="1"/>
    </xf>
    <xf numFmtId="0" fontId="3" fillId="34" borderId="21" xfId="0" applyFont="1" applyFill="1" applyBorder="1" applyAlignment="1" applyProtection="1">
      <alignment horizontal="center" vertical="center"/>
      <protection hidden="1"/>
    </xf>
    <xf numFmtId="9" fontId="3" fillId="34" borderId="21" xfId="0" applyNumberFormat="1" applyFont="1" applyFill="1" applyBorder="1" applyAlignment="1" applyProtection="1">
      <alignment horizontal="center" vertical="center" wrapText="1"/>
      <protection hidden="1"/>
    </xf>
    <xf numFmtId="0" fontId="3" fillId="34" borderId="21" xfId="0" applyFont="1" applyFill="1" applyBorder="1" applyAlignment="1" applyProtection="1">
      <alignment horizontal="center" vertical="center" wrapText="1"/>
      <protection hidden="1"/>
    </xf>
    <xf numFmtId="0" fontId="35" fillId="25" borderId="0" xfId="0" applyFont="1" applyFill="1" applyAlignment="1" applyProtection="1">
      <alignment horizontal="center"/>
      <protection hidden="1"/>
    </xf>
    <xf numFmtId="0" fontId="37" fillId="25" borderId="0" xfId="0" applyFont="1" applyFill="1" applyAlignment="1" applyProtection="1">
      <alignment horizontal="right" vertical="top" wrapText="1"/>
      <protection hidden="1"/>
    </xf>
    <xf numFmtId="0" fontId="3" fillId="35" borderId="21" xfId="0" applyFont="1" applyFill="1" applyBorder="1" applyAlignment="1" applyProtection="1">
      <alignment horizontal="center" vertical="center"/>
      <protection hidden="1"/>
    </xf>
    <xf numFmtId="9" fontId="3" fillId="35" borderId="21" xfId="0" applyNumberFormat="1" applyFont="1" applyFill="1" applyBorder="1" applyAlignment="1" applyProtection="1">
      <alignment horizontal="center" vertical="center" wrapText="1"/>
      <protection hidden="1"/>
    </xf>
    <xf numFmtId="0" fontId="3" fillId="35" borderId="21" xfId="0" applyFont="1" applyFill="1" applyBorder="1" applyAlignment="1" applyProtection="1">
      <alignment horizontal="center" vertical="center" wrapText="1"/>
      <protection hidden="1"/>
    </xf>
    <xf numFmtId="0" fontId="70" fillId="29" borderId="0" xfId="0" applyFont="1" applyFill="1" applyAlignment="1">
      <alignment horizontal="left" vertical="top" wrapText="1"/>
    </xf>
    <xf numFmtId="0" fontId="67" fillId="35" borderId="0" xfId="0" applyFont="1" applyFill="1" applyAlignment="1" applyProtection="1">
      <alignment horizontal="center" vertical="top" wrapText="1"/>
      <protection hidden="1"/>
    </xf>
    <xf numFmtId="0" fontId="66" fillId="35" borderId="0" xfId="0" applyFont="1" applyFill="1" applyBorder="1" applyAlignment="1" applyProtection="1">
      <alignment horizontal="center" vertical="top" wrapText="1"/>
      <protection hidden="1"/>
    </xf>
    <xf numFmtId="0" fontId="66" fillId="35" borderId="12" xfId="0" applyFont="1" applyFill="1" applyBorder="1" applyAlignment="1" applyProtection="1">
      <alignment horizontal="center" vertical="top" wrapText="1"/>
      <protection hidden="1"/>
    </xf>
    <xf numFmtId="166" fontId="3" fillId="25" borderId="29" xfId="0" applyNumberFormat="1" applyFont="1" applyFill="1" applyBorder="1" applyAlignment="1" applyProtection="1">
      <alignment horizontal="center" vertical="center" wrapText="1"/>
      <protection hidden="1"/>
    </xf>
    <xf numFmtId="166" fontId="3" fillId="25" borderId="28" xfId="0" applyNumberFormat="1" applyFont="1" applyFill="1" applyBorder="1" applyAlignment="1" applyProtection="1">
      <alignment horizontal="center" vertical="center" wrapText="1"/>
      <protection hidden="1"/>
    </xf>
    <xf numFmtId="166" fontId="3" fillId="25" borderId="30" xfId="0" applyNumberFormat="1" applyFont="1" applyFill="1" applyBorder="1" applyAlignment="1" applyProtection="1">
      <alignment horizontal="center" vertical="center" wrapText="1"/>
      <protection hidden="1"/>
    </xf>
    <xf numFmtId="166" fontId="3" fillId="25" borderId="32" xfId="0" applyNumberFormat="1" applyFont="1" applyFill="1" applyBorder="1" applyAlignment="1" applyProtection="1">
      <alignment horizontal="center" vertical="center" wrapText="1"/>
      <protection hidden="1"/>
    </xf>
    <xf numFmtId="166" fontId="3" fillId="25" borderId="12" xfId="0" applyNumberFormat="1" applyFont="1" applyFill="1" applyBorder="1" applyAlignment="1" applyProtection="1">
      <alignment horizontal="center" vertical="center" wrapText="1"/>
      <protection hidden="1"/>
    </xf>
    <xf numFmtId="166" fontId="3" fillId="25" borderId="33" xfId="0" applyNumberFormat="1" applyFont="1" applyFill="1" applyBorder="1" applyAlignment="1" applyProtection="1">
      <alignment horizontal="center" vertical="center" wrapText="1"/>
      <protection hidden="1"/>
    </xf>
    <xf numFmtId="0" fontId="5" fillId="33" borderId="14" xfId="0" applyFont="1" applyFill="1" applyBorder="1" applyAlignment="1" applyProtection="1">
      <alignment horizontal="left"/>
      <protection hidden="1"/>
    </xf>
    <xf numFmtId="0" fontId="5" fillId="33" borderId="36" xfId="0" applyFont="1" applyFill="1" applyBorder="1" applyAlignment="1" applyProtection="1">
      <alignment horizontal="left"/>
      <protection hidden="1"/>
    </xf>
    <xf numFmtId="0" fontId="38" fillId="25" borderId="0" xfId="0" applyFont="1" applyFill="1" applyBorder="1" applyAlignment="1">
      <alignment horizontal="left" vertical="center" wrapText="1"/>
    </xf>
    <xf numFmtId="0" fontId="5" fillId="33" borderId="34" xfId="0" applyFont="1" applyFill="1" applyBorder="1" applyAlignment="1" applyProtection="1">
      <alignment horizontal="left"/>
      <protection hidden="1"/>
    </xf>
    <xf numFmtId="0" fontId="5" fillId="33" borderId="35" xfId="0" applyFont="1" applyFill="1" applyBorder="1" applyAlignment="1" applyProtection="1">
      <alignment horizontal="left"/>
      <protection hidden="1"/>
    </xf>
    <xf numFmtId="0" fontId="5" fillId="33" borderId="12" xfId="0" applyFont="1" applyFill="1" applyBorder="1" applyAlignment="1" applyProtection="1">
      <alignment horizontal="left"/>
      <protection hidden="1"/>
    </xf>
    <xf numFmtId="0" fontId="5" fillId="33" borderId="33" xfId="0" applyFont="1" applyFill="1" applyBorder="1" applyAlignment="1" applyProtection="1">
      <alignment horizontal="left"/>
      <protection hidden="1"/>
    </xf>
    <xf numFmtId="0" fontId="31" fillId="25" borderId="0" xfId="0" applyFont="1" applyFill="1" applyAlignment="1" applyProtection="1">
      <alignment horizontal="center"/>
      <protection hidden="1"/>
    </xf>
    <xf numFmtId="0" fontId="29" fillId="25" borderId="0" xfId="0" applyFont="1" applyFill="1" applyAlignment="1">
      <alignment horizontal="center"/>
    </xf>
    <xf numFmtId="0" fontId="34" fillId="25" borderId="0" xfId="0" applyFont="1" applyFill="1" applyAlignment="1" applyProtection="1">
      <alignment horizontal="center" vertical="center" textRotation="180" wrapText="1"/>
      <protection hidden="1"/>
    </xf>
    <xf numFmtId="0" fontId="3" fillId="25" borderId="28" xfId="0" applyFont="1" applyFill="1" applyBorder="1" applyAlignment="1" applyProtection="1">
      <alignment horizontal="center" vertical="center"/>
      <protection hidden="1"/>
    </xf>
    <xf numFmtId="0" fontId="3" fillId="25" borderId="12" xfId="0" applyFont="1" applyFill="1" applyBorder="1" applyAlignment="1" applyProtection="1">
      <alignment horizontal="center" vertical="center"/>
      <protection hidden="1"/>
    </xf>
    <xf numFmtId="166" fontId="3" fillId="25" borderId="31" xfId="0" applyNumberFormat="1" applyFont="1" applyFill="1" applyBorder="1" applyAlignment="1" applyProtection="1">
      <alignment horizontal="center" vertical="center" wrapText="1"/>
      <protection hidden="1"/>
    </xf>
    <xf numFmtId="166" fontId="3" fillId="25" borderId="0" xfId="0" applyNumberFormat="1" applyFont="1" applyFill="1" applyBorder="1" applyAlignment="1" applyProtection="1">
      <alignment horizontal="center" vertical="center" wrapText="1"/>
      <protection hidden="1"/>
    </xf>
    <xf numFmtId="166" fontId="3" fillId="25" borderId="26" xfId="0" applyNumberFormat="1" applyFont="1" applyFill="1" applyBorder="1" applyAlignment="1" applyProtection="1">
      <alignment horizontal="center" vertical="center" wrapText="1"/>
      <protection hidden="1"/>
    </xf>
    <xf numFmtId="0" fontId="3" fillId="25" borderId="29" xfId="0" applyFont="1" applyFill="1" applyBorder="1" applyAlignment="1" applyProtection="1">
      <alignment horizontal="center" vertical="center" wrapText="1"/>
      <protection hidden="1"/>
    </xf>
    <xf numFmtId="0" fontId="3" fillId="25" borderId="28" xfId="0" applyFont="1" applyFill="1" applyBorder="1" applyAlignment="1" applyProtection="1">
      <alignment horizontal="center" vertical="center" wrapText="1"/>
      <protection hidden="1"/>
    </xf>
    <xf numFmtId="0" fontId="3" fillId="25" borderId="30" xfId="0" applyFont="1" applyFill="1" applyBorder="1" applyAlignment="1" applyProtection="1">
      <alignment horizontal="center" vertical="center" wrapText="1"/>
      <protection hidden="1"/>
    </xf>
    <xf numFmtId="0" fontId="3" fillId="25" borderId="32" xfId="0" applyFont="1" applyFill="1" applyBorder="1" applyAlignment="1" applyProtection="1">
      <alignment horizontal="center" vertical="center" wrapText="1"/>
      <protection hidden="1"/>
    </xf>
    <xf numFmtId="0" fontId="3" fillId="25" borderId="12" xfId="0" applyFont="1" applyFill="1" applyBorder="1" applyAlignment="1" applyProtection="1">
      <alignment horizontal="center" vertical="center" wrapText="1"/>
      <protection hidden="1"/>
    </xf>
    <xf numFmtId="0" fontId="3" fillId="25" borderId="33" xfId="0" applyFont="1" applyFill="1" applyBorder="1" applyAlignment="1" applyProtection="1">
      <alignment horizontal="center" vertical="center" wrapText="1"/>
      <protection hidden="1"/>
    </xf>
    <xf numFmtId="164" fontId="5" fillId="27" borderId="29" xfId="0" applyNumberFormat="1" applyFont="1" applyFill="1" applyBorder="1" applyAlignment="1" applyProtection="1">
      <alignment horizontal="center" vertical="center" wrapText="1"/>
      <protection locked="0" hidden="1"/>
    </xf>
    <xf numFmtId="164" fontId="5" fillId="27" borderId="28" xfId="0" applyNumberFormat="1" applyFont="1" applyFill="1" applyBorder="1" applyAlignment="1" applyProtection="1">
      <alignment horizontal="center" vertical="center" wrapText="1"/>
      <protection locked="0" hidden="1"/>
    </xf>
    <xf numFmtId="164" fontId="5" fillId="27" borderId="30" xfId="0" applyNumberFormat="1" applyFont="1" applyFill="1" applyBorder="1" applyAlignment="1" applyProtection="1">
      <alignment horizontal="center" vertical="center" wrapText="1"/>
      <protection locked="0" hidden="1"/>
    </xf>
    <xf numFmtId="164" fontId="5" fillId="27" borderId="32" xfId="0" applyNumberFormat="1" applyFont="1" applyFill="1" applyBorder="1" applyAlignment="1" applyProtection="1">
      <alignment horizontal="center" vertical="center" wrapText="1"/>
      <protection locked="0" hidden="1"/>
    </xf>
    <xf numFmtId="164" fontId="5" fillId="27" borderId="12" xfId="0" applyNumberFormat="1" applyFont="1" applyFill="1" applyBorder="1" applyAlignment="1" applyProtection="1">
      <alignment horizontal="center" vertical="center" wrapText="1"/>
      <protection locked="0" hidden="1"/>
    </xf>
    <xf numFmtId="164" fontId="5" fillId="27" borderId="33" xfId="0" applyNumberFormat="1" applyFont="1" applyFill="1" applyBorder="1" applyAlignment="1" applyProtection="1">
      <alignment horizontal="center" vertical="center" wrapText="1"/>
      <protection locked="0" hidden="1"/>
    </xf>
    <xf numFmtId="0" fontId="30" fillId="25" borderId="28" xfId="0" applyFont="1" applyFill="1" applyBorder="1" applyAlignment="1" applyProtection="1">
      <alignment horizontal="center" vertical="center" wrapText="1"/>
      <protection hidden="1"/>
    </xf>
    <xf numFmtId="0" fontId="30" fillId="25" borderId="30" xfId="0" applyFont="1" applyFill="1" applyBorder="1" applyAlignment="1" applyProtection="1">
      <alignment horizontal="center" vertical="center" wrapText="1"/>
      <protection hidden="1"/>
    </xf>
    <xf numFmtId="0" fontId="30" fillId="25" borderId="12" xfId="0" applyFont="1" applyFill="1" applyBorder="1" applyAlignment="1" applyProtection="1">
      <alignment horizontal="center" vertical="center" wrapText="1"/>
      <protection hidden="1"/>
    </xf>
    <xf numFmtId="0" fontId="30" fillId="25" borderId="33" xfId="0" applyFont="1" applyFill="1" applyBorder="1" applyAlignment="1" applyProtection="1">
      <alignment horizontal="center" vertical="center" wrapText="1"/>
      <protection hidden="1"/>
    </xf>
    <xf numFmtId="0" fontId="30" fillId="33" borderId="29" xfId="0" applyFont="1" applyFill="1" applyBorder="1" applyAlignment="1" applyProtection="1">
      <alignment horizontal="center" vertical="center" wrapText="1"/>
      <protection hidden="1"/>
    </xf>
    <xf numFmtId="0" fontId="30" fillId="33" borderId="28" xfId="0" applyFont="1" applyFill="1" applyBorder="1" applyAlignment="1" applyProtection="1">
      <alignment horizontal="center" vertical="center" wrapText="1"/>
      <protection hidden="1"/>
    </xf>
    <xf numFmtId="0" fontId="30" fillId="33" borderId="30" xfId="0" applyFont="1" applyFill="1" applyBorder="1" applyAlignment="1" applyProtection="1">
      <alignment horizontal="center" vertical="center" wrapText="1"/>
      <protection hidden="1"/>
    </xf>
    <xf numFmtId="0" fontId="30" fillId="33" borderId="32" xfId="0" applyFont="1" applyFill="1" applyBorder="1" applyAlignment="1" applyProtection="1">
      <alignment horizontal="center" vertical="center" wrapText="1"/>
      <protection hidden="1"/>
    </xf>
    <xf numFmtId="0" fontId="30" fillId="33" borderId="12" xfId="0" applyFont="1" applyFill="1" applyBorder="1" applyAlignment="1" applyProtection="1">
      <alignment horizontal="center" vertical="center" wrapText="1"/>
      <protection hidden="1"/>
    </xf>
    <xf numFmtId="0" fontId="30" fillId="33" borderId="33" xfId="0" applyFont="1" applyFill="1" applyBorder="1" applyAlignment="1" applyProtection="1">
      <alignment horizontal="center" vertical="center" wrapText="1"/>
      <protection hidden="1"/>
    </xf>
    <xf numFmtId="0" fontId="37" fillId="29" borderId="0" xfId="0" applyFont="1" applyFill="1" applyAlignment="1" applyProtection="1">
      <alignment horizontal="left" vertical="top" wrapText="1"/>
      <protection hidden="1"/>
    </xf>
    <xf numFmtId="0" fontId="29" fillId="25" borderId="0" xfId="0" applyFont="1" applyFill="1" applyBorder="1" applyAlignment="1" applyProtection="1">
      <alignment horizontal="center" vertical="center"/>
      <protection hidden="1"/>
    </xf>
    <xf numFmtId="0" fontId="29" fillId="25" borderId="0" xfId="0" applyFont="1" applyFill="1" applyAlignment="1" applyProtection="1">
      <alignment horizontal="center"/>
    </xf>
    <xf numFmtId="0" fontId="53" fillId="29" borderId="0" xfId="0" applyFont="1" applyFill="1" applyBorder="1" applyAlignment="1">
      <alignment horizontal="center" vertical="center" wrapText="1"/>
    </xf>
    <xf numFmtId="169" fontId="63" fillId="33" borderId="29" xfId="0" applyNumberFormat="1" applyFont="1" applyFill="1" applyBorder="1" applyAlignment="1">
      <alignment horizontal="center" vertical="center"/>
    </xf>
    <xf numFmtId="169" fontId="63" fillId="33" borderId="28" xfId="0" applyNumberFormat="1" applyFont="1" applyFill="1" applyBorder="1" applyAlignment="1">
      <alignment horizontal="center" vertical="center"/>
    </xf>
    <xf numFmtId="169" fontId="63" fillId="33" borderId="30" xfId="0" applyNumberFormat="1" applyFont="1" applyFill="1" applyBorder="1" applyAlignment="1">
      <alignment horizontal="center" vertical="center"/>
    </xf>
    <xf numFmtId="169" fontId="63" fillId="33" borderId="32" xfId="0" applyNumberFormat="1" applyFont="1" applyFill="1" applyBorder="1" applyAlignment="1">
      <alignment horizontal="center" vertical="center"/>
    </xf>
    <xf numFmtId="169" fontId="63" fillId="33" borderId="12" xfId="0" applyNumberFormat="1" applyFont="1" applyFill="1" applyBorder="1" applyAlignment="1">
      <alignment horizontal="center" vertical="center"/>
    </xf>
    <xf numFmtId="169" fontId="63" fillId="33" borderId="33" xfId="0" applyNumberFormat="1" applyFont="1" applyFill="1" applyBorder="1" applyAlignment="1">
      <alignment horizontal="center" vertical="center"/>
    </xf>
    <xf numFmtId="0" fontId="48" fillId="0" borderId="0" xfId="0" applyFont="1" applyAlignment="1" applyProtection="1">
      <alignment horizontal="center" vertical="top" wrapText="1"/>
    </xf>
    <xf numFmtId="0" fontId="40" fillId="25" borderId="11" xfId="0" applyFont="1" applyFill="1" applyBorder="1" applyAlignment="1">
      <alignment horizontal="center" vertical="center"/>
    </xf>
    <xf numFmtId="0" fontId="40" fillId="25" borderId="38" xfId="0" applyFont="1" applyFill="1" applyBorder="1" applyAlignment="1">
      <alignment horizontal="center" vertical="center"/>
    </xf>
    <xf numFmtId="0" fontId="40" fillId="25" borderId="39" xfId="0" applyFont="1" applyFill="1" applyBorder="1" applyAlignment="1">
      <alignment horizontal="center" vertical="center"/>
    </xf>
    <xf numFmtId="0" fontId="46" fillId="0" borderId="0" xfId="0" applyFont="1" applyFill="1" applyAlignment="1">
      <alignment horizontal="center" vertical="center" wrapText="1"/>
    </xf>
    <xf numFmtId="0" fontId="12" fillId="0" borderId="0" xfId="28" applyAlignment="1" applyProtection="1">
      <alignment horizontal="center" vertical="center"/>
    </xf>
    <xf numFmtId="170" fontId="63" fillId="33" borderId="41" xfId="0" applyNumberFormat="1" applyFont="1" applyFill="1" applyBorder="1" applyAlignment="1">
      <alignment horizontal="center" vertical="center"/>
    </xf>
    <xf numFmtId="170" fontId="63" fillId="33" borderId="42" xfId="0" applyNumberFormat="1" applyFont="1" applyFill="1" applyBorder="1" applyAlignment="1">
      <alignment horizontal="center" vertical="center"/>
    </xf>
    <xf numFmtId="0" fontId="41" fillId="24" borderId="11" xfId="0" applyFont="1" applyFill="1" applyBorder="1" applyAlignment="1" applyProtection="1">
      <alignment horizontal="center" vertical="center" wrapText="1"/>
      <protection locked="0"/>
    </xf>
    <xf numFmtId="0" fontId="41" fillId="24" borderId="39" xfId="0" applyFont="1" applyFill="1" applyBorder="1" applyAlignment="1" applyProtection="1">
      <alignment horizontal="center" vertical="center" wrapText="1"/>
      <protection locked="0"/>
    </xf>
    <xf numFmtId="0" fontId="3" fillId="24" borderId="11" xfId="0" applyFont="1" applyFill="1" applyBorder="1" applyAlignment="1" applyProtection="1">
      <alignment horizontal="center" vertical="center" wrapText="1"/>
      <protection locked="0"/>
    </xf>
    <xf numFmtId="0" fontId="3" fillId="24" borderId="39" xfId="0" applyFont="1" applyFill="1" applyBorder="1" applyAlignment="1" applyProtection="1">
      <alignment horizontal="center" vertical="center" wrapText="1"/>
      <protection locked="0"/>
    </xf>
    <xf numFmtId="0" fontId="2" fillId="29" borderId="0" xfId="0" applyFont="1" applyFill="1" applyAlignment="1">
      <alignment horizontal="center" vertical="center" wrapText="1"/>
    </xf>
    <xf numFmtId="0" fontId="53" fillId="29" borderId="26" xfId="0" applyFont="1" applyFill="1" applyBorder="1" applyAlignment="1">
      <alignment horizontal="center" vertical="center" wrapText="1"/>
    </xf>
    <xf numFmtId="0" fontId="3" fillId="33" borderId="13" xfId="0" applyFont="1" applyFill="1" applyBorder="1" applyAlignment="1" applyProtection="1">
      <alignment horizontal="left" vertical="center" wrapText="1"/>
      <protection hidden="1"/>
    </xf>
    <xf numFmtId="0" fontId="47" fillId="33" borderId="47" xfId="0" applyFont="1" applyFill="1" applyBorder="1" applyAlignment="1" applyProtection="1">
      <alignment horizontal="center" vertical="center"/>
      <protection hidden="1"/>
    </xf>
    <xf numFmtId="0" fontId="47" fillId="33" borderId="13" xfId="0" applyFont="1" applyFill="1" applyBorder="1" applyAlignment="1" applyProtection="1">
      <alignment horizontal="center" vertical="center"/>
      <protection hidden="1"/>
    </xf>
    <xf numFmtId="0" fontId="47" fillId="33" borderId="37" xfId="0" applyFont="1" applyFill="1" applyBorder="1" applyAlignment="1" applyProtection="1">
      <alignment horizontal="center" vertical="center"/>
      <protection hidden="1"/>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Гиперссылка" xfId="28" builtinId="8"/>
    <cellStyle name="Заголовок 1" xfId="29" builtinId="16" customBuiltin="1"/>
    <cellStyle name="Заголовок 2" xfId="30" builtinId="17" customBuiltin="1"/>
    <cellStyle name="Заголовок 3" xfId="31" builtinId="18" customBuiltin="1"/>
    <cellStyle name="Заголовок 4" xfId="32" builtinId="19" customBuiltin="1"/>
    <cellStyle name="Итог" xfId="33" builtinId="25" customBuiltin="1"/>
    <cellStyle name="Контрольная ячейка" xfId="34" builtinId="23" customBuiltin="1"/>
    <cellStyle name="Название" xfId="35" builtinId="15" customBuiltin="1"/>
    <cellStyle name="Нейтральный" xfId="36" builtinId="28" customBuiltin="1"/>
    <cellStyle name="Обычный" xfId="0" builtinId="0"/>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18">
    <dxf>
      <font>
        <color rgb="FFC00000"/>
      </font>
    </dxf>
    <dxf>
      <font>
        <b/>
        <i val="0"/>
        <color rgb="FFFF0000"/>
      </font>
      <fill>
        <patternFill patternType="solid">
          <bgColor rgb="FFFFFF99"/>
        </patternFill>
      </fill>
    </dxf>
    <dxf>
      <font>
        <color rgb="FFC00000"/>
      </font>
    </dxf>
    <dxf>
      <font>
        <b/>
        <i val="0"/>
        <color rgb="FFFF0000"/>
      </font>
      <fill>
        <patternFill patternType="solid">
          <bgColor rgb="FFFFFF99"/>
        </patternFill>
      </fill>
    </dxf>
    <dxf>
      <font>
        <color rgb="FFC00000"/>
      </font>
    </dxf>
    <dxf>
      <font>
        <b/>
        <i val="0"/>
        <color rgb="FFFF0000"/>
      </font>
      <fill>
        <patternFill patternType="solid">
          <bgColor rgb="FFFFFF99"/>
        </patternFill>
      </fill>
    </dxf>
    <dxf>
      <font>
        <color rgb="FFC00000"/>
      </font>
    </dxf>
    <dxf>
      <font>
        <b/>
        <i val="0"/>
        <color rgb="FFFF0000"/>
      </font>
      <fill>
        <patternFill patternType="solid">
          <bgColor rgb="FFFFFF99"/>
        </patternFill>
      </fill>
    </dxf>
    <dxf>
      <font>
        <b/>
        <i val="0"/>
        <color rgb="FFFFFF00"/>
      </font>
      <fill>
        <patternFill>
          <bgColor theme="9" tint="-0.24994659260841701"/>
        </patternFill>
      </fill>
    </dxf>
    <dxf>
      <font>
        <b/>
        <i val="0"/>
        <color rgb="FFFF0000"/>
      </font>
      <fill>
        <patternFill patternType="solid">
          <bgColor rgb="FFFFFF99"/>
        </patternFill>
      </fill>
    </dxf>
    <dxf>
      <font>
        <b/>
        <i val="0"/>
        <color rgb="FFFFFF00"/>
      </font>
      <fill>
        <patternFill>
          <bgColor theme="9" tint="-0.24994659260841701"/>
        </patternFill>
      </fill>
    </dxf>
    <dxf>
      <font>
        <b/>
        <i val="0"/>
        <color rgb="FFFFFF00"/>
      </font>
      <fill>
        <patternFill>
          <bgColor theme="9" tint="-0.24994659260841701"/>
        </patternFill>
      </fill>
    </dxf>
    <dxf>
      <font>
        <b/>
        <i val="0"/>
        <color rgb="FFFF0000"/>
      </font>
      <fill>
        <patternFill patternType="solid">
          <bgColor rgb="FFFFFF99"/>
        </patternFill>
      </fill>
    </dxf>
    <dxf>
      <font>
        <b/>
        <i val="0"/>
        <color rgb="FFFF0000"/>
      </font>
      <fill>
        <patternFill patternType="solid">
          <bgColor rgb="FFFFFF99"/>
        </patternFill>
      </fill>
    </dxf>
    <dxf>
      <font>
        <b/>
        <i val="0"/>
        <color rgb="FFFFFF00"/>
      </font>
      <fill>
        <patternFill>
          <bgColor theme="9" tint="-0.24994659260841701"/>
        </patternFill>
      </fill>
    </dxf>
    <dxf>
      <font>
        <b/>
        <i val="0"/>
        <color rgb="FFFF0000"/>
      </font>
      <fill>
        <patternFill patternType="solid">
          <bgColor rgb="FFFFFF99"/>
        </patternFill>
      </fill>
    </dxf>
    <dxf>
      <font>
        <b/>
        <i val="0"/>
        <color rgb="FFFF0000"/>
      </font>
      <fill>
        <patternFill patternType="solid">
          <bgColor rgb="FFFFFF99"/>
        </patternFill>
      </fill>
    </dxf>
    <dxf>
      <font>
        <b/>
        <i val="0"/>
        <color rgb="FFFF0000"/>
      </font>
      <fill>
        <patternFill patternType="solid">
          <bgColor rgb="FFFFFF99"/>
        </patternFill>
      </fill>
    </dxf>
  </dxfs>
  <tableStyles count="0" defaultTableStyle="TableStyleMedium2" defaultPivotStyle="PivotStyleLight16"/>
  <colors>
    <mruColors>
      <color rgb="FFFFFFCC"/>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64</xdr:col>
      <xdr:colOff>28575</xdr:colOff>
      <xdr:row>7</xdr:row>
      <xdr:rowOff>95250</xdr:rowOff>
    </xdr:from>
    <xdr:to>
      <xdr:col>73</xdr:col>
      <xdr:colOff>9525</xdr:colOff>
      <xdr:row>26</xdr:row>
      <xdr:rowOff>66675</xdr:rowOff>
    </xdr:to>
    <xdr:pic>
      <xdr:nvPicPr>
        <xdr:cNvPr id="1159"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483162">
          <a:off x="7315200" y="819150"/>
          <a:ext cx="1009650" cy="306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84</xdr:col>
      <xdr:colOff>85725</xdr:colOff>
      <xdr:row>7</xdr:row>
      <xdr:rowOff>114300</xdr:rowOff>
    </xdr:from>
    <xdr:to>
      <xdr:col>93</xdr:col>
      <xdr:colOff>57150</xdr:colOff>
      <xdr:row>26</xdr:row>
      <xdr:rowOff>66675</xdr:rowOff>
    </xdr:to>
    <xdr:pic>
      <xdr:nvPicPr>
        <xdr:cNvPr id="1160" name="Рисунок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rot="657667">
          <a:off x="9658350" y="838200"/>
          <a:ext cx="1000125" cy="304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74</xdr:col>
      <xdr:colOff>57150</xdr:colOff>
      <xdr:row>7</xdr:row>
      <xdr:rowOff>0</xdr:rowOff>
    </xdr:from>
    <xdr:to>
      <xdr:col>83</xdr:col>
      <xdr:colOff>47625</xdr:colOff>
      <xdr:row>25</xdr:row>
      <xdr:rowOff>180975</xdr:rowOff>
    </xdr:to>
    <xdr:pic>
      <xdr:nvPicPr>
        <xdr:cNvPr id="1161" name="Рисунок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486775" y="723900"/>
          <a:ext cx="1019175" cy="3067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FFFF00"/>
  </sheetPr>
  <dimension ref="A1:CO102"/>
  <sheetViews>
    <sheetView tabSelected="1" view="pageBreakPreview" zoomScaleNormal="100" zoomScaleSheetLayoutView="100" workbookViewId="0">
      <selection activeCell="W24" sqref="W24:BC24"/>
    </sheetView>
  </sheetViews>
  <sheetFormatPr defaultRowHeight="9" customHeight="1" x14ac:dyDescent="0.2"/>
  <cols>
    <col min="1" max="20" width="1.5703125" customWidth="1"/>
    <col min="21" max="21" width="1.85546875" customWidth="1"/>
    <col min="22" max="37" width="1.5703125" customWidth="1"/>
    <col min="38" max="38" width="9.42578125" customWidth="1"/>
    <col min="39" max="50" width="1.5703125" customWidth="1"/>
    <col min="51" max="51" width="0.7109375" customWidth="1"/>
    <col min="52" max="60" width="1.5703125" customWidth="1"/>
    <col min="61" max="154" width="1.7109375" customWidth="1"/>
  </cols>
  <sheetData>
    <row r="1" spans="1:93" ht="9" customHeight="1" x14ac:dyDescent="0.2">
      <c r="A1" s="126"/>
      <c r="B1" s="211" t="s">
        <v>743</v>
      </c>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127"/>
      <c r="BH1" s="127"/>
      <c r="BI1" s="126"/>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row>
    <row r="2" spans="1:93" ht="9" customHeight="1" x14ac:dyDescent="0.2">
      <c r="A2" s="126"/>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127"/>
      <c r="BH2" s="127"/>
      <c r="BI2" s="126"/>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row>
    <row r="3" spans="1:93" ht="3" customHeight="1" x14ac:dyDescent="0.2">
      <c r="A3" s="126"/>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127"/>
      <c r="BH3" s="127"/>
      <c r="BI3" s="126"/>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row>
    <row r="4" spans="1:93" ht="3" customHeight="1" x14ac:dyDescent="0.2">
      <c r="A4" s="126"/>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127"/>
      <c r="BH4" s="127"/>
      <c r="BI4" s="126"/>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row>
    <row r="5" spans="1:93" ht="3" customHeight="1" x14ac:dyDescent="0.2">
      <c r="A5" s="126"/>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7"/>
      <c r="BH5" s="127"/>
      <c r="BI5" s="126"/>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row>
    <row r="6" spans="1:93" ht="3" customHeight="1" x14ac:dyDescent="0.2">
      <c r="A6" s="129"/>
      <c r="B6" s="129"/>
      <c r="C6" s="212" t="s">
        <v>2484</v>
      </c>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130"/>
      <c r="BH6" s="130"/>
      <c r="BI6" s="129"/>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row>
    <row r="7" spans="1:93" ht="9.75" customHeight="1" x14ac:dyDescent="0.2">
      <c r="A7" s="129"/>
      <c r="B7" s="130"/>
      <c r="C7" s="212"/>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130"/>
      <c r="BH7" s="130"/>
      <c r="BI7" s="129"/>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row>
    <row r="8" spans="1:93" ht="9.75" customHeight="1" x14ac:dyDescent="0.2">
      <c r="A8" s="129"/>
      <c r="B8" s="130"/>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130"/>
      <c r="BH8" s="130"/>
      <c r="BI8" s="129"/>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row>
    <row r="9" spans="1:93" ht="9.75" customHeight="1" x14ac:dyDescent="0.2">
      <c r="A9" s="129"/>
      <c r="B9" s="130"/>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c r="AO9" s="212"/>
      <c r="AP9" s="212"/>
      <c r="AQ9" s="212"/>
      <c r="AR9" s="212"/>
      <c r="AS9" s="212"/>
      <c r="AT9" s="212"/>
      <c r="AU9" s="212"/>
      <c r="AV9" s="212"/>
      <c r="AW9" s="212"/>
      <c r="AX9" s="212"/>
      <c r="AY9" s="212"/>
      <c r="AZ9" s="212"/>
      <c r="BA9" s="212"/>
      <c r="BB9" s="212"/>
      <c r="BC9" s="212"/>
      <c r="BD9" s="212"/>
      <c r="BE9" s="212"/>
      <c r="BF9" s="212"/>
      <c r="BG9" s="130"/>
      <c r="BH9" s="130"/>
      <c r="BI9" s="129"/>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row>
    <row r="10" spans="1:93" ht="6.75" customHeight="1" x14ac:dyDescent="0.2">
      <c r="A10" s="129"/>
      <c r="B10" s="130"/>
      <c r="C10" s="212"/>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212"/>
      <c r="BB10" s="212"/>
      <c r="BC10" s="212"/>
      <c r="BD10" s="212"/>
      <c r="BE10" s="212"/>
      <c r="BF10" s="212"/>
      <c r="BG10" s="130"/>
      <c r="BH10" s="130"/>
      <c r="BI10" s="129"/>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row>
    <row r="11" spans="1:93" ht="9.75" customHeight="1" thickBot="1" x14ac:dyDescent="0.25">
      <c r="A11" s="131"/>
      <c r="B11" s="132"/>
      <c r="C11" s="213"/>
      <c r="D11" s="213"/>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132"/>
      <c r="BH11" s="132"/>
      <c r="BI11" s="131"/>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row>
    <row r="12" spans="1:93" ht="4.5" customHeight="1" x14ac:dyDescent="0.2">
      <c r="A12" s="19"/>
      <c r="B12" s="21"/>
      <c r="C12" s="22"/>
      <c r="D12" s="2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21"/>
      <c r="BI12" s="19"/>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row>
    <row r="13" spans="1:93" ht="9" customHeight="1" x14ac:dyDescent="0.2">
      <c r="A13" s="45"/>
      <c r="B13" s="46"/>
      <c r="C13" s="46"/>
      <c r="D13" s="53"/>
      <c r="E13" s="222" t="s">
        <v>2071</v>
      </c>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9"/>
      <c r="BG13" s="45"/>
      <c r="BH13" s="29"/>
      <c r="BI13" s="29"/>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row>
    <row r="14" spans="1:93" ht="21" customHeight="1" x14ac:dyDescent="0.2">
      <c r="A14" s="45"/>
      <c r="B14" s="46"/>
      <c r="C14" s="46"/>
      <c r="D14" s="5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9"/>
      <c r="BG14" s="45"/>
      <c r="BH14" s="29"/>
      <c r="BI14" s="29"/>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row>
    <row r="15" spans="1:93" ht="18.75" customHeight="1" x14ac:dyDescent="0.2">
      <c r="A15" s="45"/>
      <c r="B15" s="49"/>
      <c r="C15" s="49"/>
      <c r="D15" s="49"/>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9"/>
      <c r="BG15" s="45"/>
      <c r="BH15" s="29"/>
      <c r="BI15" s="29"/>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row>
    <row r="16" spans="1:93" ht="6.75" customHeight="1" x14ac:dyDescent="0.2">
      <c r="A16" s="45"/>
      <c r="B16" s="49"/>
      <c r="C16" s="49"/>
      <c r="D16" s="49"/>
      <c r="E16" s="49"/>
      <c r="F16" s="49"/>
      <c r="G16" s="49"/>
      <c r="H16" s="55"/>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8"/>
      <c r="BG16" s="48"/>
      <c r="BH16" s="48"/>
      <c r="BI16" s="45"/>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row>
    <row r="17" spans="1:93" ht="18.75" customHeight="1" x14ac:dyDescent="0.2">
      <c r="A17" s="50"/>
      <c r="B17" s="51"/>
      <c r="C17" s="51"/>
      <c r="D17" s="51"/>
      <c r="E17" s="43" t="s">
        <v>2486</v>
      </c>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49"/>
      <c r="AW17" s="49"/>
      <c r="AX17" s="49"/>
      <c r="AY17" s="49"/>
      <c r="AZ17" s="49"/>
      <c r="BA17" s="49"/>
      <c r="BB17" s="49"/>
      <c r="BC17" s="49"/>
      <c r="BD17" s="49"/>
      <c r="BE17" s="49"/>
      <c r="BF17" s="48"/>
      <c r="BG17" s="48"/>
      <c r="BH17" s="48"/>
      <c r="BI17" s="45"/>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row>
    <row r="18" spans="1:93" ht="17.25" customHeight="1" x14ac:dyDescent="0.2">
      <c r="A18" s="45"/>
      <c r="B18" s="49"/>
      <c r="C18" s="49"/>
      <c r="D18" s="49"/>
      <c r="E18" s="45" t="s">
        <v>2485</v>
      </c>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8"/>
      <c r="BG18" s="48"/>
      <c r="BH18" s="48"/>
      <c r="BI18" s="45"/>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row>
    <row r="19" spans="1:93" ht="18.75" customHeight="1" x14ac:dyDescent="0.2">
      <c r="A19" s="45"/>
      <c r="B19" s="49"/>
      <c r="C19" s="49"/>
      <c r="D19" s="49"/>
      <c r="E19" s="56" t="s">
        <v>2487</v>
      </c>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8"/>
      <c r="BG19" s="48"/>
      <c r="BH19" s="48"/>
      <c r="BI19" s="45"/>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row>
    <row r="20" spans="1:93" ht="7.5" customHeight="1" x14ac:dyDescent="0.2">
      <c r="A20" s="45"/>
      <c r="B20" s="49"/>
      <c r="C20" s="49"/>
      <c r="D20" s="49"/>
      <c r="E20" s="45"/>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8"/>
      <c r="BG20" s="48"/>
      <c r="BH20" s="48"/>
      <c r="BI20" s="45"/>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row>
    <row r="21" spans="1:93" ht="11.25" customHeight="1" x14ac:dyDescent="0.2">
      <c r="A21" s="45"/>
      <c r="B21" s="49"/>
      <c r="C21" s="49"/>
      <c r="D21" s="49"/>
      <c r="E21" s="58" t="s">
        <v>2077</v>
      </c>
      <c r="F21" s="57"/>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8"/>
      <c r="BG21" s="48"/>
      <c r="BH21" s="48"/>
      <c r="BI21" s="45"/>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row>
    <row r="22" spans="1:93" ht="11.25" customHeight="1" x14ac:dyDescent="0.2">
      <c r="A22" s="19"/>
      <c r="B22" s="24"/>
      <c r="C22" s="24"/>
      <c r="D22" s="24"/>
      <c r="E22" s="59" t="s">
        <v>673</v>
      </c>
      <c r="F22" s="4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3"/>
      <c r="BG22" s="23"/>
      <c r="BH22" s="23"/>
      <c r="BI22" s="19"/>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row>
    <row r="23" spans="1:93" ht="7.5" customHeight="1" thickBot="1" x14ac:dyDescent="0.25">
      <c r="A23" s="19"/>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3"/>
      <c r="BG23" s="23"/>
      <c r="BH23" s="23"/>
      <c r="BI23" s="19"/>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row>
    <row r="24" spans="1:93" ht="22.5" customHeight="1" x14ac:dyDescent="0.2">
      <c r="A24" s="19"/>
      <c r="B24" s="24"/>
      <c r="C24" s="66" t="s">
        <v>465</v>
      </c>
      <c r="D24" s="60"/>
      <c r="E24" s="60"/>
      <c r="F24" s="60"/>
      <c r="G24" s="60"/>
      <c r="H24" s="60"/>
      <c r="I24" s="63"/>
      <c r="J24" s="63"/>
      <c r="K24" s="63"/>
      <c r="L24" s="63"/>
      <c r="M24" s="63"/>
      <c r="N24" s="63"/>
      <c r="O24" s="63"/>
      <c r="P24" s="63"/>
      <c r="Q24" s="63"/>
      <c r="R24" s="63"/>
      <c r="S24" s="63"/>
      <c r="T24" s="63"/>
      <c r="U24" s="63"/>
      <c r="V24" s="63"/>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2"/>
      <c r="BE24" s="283"/>
      <c r="BF24" s="283"/>
      <c r="BG24" s="283"/>
      <c r="BH24" s="284"/>
      <c r="BI24" s="19"/>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row>
    <row r="25" spans="1:93" ht="16.5" customHeight="1" x14ac:dyDescent="0.2">
      <c r="A25" s="19"/>
      <c r="B25" s="24"/>
      <c r="C25" s="67" t="s">
        <v>470</v>
      </c>
      <c r="D25" s="61"/>
      <c r="E25" s="61"/>
      <c r="F25" s="61"/>
      <c r="G25" s="61"/>
      <c r="H25" s="61"/>
      <c r="I25" s="64"/>
      <c r="J25" s="64"/>
      <c r="K25" s="64"/>
      <c r="L25" s="64"/>
      <c r="M25" s="64"/>
      <c r="N25" s="64"/>
      <c r="O25" s="64"/>
      <c r="P25" s="64"/>
      <c r="Q25" s="64"/>
      <c r="R25" s="64"/>
      <c r="S25" s="64"/>
      <c r="T25" s="64"/>
      <c r="U25" s="64"/>
      <c r="V25" s="64"/>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223"/>
      <c r="BF25" s="223"/>
      <c r="BG25" s="223"/>
      <c r="BH25" s="224"/>
      <c r="BI25" s="19"/>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row>
    <row r="26" spans="1:93" ht="16.5" customHeight="1" x14ac:dyDescent="0.2">
      <c r="A26" s="19"/>
      <c r="B26" s="24"/>
      <c r="C26" s="67" t="s">
        <v>466</v>
      </c>
      <c r="D26" s="61"/>
      <c r="E26" s="61"/>
      <c r="F26" s="61"/>
      <c r="G26" s="61"/>
      <c r="H26" s="61"/>
      <c r="I26" s="64"/>
      <c r="J26" s="64"/>
      <c r="K26" s="64"/>
      <c r="L26" s="64"/>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1"/>
      <c r="BI26" s="19"/>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row>
    <row r="27" spans="1:93" ht="16.5" customHeight="1" x14ac:dyDescent="0.2">
      <c r="A27" s="19"/>
      <c r="B27" s="24"/>
      <c r="C27" s="67" t="s">
        <v>467</v>
      </c>
      <c r="D27" s="61"/>
      <c r="E27" s="61"/>
      <c r="F27" s="61"/>
      <c r="G27" s="61"/>
      <c r="H27" s="61"/>
      <c r="I27" s="64"/>
      <c r="J27" s="64"/>
      <c r="K27" s="64"/>
      <c r="L27" s="64"/>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1"/>
      <c r="BI27" s="19"/>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row>
    <row r="28" spans="1:93" ht="16.5" customHeight="1" x14ac:dyDescent="0.25">
      <c r="A28" s="19"/>
      <c r="B28" s="24"/>
      <c r="C28" s="68" t="s">
        <v>468</v>
      </c>
      <c r="D28" s="61"/>
      <c r="E28" s="61"/>
      <c r="F28" s="61"/>
      <c r="G28" s="61"/>
      <c r="H28" s="61"/>
      <c r="I28" s="64"/>
      <c r="J28" s="64"/>
      <c r="K28" s="64"/>
      <c r="L28" s="64"/>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0"/>
      <c r="AZ28" s="220"/>
      <c r="BA28" s="220"/>
      <c r="BB28" s="220"/>
      <c r="BC28" s="220"/>
      <c r="BD28" s="220"/>
      <c r="BE28" s="220"/>
      <c r="BF28" s="220"/>
      <c r="BG28" s="220"/>
      <c r="BH28" s="221"/>
      <c r="BI28" s="19"/>
      <c r="BJ28" s="20"/>
      <c r="BK28" s="20"/>
      <c r="BL28" s="20"/>
      <c r="BM28" s="20"/>
      <c r="BN28" s="20"/>
      <c r="BO28" s="20"/>
      <c r="BP28" s="20"/>
      <c r="BQ28" s="20"/>
      <c r="BR28" s="20"/>
      <c r="BS28" s="20"/>
      <c r="BT28" s="20"/>
      <c r="BU28" s="78" t="s">
        <v>54</v>
      </c>
      <c r="BV28" s="78"/>
      <c r="BW28" s="78"/>
      <c r="BX28" s="78"/>
      <c r="BY28" s="78"/>
      <c r="BZ28" s="78"/>
      <c r="CA28" s="78"/>
      <c r="CB28" s="78"/>
      <c r="CC28" s="78"/>
      <c r="CD28" s="78"/>
      <c r="CE28" s="78"/>
      <c r="CF28" s="78"/>
      <c r="CG28" s="78"/>
      <c r="CH28" s="20"/>
      <c r="CI28" s="20"/>
      <c r="CJ28" s="20"/>
      <c r="CK28" s="20"/>
      <c r="CL28" s="20"/>
      <c r="CM28" s="20"/>
      <c r="CN28" s="20"/>
      <c r="CO28" s="20"/>
    </row>
    <row r="29" spans="1:93" ht="16.5" customHeight="1" x14ac:dyDescent="0.2">
      <c r="A29" s="19"/>
      <c r="B29" s="24"/>
      <c r="C29" s="67" t="s">
        <v>471</v>
      </c>
      <c r="D29" s="61"/>
      <c r="E29" s="61"/>
      <c r="F29" s="61"/>
      <c r="G29" s="61"/>
      <c r="H29" s="61"/>
      <c r="I29" s="64"/>
      <c r="J29" s="64"/>
      <c r="K29" s="64"/>
      <c r="L29" s="64"/>
      <c r="M29" s="64"/>
      <c r="N29" s="64"/>
      <c r="O29" s="64"/>
      <c r="P29" s="64"/>
      <c r="Q29" s="64"/>
      <c r="R29" s="64"/>
      <c r="S29" s="64"/>
      <c r="T29" s="64"/>
      <c r="U29" s="64"/>
      <c r="V29" s="64"/>
      <c r="W29" s="64"/>
      <c r="X29" s="64"/>
      <c r="Y29" s="64"/>
      <c r="Z29" s="64"/>
      <c r="AA29" s="64"/>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1"/>
      <c r="BI29" s="19"/>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row>
    <row r="30" spans="1:93" ht="16.5" customHeight="1" thickBot="1" x14ac:dyDescent="0.25">
      <c r="A30" s="19"/>
      <c r="B30" s="24"/>
      <c r="C30" s="69" t="s">
        <v>469</v>
      </c>
      <c r="D30" s="62"/>
      <c r="E30" s="62"/>
      <c r="F30" s="62"/>
      <c r="G30" s="62"/>
      <c r="H30" s="62"/>
      <c r="I30" s="65"/>
      <c r="J30" s="65"/>
      <c r="K30" s="65"/>
      <c r="L30" s="65"/>
      <c r="M30" s="65"/>
      <c r="N30" s="65"/>
      <c r="O30" s="65"/>
      <c r="P30" s="65"/>
      <c r="Q30" s="65"/>
      <c r="R30" s="65"/>
      <c r="S30" s="65"/>
      <c r="T30" s="72"/>
      <c r="U30" s="72"/>
      <c r="V30" s="72"/>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c r="BH30" s="226"/>
      <c r="BI30" s="19"/>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row>
    <row r="31" spans="1:93" ht="8.25" customHeight="1" x14ac:dyDescent="0.2">
      <c r="A31" s="19"/>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3"/>
      <c r="BG31" s="23"/>
      <c r="BH31" s="23"/>
      <c r="BI31" s="19"/>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row>
    <row r="32" spans="1:93" ht="9" customHeight="1" x14ac:dyDescent="0.2">
      <c r="A32" s="19"/>
      <c r="B32" s="19"/>
      <c r="C32" s="19"/>
      <c r="D32" s="227" t="s">
        <v>744</v>
      </c>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5"/>
      <c r="AN32" s="19"/>
      <c r="AO32" s="19"/>
      <c r="AP32" s="19"/>
      <c r="AQ32" s="19"/>
      <c r="AR32" s="19"/>
      <c r="AS32" s="19"/>
      <c r="AT32" s="19"/>
      <c r="AU32" s="19"/>
      <c r="AV32" s="19"/>
      <c r="AW32" s="19"/>
      <c r="AX32" s="19"/>
      <c r="AY32" s="19"/>
      <c r="AZ32" s="19"/>
      <c r="BA32" s="19"/>
      <c r="BB32" s="19"/>
      <c r="BC32" s="19"/>
      <c r="BD32" s="19"/>
      <c r="BE32" s="25"/>
      <c r="BF32" s="25"/>
      <c r="BG32" s="25"/>
      <c r="BH32" s="25"/>
      <c r="BI32" s="19"/>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row>
    <row r="33" spans="1:93" ht="9" customHeight="1" x14ac:dyDescent="0.2">
      <c r="A33" s="26"/>
      <c r="B33" s="26"/>
      <c r="C33" s="26"/>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6"/>
      <c r="AN33" s="19"/>
      <c r="AO33" s="19"/>
      <c r="AP33" s="19"/>
      <c r="AQ33" s="19"/>
      <c r="AR33" s="19"/>
      <c r="AS33" s="19"/>
      <c r="AT33" s="19"/>
      <c r="AU33" s="19"/>
      <c r="AV33" s="19"/>
      <c r="AW33" s="19"/>
      <c r="AX33" s="19"/>
      <c r="AY33" s="19"/>
      <c r="AZ33" s="19"/>
      <c r="BA33" s="19"/>
      <c r="BB33" s="19"/>
      <c r="BC33" s="19"/>
      <c r="BD33" s="19"/>
      <c r="BE33" s="26"/>
      <c r="BF33" s="26"/>
      <c r="BG33" s="26"/>
      <c r="BH33" s="26"/>
      <c r="BI33" s="19"/>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row>
    <row r="34" spans="1:93" ht="9" customHeight="1" x14ac:dyDescent="0.2">
      <c r="A34" s="26"/>
      <c r="B34" s="19"/>
      <c r="C34" s="19"/>
      <c r="D34" s="228" t="s">
        <v>745</v>
      </c>
      <c r="E34" s="228"/>
      <c r="F34" s="228"/>
      <c r="G34" s="228"/>
      <c r="H34" s="228"/>
      <c r="I34" s="228"/>
      <c r="J34" s="228"/>
      <c r="K34" s="228"/>
      <c r="L34" s="228"/>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5"/>
      <c r="AM34" s="25"/>
      <c r="AN34" s="19"/>
      <c r="AO34" s="19"/>
      <c r="AP34" s="19"/>
      <c r="AQ34" s="19"/>
      <c r="AR34" s="19"/>
      <c r="AS34" s="19"/>
      <c r="AT34" s="19"/>
      <c r="AU34" s="19"/>
      <c r="AV34" s="19"/>
      <c r="AW34" s="19"/>
      <c r="AX34" s="19"/>
      <c r="AY34" s="19"/>
      <c r="AZ34" s="19"/>
      <c r="BA34" s="19"/>
      <c r="BB34" s="19"/>
      <c r="BC34" s="19"/>
      <c r="BD34" s="19"/>
      <c r="BE34" s="25"/>
      <c r="BF34" s="25"/>
      <c r="BG34" s="25"/>
      <c r="BH34" s="26"/>
      <c r="BI34" s="19"/>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row>
    <row r="35" spans="1:93" ht="9" customHeight="1" x14ac:dyDescent="0.2">
      <c r="A35" s="19"/>
      <c r="B35" s="19"/>
      <c r="C35" s="19"/>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19"/>
      <c r="AM35" s="19"/>
      <c r="AN35" s="19"/>
      <c r="AO35" s="19"/>
      <c r="AP35" s="19"/>
      <c r="AQ35" s="19"/>
      <c r="AR35" s="19"/>
      <c r="AS35" s="19"/>
      <c r="AT35" s="19"/>
      <c r="AU35" s="19"/>
      <c r="AV35" s="19"/>
      <c r="AW35" s="19"/>
      <c r="AX35" s="19"/>
      <c r="AY35" s="19"/>
      <c r="AZ35" s="19"/>
      <c r="BA35" s="19"/>
      <c r="BB35" s="19"/>
      <c r="BC35" s="19"/>
      <c r="BD35" s="19"/>
      <c r="BE35" s="25"/>
      <c r="BF35" s="25"/>
      <c r="BG35" s="25"/>
      <c r="BH35" s="26"/>
      <c r="BI35" s="19"/>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29"/>
      <c r="CO35" s="229"/>
    </row>
    <row r="36" spans="1:93" ht="9" customHeight="1" x14ac:dyDescent="0.2">
      <c r="A36" s="19"/>
      <c r="B36" s="19"/>
      <c r="C36" s="19"/>
      <c r="D36" s="259" t="s">
        <v>746</v>
      </c>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8" t="s">
        <v>475</v>
      </c>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19"/>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29"/>
      <c r="CO36" s="229"/>
    </row>
    <row r="37" spans="1:93" ht="9" customHeight="1" x14ac:dyDescent="0.2">
      <c r="A37" s="19"/>
      <c r="B37" s="19"/>
      <c r="C37" s="1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19"/>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29"/>
      <c r="CO37" s="229"/>
    </row>
    <row r="38" spans="1:93" ht="9" customHeight="1" thickBot="1" x14ac:dyDescent="0.25">
      <c r="A38" s="19"/>
      <c r="B38" s="19"/>
      <c r="C38" s="19"/>
      <c r="D38" s="70"/>
      <c r="E38" s="70"/>
      <c r="F38" s="71"/>
      <c r="G38" s="71"/>
      <c r="H38" s="71"/>
      <c r="I38" s="71"/>
      <c r="J38" s="71"/>
      <c r="K38" s="71"/>
      <c r="L38" s="71"/>
      <c r="M38" s="71"/>
      <c r="N38" s="71"/>
      <c r="O38" s="71"/>
      <c r="P38" s="71"/>
      <c r="Q38" s="71"/>
      <c r="R38" s="71"/>
      <c r="S38" s="71"/>
      <c r="T38" s="71"/>
      <c r="U38" s="71"/>
      <c r="V38" s="71"/>
      <c r="W38" s="28"/>
      <c r="X38" s="28"/>
      <c r="Y38" s="28"/>
      <c r="Z38" s="28"/>
      <c r="AA38" s="28"/>
      <c r="AB38" s="28"/>
      <c r="AC38" s="28"/>
      <c r="AD38" s="28"/>
      <c r="AE38" s="28"/>
      <c r="AF38" s="28"/>
      <c r="AG38" s="28"/>
      <c r="AH38" s="28"/>
      <c r="AI38" s="28"/>
      <c r="AJ38" s="28"/>
      <c r="AK38" s="27"/>
      <c r="AL38" s="19"/>
      <c r="AM38" s="19"/>
      <c r="AN38" s="19"/>
      <c r="AO38" s="19"/>
      <c r="AP38" s="19"/>
      <c r="AQ38" s="19"/>
      <c r="AR38" s="19"/>
      <c r="AS38" s="19"/>
      <c r="AT38" s="19"/>
      <c r="AU38" s="19"/>
      <c r="AV38" s="19"/>
      <c r="AW38" s="19"/>
      <c r="AX38" s="19"/>
      <c r="AY38" s="19"/>
      <c r="AZ38" s="19"/>
      <c r="BA38" s="19"/>
      <c r="BB38" s="19"/>
      <c r="BC38" s="19"/>
      <c r="BD38" s="19"/>
      <c r="BE38" s="25"/>
      <c r="BF38" s="25"/>
      <c r="BG38" s="25"/>
      <c r="BH38" s="25"/>
      <c r="BI38" s="19"/>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29"/>
      <c r="CO38" s="229"/>
    </row>
    <row r="39" spans="1:93" ht="9" customHeight="1" x14ac:dyDescent="0.2">
      <c r="A39" s="19"/>
      <c r="B39" s="19"/>
      <c r="C39" s="19"/>
      <c r="D39" s="196" t="s">
        <v>747</v>
      </c>
      <c r="E39" s="196"/>
      <c r="F39" s="198" t="s">
        <v>672</v>
      </c>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9"/>
      <c r="AK39" s="214">
        <f>'КУСТАРНИКИ В КРАСОЧНОЙ УПАК'!H1</f>
        <v>0</v>
      </c>
      <c r="AL39" s="215"/>
      <c r="AM39" s="215"/>
      <c r="AN39" s="215"/>
      <c r="AO39" s="215"/>
      <c r="AP39" s="215"/>
      <c r="AQ39" s="215"/>
      <c r="AR39" s="215"/>
      <c r="AS39" s="215"/>
      <c r="AT39" s="215"/>
      <c r="AU39" s="215"/>
      <c r="AV39" s="215"/>
      <c r="AW39" s="215"/>
      <c r="AX39" s="216"/>
      <c r="AY39" s="104"/>
      <c r="AZ39" s="19"/>
      <c r="BA39" s="19"/>
      <c r="BB39" s="19"/>
      <c r="BC39" s="19"/>
      <c r="BD39" s="19"/>
      <c r="BE39" s="25"/>
      <c r="BF39" s="25"/>
      <c r="BG39" s="25"/>
      <c r="BH39" s="25"/>
      <c r="BI39" s="19"/>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29"/>
      <c r="CO39" s="229"/>
    </row>
    <row r="40" spans="1:93" ht="9" customHeight="1" thickBot="1" x14ac:dyDescent="0.25">
      <c r="A40" s="19"/>
      <c r="B40" s="19"/>
      <c r="C40" s="19"/>
      <c r="D40" s="197"/>
      <c r="E40" s="197"/>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1"/>
      <c r="AK40" s="217"/>
      <c r="AL40" s="218"/>
      <c r="AM40" s="218"/>
      <c r="AN40" s="218"/>
      <c r="AO40" s="218"/>
      <c r="AP40" s="218"/>
      <c r="AQ40" s="218"/>
      <c r="AR40" s="218"/>
      <c r="AS40" s="218"/>
      <c r="AT40" s="218"/>
      <c r="AU40" s="218"/>
      <c r="AV40" s="218"/>
      <c r="AW40" s="218"/>
      <c r="AX40" s="219"/>
      <c r="AY40" s="104"/>
      <c r="AZ40" s="19"/>
      <c r="BA40" s="19"/>
      <c r="BB40" s="19"/>
      <c r="BC40" s="19"/>
      <c r="BD40" s="19"/>
      <c r="BE40" s="25"/>
      <c r="BF40" s="25"/>
      <c r="BG40" s="25"/>
      <c r="BH40" s="25"/>
      <c r="BI40" s="19"/>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29"/>
      <c r="CO40" s="229"/>
    </row>
    <row r="41" spans="1:93" ht="9" customHeight="1" x14ac:dyDescent="0.2">
      <c r="A41" s="19"/>
      <c r="B41" s="19"/>
      <c r="C41" s="19"/>
      <c r="D41" s="196" t="s">
        <v>828</v>
      </c>
      <c r="E41" s="196"/>
      <c r="F41" s="198" t="s">
        <v>829</v>
      </c>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9"/>
      <c r="AK41" s="214">
        <f>Хвойники!F1</f>
        <v>0</v>
      </c>
      <c r="AL41" s="215"/>
      <c r="AM41" s="215"/>
      <c r="AN41" s="215"/>
      <c r="AO41" s="215"/>
      <c r="AP41" s="215"/>
      <c r="AQ41" s="215"/>
      <c r="AR41" s="215"/>
      <c r="AS41" s="215"/>
      <c r="AT41" s="215"/>
      <c r="AU41" s="215"/>
      <c r="AV41" s="215"/>
      <c r="AW41" s="215"/>
      <c r="AX41" s="216"/>
      <c r="AY41" s="104"/>
      <c r="AZ41" s="19"/>
      <c r="BA41" s="19"/>
      <c r="BB41" s="19"/>
      <c r="BC41" s="19"/>
      <c r="BD41" s="19"/>
      <c r="BE41" s="25"/>
      <c r="BF41" s="25"/>
      <c r="BG41" s="25"/>
      <c r="BH41" s="25"/>
      <c r="BI41" s="19"/>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29"/>
      <c r="CO41" s="229"/>
    </row>
    <row r="42" spans="1:93" ht="9" customHeight="1" thickBot="1" x14ac:dyDescent="0.25">
      <c r="A42" s="19"/>
      <c r="B42" s="19"/>
      <c r="C42" s="19"/>
      <c r="D42" s="197"/>
      <c r="E42" s="197"/>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1"/>
      <c r="AK42" s="217"/>
      <c r="AL42" s="218"/>
      <c r="AM42" s="218"/>
      <c r="AN42" s="218"/>
      <c r="AO42" s="218"/>
      <c r="AP42" s="218"/>
      <c r="AQ42" s="218"/>
      <c r="AR42" s="218"/>
      <c r="AS42" s="218"/>
      <c r="AT42" s="218"/>
      <c r="AU42" s="218"/>
      <c r="AV42" s="218"/>
      <c r="AW42" s="218"/>
      <c r="AX42" s="219"/>
      <c r="AY42" s="104"/>
      <c r="AZ42" s="19"/>
      <c r="BA42" s="19"/>
      <c r="BB42" s="19"/>
      <c r="BC42" s="19"/>
      <c r="BD42" s="19"/>
      <c r="BE42" s="25"/>
      <c r="BF42" s="25"/>
      <c r="BG42" s="25"/>
      <c r="BH42" s="25"/>
      <c r="BI42" s="19"/>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29"/>
      <c r="CO42" s="229"/>
    </row>
    <row r="43" spans="1:93" ht="9" customHeight="1" x14ac:dyDescent="0.2">
      <c r="A43" s="19"/>
      <c r="B43" s="54"/>
      <c r="C43" s="54"/>
      <c r="D43" s="230"/>
      <c r="E43" s="230"/>
      <c r="F43" s="247" t="s">
        <v>748</v>
      </c>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8"/>
      <c r="AK43" s="214">
        <f>AK39+AK41</f>
        <v>0</v>
      </c>
      <c r="AL43" s="215"/>
      <c r="AM43" s="215"/>
      <c r="AN43" s="215"/>
      <c r="AO43" s="215"/>
      <c r="AP43" s="215"/>
      <c r="AQ43" s="215"/>
      <c r="AR43" s="215"/>
      <c r="AS43" s="215"/>
      <c r="AT43" s="215"/>
      <c r="AU43" s="215"/>
      <c r="AV43" s="215"/>
      <c r="AW43" s="215"/>
      <c r="AX43" s="216"/>
      <c r="AY43" s="104"/>
      <c r="AZ43" s="19"/>
      <c r="BA43" s="19"/>
      <c r="BB43" s="19"/>
      <c r="BC43" s="19"/>
      <c r="BD43" s="19"/>
      <c r="BE43" s="25"/>
      <c r="BF43" s="25"/>
      <c r="BG43" s="25"/>
      <c r="BH43" s="25"/>
      <c r="BI43" s="19"/>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29"/>
      <c r="CO43" s="229"/>
    </row>
    <row r="44" spans="1:93" ht="9" customHeight="1" thickBot="1" x14ac:dyDescent="0.25">
      <c r="A44" s="19"/>
      <c r="B44" s="54"/>
      <c r="C44" s="54"/>
      <c r="D44" s="231"/>
      <c r="E44" s="231"/>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50"/>
      <c r="AK44" s="232"/>
      <c r="AL44" s="233"/>
      <c r="AM44" s="233"/>
      <c r="AN44" s="233"/>
      <c r="AO44" s="233"/>
      <c r="AP44" s="233"/>
      <c r="AQ44" s="233"/>
      <c r="AR44" s="233"/>
      <c r="AS44" s="233"/>
      <c r="AT44" s="233"/>
      <c r="AU44" s="233"/>
      <c r="AV44" s="233"/>
      <c r="AW44" s="233"/>
      <c r="AX44" s="234"/>
      <c r="AY44" s="104"/>
      <c r="AZ44" s="19"/>
      <c r="BA44" s="19"/>
      <c r="BB44" s="19"/>
      <c r="BC44" s="19"/>
      <c r="BD44" s="19"/>
      <c r="BE44" s="25"/>
      <c r="BF44" s="25"/>
      <c r="BG44" s="25"/>
      <c r="BH44" s="25"/>
      <c r="BI44" s="19"/>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29"/>
      <c r="CO44" s="229"/>
    </row>
    <row r="45" spans="1:93" ht="9" customHeight="1" x14ac:dyDescent="0.2">
      <c r="A45" s="19"/>
      <c r="B45" s="19"/>
      <c r="C45" s="19"/>
      <c r="D45" s="29"/>
      <c r="E45" s="29"/>
      <c r="F45" s="27"/>
      <c r="G45" s="27"/>
      <c r="H45" s="27"/>
      <c r="I45" s="27"/>
      <c r="J45" s="27"/>
      <c r="K45" s="27"/>
      <c r="L45" s="27"/>
      <c r="M45" s="27"/>
      <c r="N45" s="27"/>
      <c r="O45" s="27"/>
      <c r="P45" s="27"/>
      <c r="Q45" s="27"/>
      <c r="R45" s="27"/>
      <c r="S45" s="27"/>
      <c r="T45" s="27"/>
      <c r="U45" s="27"/>
      <c r="V45" s="27"/>
      <c r="W45" s="19"/>
      <c r="X45" s="19"/>
      <c r="Y45" s="19"/>
      <c r="Z45" s="19"/>
      <c r="AA45" s="19"/>
      <c r="AB45" s="19"/>
      <c r="AC45" s="19"/>
      <c r="AD45" s="19"/>
      <c r="AE45" s="19"/>
      <c r="AF45" s="19"/>
      <c r="AG45" s="19"/>
      <c r="AH45" s="19"/>
      <c r="AI45" s="19"/>
      <c r="AJ45" s="19"/>
      <c r="AK45" s="235" t="s">
        <v>749</v>
      </c>
      <c r="AL45" s="236"/>
      <c r="AM45" s="236"/>
      <c r="AN45" s="236"/>
      <c r="AO45" s="236"/>
      <c r="AP45" s="236"/>
      <c r="AQ45" s="236"/>
      <c r="AR45" s="236"/>
      <c r="AS45" s="236"/>
      <c r="AT45" s="237"/>
      <c r="AU45" s="241"/>
      <c r="AV45" s="242"/>
      <c r="AW45" s="242"/>
      <c r="AX45" s="243"/>
      <c r="AY45" s="104"/>
      <c r="AZ45" s="19"/>
      <c r="BA45" s="19"/>
      <c r="BB45" s="19"/>
      <c r="BC45" s="19"/>
      <c r="BD45" s="19"/>
      <c r="BE45" s="25"/>
      <c r="BF45" s="25"/>
      <c r="BG45" s="25"/>
      <c r="BH45" s="25"/>
      <c r="BI45" s="19"/>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29"/>
      <c r="CO45" s="229"/>
    </row>
    <row r="46" spans="1:93" ht="9" customHeight="1" thickBot="1" x14ac:dyDescent="0.25">
      <c r="A46" s="19"/>
      <c r="B46" s="19"/>
      <c r="C46" s="19"/>
      <c r="D46" s="29"/>
      <c r="E46" s="29"/>
      <c r="F46" s="27"/>
      <c r="G46" s="27"/>
      <c r="H46" s="27"/>
      <c r="I46" s="27"/>
      <c r="J46" s="27"/>
      <c r="K46" s="27"/>
      <c r="L46" s="27"/>
      <c r="M46" s="27"/>
      <c r="N46" s="27"/>
      <c r="O46" s="27"/>
      <c r="P46" s="27"/>
      <c r="Q46" s="27"/>
      <c r="R46" s="27"/>
      <c r="S46" s="27"/>
      <c r="T46" s="27"/>
      <c r="U46" s="27"/>
      <c r="V46" s="27"/>
      <c r="W46" s="19"/>
      <c r="X46" s="19"/>
      <c r="Y46" s="19"/>
      <c r="Z46" s="19"/>
      <c r="AA46" s="19"/>
      <c r="AB46" s="19"/>
      <c r="AC46" s="19"/>
      <c r="AD46" s="19"/>
      <c r="AE46" s="19"/>
      <c r="AF46" s="19"/>
      <c r="AG46" s="19"/>
      <c r="AH46" s="19"/>
      <c r="AI46" s="19"/>
      <c r="AJ46" s="19"/>
      <c r="AK46" s="238"/>
      <c r="AL46" s="239"/>
      <c r="AM46" s="239"/>
      <c r="AN46" s="239"/>
      <c r="AO46" s="239"/>
      <c r="AP46" s="239"/>
      <c r="AQ46" s="239"/>
      <c r="AR46" s="239"/>
      <c r="AS46" s="239"/>
      <c r="AT46" s="240"/>
      <c r="AU46" s="244"/>
      <c r="AV46" s="245"/>
      <c r="AW46" s="245"/>
      <c r="AX46" s="246"/>
      <c r="AY46" s="104"/>
      <c r="AZ46" s="19"/>
      <c r="BA46" s="19"/>
      <c r="BB46" s="19"/>
      <c r="BC46" s="19"/>
      <c r="BD46" s="19"/>
      <c r="BE46" s="25"/>
      <c r="BF46" s="25"/>
      <c r="BG46" s="25"/>
      <c r="BH46" s="25"/>
      <c r="BI46" s="19"/>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29"/>
      <c r="CO46" s="229"/>
    </row>
    <row r="47" spans="1:93" ht="9" customHeight="1" x14ac:dyDescent="0.2">
      <c r="A47" s="19"/>
      <c r="B47" s="19"/>
      <c r="C47" s="19"/>
      <c r="D47" s="251" t="s">
        <v>750</v>
      </c>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3"/>
      <c r="AK47" s="214">
        <f>AK39*(1-AU45)+AK41*(1-IF(AU45&gt;0.2,0.2,AU45))</f>
        <v>0</v>
      </c>
      <c r="AL47" s="215"/>
      <c r="AM47" s="215"/>
      <c r="AN47" s="215"/>
      <c r="AO47" s="215"/>
      <c r="AP47" s="215"/>
      <c r="AQ47" s="215"/>
      <c r="AR47" s="215"/>
      <c r="AS47" s="215"/>
      <c r="AT47" s="215"/>
      <c r="AU47" s="215"/>
      <c r="AV47" s="215"/>
      <c r="AW47" s="215"/>
      <c r="AX47" s="216"/>
      <c r="AY47" s="104"/>
      <c r="AZ47" s="19"/>
      <c r="BA47" s="19"/>
      <c r="BB47" s="19"/>
      <c r="BC47" s="19"/>
      <c r="BD47" s="19"/>
      <c r="BE47" s="25"/>
      <c r="BF47" s="25"/>
      <c r="BG47" s="25"/>
      <c r="BH47" s="25"/>
      <c r="BI47" s="19"/>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29"/>
      <c r="CO47" s="229"/>
    </row>
    <row r="48" spans="1:93" ht="9" customHeight="1" thickBot="1" x14ac:dyDescent="0.35">
      <c r="A48" s="30"/>
      <c r="B48" s="31"/>
      <c r="C48" s="31"/>
      <c r="D48" s="254"/>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6"/>
      <c r="AK48" s="217"/>
      <c r="AL48" s="218"/>
      <c r="AM48" s="218"/>
      <c r="AN48" s="218"/>
      <c r="AO48" s="218"/>
      <c r="AP48" s="218"/>
      <c r="AQ48" s="218"/>
      <c r="AR48" s="218"/>
      <c r="AS48" s="218"/>
      <c r="AT48" s="218"/>
      <c r="AU48" s="218"/>
      <c r="AV48" s="218"/>
      <c r="AW48" s="218"/>
      <c r="AX48" s="219"/>
      <c r="AY48" s="105"/>
      <c r="AZ48" s="30"/>
      <c r="BA48" s="30"/>
      <c r="BB48" s="30"/>
      <c r="BC48" s="30"/>
      <c r="BD48" s="30"/>
      <c r="BE48" s="31"/>
      <c r="BF48" s="31"/>
      <c r="BG48" s="31"/>
      <c r="BH48" s="30"/>
      <c r="BI48" s="30"/>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row>
    <row r="49" spans="1:93" ht="4.5" customHeight="1" x14ac:dyDescent="0.3">
      <c r="A49" s="30"/>
      <c r="B49" s="31"/>
      <c r="C49" s="31"/>
      <c r="D49" s="106"/>
      <c r="E49" s="106"/>
      <c r="F49" s="106"/>
      <c r="G49" s="106"/>
      <c r="H49" s="106"/>
      <c r="I49" s="106"/>
      <c r="J49" s="106"/>
      <c r="K49" s="106"/>
      <c r="L49" s="106"/>
      <c r="M49" s="106"/>
      <c r="N49" s="106"/>
      <c r="O49" s="106"/>
      <c r="P49" s="106"/>
      <c r="Q49" s="106"/>
      <c r="R49" s="106"/>
      <c r="S49" s="106"/>
      <c r="T49" s="106"/>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33"/>
      <c r="BA49" s="33"/>
      <c r="BB49" s="31"/>
      <c r="BC49" s="31"/>
      <c r="BD49" s="31"/>
      <c r="BE49" s="31"/>
      <c r="BF49" s="31"/>
      <c r="BG49" s="31"/>
      <c r="BH49" s="30"/>
      <c r="BI49" s="30"/>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row>
    <row r="50" spans="1:93" ht="4.5" customHeight="1" x14ac:dyDescent="0.3">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1"/>
      <c r="BC50" s="31"/>
      <c r="BD50" s="31"/>
      <c r="BE50" s="31"/>
      <c r="BF50" s="31"/>
      <c r="BG50" s="31"/>
      <c r="BH50" s="30"/>
      <c r="BI50" s="30"/>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row>
    <row r="51" spans="1:93" ht="9" customHeight="1" x14ac:dyDescent="0.2">
      <c r="A51" s="205" t="s">
        <v>2495</v>
      </c>
      <c r="B51" s="205"/>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5"/>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row>
    <row r="52" spans="1:93" ht="9" customHeight="1" x14ac:dyDescent="0.2">
      <c r="A52" s="205"/>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5"/>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row>
    <row r="53" spans="1:93" ht="9" customHeight="1" x14ac:dyDescent="0.2">
      <c r="A53" s="19"/>
      <c r="B53" s="19"/>
      <c r="C53" s="19"/>
      <c r="D53" s="19"/>
      <c r="E53" s="19"/>
      <c r="F53" s="19"/>
      <c r="G53" s="19"/>
      <c r="H53" s="19"/>
      <c r="I53" s="19"/>
      <c r="J53" s="19"/>
      <c r="K53" s="19"/>
      <c r="L53" s="19"/>
      <c r="M53" s="19"/>
      <c r="N53" s="19"/>
      <c r="O53" s="19"/>
      <c r="P53" s="19"/>
      <c r="Q53" s="19"/>
      <c r="R53" s="19"/>
      <c r="S53" s="19"/>
      <c r="T53" s="19"/>
      <c r="U53" s="19"/>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row>
    <row r="54" spans="1:93" ht="9" customHeight="1" x14ac:dyDescent="0.2">
      <c r="A54" s="202" t="s">
        <v>751</v>
      </c>
      <c r="B54" s="202"/>
      <c r="C54" s="202"/>
      <c r="D54" s="202"/>
      <c r="E54" s="202"/>
      <c r="F54" s="202"/>
      <c r="G54" s="202"/>
      <c r="H54" s="202"/>
      <c r="I54" s="202"/>
      <c r="J54" s="202"/>
      <c r="K54" s="202"/>
      <c r="L54" s="202"/>
      <c r="M54" s="202"/>
      <c r="N54" s="202"/>
      <c r="O54" s="202"/>
      <c r="P54" s="202"/>
      <c r="Q54" s="202"/>
      <c r="R54" s="202"/>
      <c r="S54" s="202"/>
      <c r="T54" s="202" t="s">
        <v>752</v>
      </c>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3">
        <v>7.0000000000000007E-2</v>
      </c>
      <c r="AS54" s="204"/>
      <c r="AT54" s="204"/>
      <c r="AU54" s="204"/>
      <c r="AV54" s="204"/>
      <c r="AW54" s="204"/>
      <c r="AX54" s="204"/>
      <c r="AY54" s="204"/>
      <c r="AZ54" s="204"/>
      <c r="BA54" s="204"/>
      <c r="BB54" s="204"/>
      <c r="BC54" s="204"/>
      <c r="BD54" s="204"/>
      <c r="BE54" s="204"/>
      <c r="BF54" s="204"/>
      <c r="BG54" s="204"/>
      <c r="BH54" s="204"/>
      <c r="BI54" s="30"/>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row>
    <row r="55" spans="1:93" ht="9" customHeight="1" x14ac:dyDescent="0.2">
      <c r="A55" s="202"/>
      <c r="B55" s="202"/>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202"/>
      <c r="AL55" s="202"/>
      <c r="AM55" s="202"/>
      <c r="AN55" s="202"/>
      <c r="AO55" s="202"/>
      <c r="AP55" s="202"/>
      <c r="AQ55" s="202"/>
      <c r="AR55" s="204"/>
      <c r="AS55" s="204"/>
      <c r="AT55" s="204"/>
      <c r="AU55" s="204"/>
      <c r="AV55" s="204"/>
      <c r="AW55" s="204"/>
      <c r="AX55" s="204"/>
      <c r="AY55" s="204"/>
      <c r="AZ55" s="204"/>
      <c r="BA55" s="204"/>
      <c r="BB55" s="204"/>
      <c r="BC55" s="204"/>
      <c r="BD55" s="204"/>
      <c r="BE55" s="204"/>
      <c r="BF55" s="204"/>
      <c r="BG55" s="204"/>
      <c r="BH55" s="204"/>
      <c r="BI55" s="30"/>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row>
    <row r="56" spans="1:93" ht="9" customHeight="1" x14ac:dyDescent="0.2">
      <c r="A56" s="207" t="s">
        <v>751</v>
      </c>
      <c r="B56" s="207"/>
      <c r="C56" s="207"/>
      <c r="D56" s="207"/>
      <c r="E56" s="207"/>
      <c r="F56" s="207"/>
      <c r="G56" s="207"/>
      <c r="H56" s="207"/>
      <c r="I56" s="207"/>
      <c r="J56" s="207"/>
      <c r="K56" s="207"/>
      <c r="L56" s="207"/>
      <c r="M56" s="207"/>
      <c r="N56" s="207"/>
      <c r="O56" s="207"/>
      <c r="P56" s="207"/>
      <c r="Q56" s="207"/>
      <c r="R56" s="207"/>
      <c r="S56" s="207"/>
      <c r="T56" s="207" t="s">
        <v>753</v>
      </c>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8">
        <v>0.1</v>
      </c>
      <c r="AS56" s="209"/>
      <c r="AT56" s="209"/>
      <c r="AU56" s="209"/>
      <c r="AV56" s="209"/>
      <c r="AW56" s="209"/>
      <c r="AX56" s="209"/>
      <c r="AY56" s="209"/>
      <c r="AZ56" s="209"/>
      <c r="BA56" s="209"/>
      <c r="BB56" s="209"/>
      <c r="BC56" s="209"/>
      <c r="BD56" s="209"/>
      <c r="BE56" s="209"/>
      <c r="BF56" s="209"/>
      <c r="BG56" s="209"/>
      <c r="BH56" s="209"/>
      <c r="BI56" s="30"/>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row>
    <row r="57" spans="1:93" ht="9" customHeight="1" x14ac:dyDescent="0.2">
      <c r="A57" s="207"/>
      <c r="B57" s="207"/>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9"/>
      <c r="AS57" s="209"/>
      <c r="AT57" s="209"/>
      <c r="AU57" s="209"/>
      <c r="AV57" s="209"/>
      <c r="AW57" s="209"/>
      <c r="AX57" s="209"/>
      <c r="AY57" s="209"/>
      <c r="AZ57" s="209"/>
      <c r="BA57" s="209"/>
      <c r="BB57" s="209"/>
      <c r="BC57" s="209"/>
      <c r="BD57" s="209"/>
      <c r="BE57" s="209"/>
      <c r="BF57" s="209"/>
      <c r="BG57" s="209"/>
      <c r="BH57" s="209"/>
      <c r="BI57" s="30"/>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row>
    <row r="58" spans="1:93" ht="9" customHeight="1" x14ac:dyDescent="0.2">
      <c r="A58" s="202" t="s">
        <v>751</v>
      </c>
      <c r="B58" s="202"/>
      <c r="C58" s="202"/>
      <c r="D58" s="202"/>
      <c r="E58" s="202"/>
      <c r="F58" s="202"/>
      <c r="G58" s="202"/>
      <c r="H58" s="202"/>
      <c r="I58" s="202"/>
      <c r="J58" s="202"/>
      <c r="K58" s="202"/>
      <c r="L58" s="202"/>
      <c r="M58" s="202"/>
      <c r="N58" s="202"/>
      <c r="O58" s="202"/>
      <c r="P58" s="202"/>
      <c r="Q58" s="202"/>
      <c r="R58" s="202"/>
      <c r="S58" s="202"/>
      <c r="T58" s="202" t="s">
        <v>473</v>
      </c>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3">
        <v>0.12</v>
      </c>
      <c r="AS58" s="204"/>
      <c r="AT58" s="204"/>
      <c r="AU58" s="204"/>
      <c r="AV58" s="204"/>
      <c r="AW58" s="204"/>
      <c r="AX58" s="204"/>
      <c r="AY58" s="204"/>
      <c r="AZ58" s="204"/>
      <c r="BA58" s="204"/>
      <c r="BB58" s="204"/>
      <c r="BC58" s="204"/>
      <c r="BD58" s="204"/>
      <c r="BE58" s="204"/>
      <c r="BF58" s="204"/>
      <c r="BG58" s="204"/>
      <c r="BH58" s="204"/>
      <c r="BI58" s="30"/>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row>
    <row r="59" spans="1:93" ht="9" customHeight="1" x14ac:dyDescent="0.2">
      <c r="A59" s="202"/>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4"/>
      <c r="AS59" s="204"/>
      <c r="AT59" s="204"/>
      <c r="AU59" s="204"/>
      <c r="AV59" s="204"/>
      <c r="AW59" s="204"/>
      <c r="AX59" s="204"/>
      <c r="AY59" s="204"/>
      <c r="AZ59" s="204"/>
      <c r="BA59" s="204"/>
      <c r="BB59" s="204"/>
      <c r="BC59" s="204"/>
      <c r="BD59" s="204"/>
      <c r="BE59" s="204"/>
      <c r="BF59" s="204"/>
      <c r="BG59" s="204"/>
      <c r="BH59" s="204"/>
      <c r="BI59" s="30"/>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row>
    <row r="60" spans="1:93" ht="9" customHeight="1" x14ac:dyDescent="0.2">
      <c r="A60" s="207" t="s">
        <v>751</v>
      </c>
      <c r="B60" s="207"/>
      <c r="C60" s="207"/>
      <c r="D60" s="207"/>
      <c r="E60" s="207"/>
      <c r="F60" s="207"/>
      <c r="G60" s="207"/>
      <c r="H60" s="207"/>
      <c r="I60" s="207"/>
      <c r="J60" s="207"/>
      <c r="K60" s="207"/>
      <c r="L60" s="207"/>
      <c r="M60" s="207"/>
      <c r="N60" s="207"/>
      <c r="O60" s="207"/>
      <c r="P60" s="207"/>
      <c r="Q60" s="207"/>
      <c r="R60" s="207"/>
      <c r="S60" s="207"/>
      <c r="T60" s="207" t="s">
        <v>472</v>
      </c>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8">
        <v>0.15</v>
      </c>
      <c r="AS60" s="209"/>
      <c r="AT60" s="209"/>
      <c r="AU60" s="209"/>
      <c r="AV60" s="209"/>
      <c r="AW60" s="209"/>
      <c r="AX60" s="209"/>
      <c r="AY60" s="209"/>
      <c r="AZ60" s="209"/>
      <c r="BA60" s="209"/>
      <c r="BB60" s="209"/>
      <c r="BC60" s="209"/>
      <c r="BD60" s="209"/>
      <c r="BE60" s="209"/>
      <c r="BF60" s="209"/>
      <c r="BG60" s="209"/>
      <c r="BH60" s="209"/>
      <c r="BI60" s="30"/>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row>
    <row r="61" spans="1:93" ht="9" customHeight="1" x14ac:dyDescent="0.2">
      <c r="A61" s="207"/>
      <c r="B61" s="207"/>
      <c r="C61" s="207"/>
      <c r="D61" s="207"/>
      <c r="E61" s="207"/>
      <c r="F61" s="207"/>
      <c r="G61" s="207"/>
      <c r="H61" s="207"/>
      <c r="I61" s="207"/>
      <c r="J61" s="207"/>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9"/>
      <c r="AS61" s="209"/>
      <c r="AT61" s="209"/>
      <c r="AU61" s="209"/>
      <c r="AV61" s="209"/>
      <c r="AW61" s="209"/>
      <c r="AX61" s="209"/>
      <c r="AY61" s="209"/>
      <c r="AZ61" s="209"/>
      <c r="BA61" s="209"/>
      <c r="BB61" s="209"/>
      <c r="BC61" s="209"/>
      <c r="BD61" s="209"/>
      <c r="BE61" s="209"/>
      <c r="BF61" s="209"/>
      <c r="BG61" s="209"/>
      <c r="BH61" s="209"/>
      <c r="BI61" s="30"/>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row>
    <row r="62" spans="1:93" ht="9" customHeight="1" x14ac:dyDescent="0.2">
      <c r="A62" s="202" t="s">
        <v>751</v>
      </c>
      <c r="B62" s="202"/>
      <c r="C62" s="202"/>
      <c r="D62" s="202"/>
      <c r="E62" s="202"/>
      <c r="F62" s="202"/>
      <c r="G62" s="202"/>
      <c r="H62" s="202"/>
      <c r="I62" s="202"/>
      <c r="J62" s="202"/>
      <c r="K62" s="202"/>
      <c r="L62" s="202"/>
      <c r="M62" s="202"/>
      <c r="N62" s="202"/>
      <c r="O62" s="202"/>
      <c r="P62" s="202"/>
      <c r="Q62" s="202"/>
      <c r="R62" s="202"/>
      <c r="S62" s="202"/>
      <c r="T62" s="202" t="s">
        <v>2075</v>
      </c>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3">
        <v>0.17</v>
      </c>
      <c r="AS62" s="204"/>
      <c r="AT62" s="204"/>
      <c r="AU62" s="204"/>
      <c r="AV62" s="204"/>
      <c r="AW62" s="204"/>
      <c r="AX62" s="204"/>
      <c r="AY62" s="204"/>
      <c r="AZ62" s="204"/>
      <c r="BA62" s="204"/>
      <c r="BB62" s="204"/>
      <c r="BC62" s="204"/>
      <c r="BD62" s="204"/>
      <c r="BE62" s="204"/>
      <c r="BF62" s="204"/>
      <c r="BG62" s="204"/>
      <c r="BH62" s="204"/>
      <c r="BI62" s="30"/>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row>
    <row r="63" spans="1:93" ht="9" customHeight="1" x14ac:dyDescent="0.2">
      <c r="A63" s="202"/>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4"/>
      <c r="AS63" s="204"/>
      <c r="AT63" s="204"/>
      <c r="AU63" s="204"/>
      <c r="AV63" s="204"/>
      <c r="AW63" s="204"/>
      <c r="AX63" s="204"/>
      <c r="AY63" s="204"/>
      <c r="AZ63" s="204"/>
      <c r="BA63" s="204"/>
      <c r="BB63" s="204"/>
      <c r="BC63" s="204"/>
      <c r="BD63" s="204"/>
      <c r="BE63" s="204"/>
      <c r="BF63" s="204"/>
      <c r="BG63" s="204"/>
      <c r="BH63" s="204"/>
      <c r="BI63" s="30"/>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row>
    <row r="64" spans="1:93" ht="9" customHeight="1" x14ac:dyDescent="0.2">
      <c r="A64" s="207" t="s">
        <v>474</v>
      </c>
      <c r="B64" s="207"/>
      <c r="C64" s="207"/>
      <c r="D64" s="207"/>
      <c r="E64" s="207"/>
      <c r="F64" s="207"/>
      <c r="G64" s="207"/>
      <c r="H64" s="207"/>
      <c r="I64" s="207"/>
      <c r="J64" s="207"/>
      <c r="K64" s="207"/>
      <c r="L64" s="207"/>
      <c r="M64" s="207"/>
      <c r="N64" s="207"/>
      <c r="O64" s="207"/>
      <c r="P64" s="207"/>
      <c r="Q64" s="207"/>
      <c r="R64" s="207"/>
      <c r="S64" s="207"/>
      <c r="T64" s="207" t="s">
        <v>2076</v>
      </c>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8">
        <v>0.2</v>
      </c>
      <c r="AS64" s="209"/>
      <c r="AT64" s="209"/>
      <c r="AU64" s="209"/>
      <c r="AV64" s="209"/>
      <c r="AW64" s="209"/>
      <c r="AX64" s="209"/>
      <c r="AY64" s="209"/>
      <c r="AZ64" s="209"/>
      <c r="BA64" s="209"/>
      <c r="BB64" s="209"/>
      <c r="BC64" s="209"/>
      <c r="BD64" s="209"/>
      <c r="BE64" s="209"/>
      <c r="BF64" s="209"/>
      <c r="BG64" s="209"/>
      <c r="BH64" s="209"/>
      <c r="BI64" s="30"/>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row>
    <row r="65" spans="1:93" ht="9" customHeight="1" x14ac:dyDescent="0.2">
      <c r="A65" s="207"/>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9"/>
      <c r="AS65" s="209"/>
      <c r="AT65" s="209"/>
      <c r="AU65" s="209"/>
      <c r="AV65" s="209"/>
      <c r="AW65" s="209"/>
      <c r="AX65" s="209"/>
      <c r="AY65" s="209"/>
      <c r="AZ65" s="209"/>
      <c r="BA65" s="209"/>
      <c r="BB65" s="209"/>
      <c r="BC65" s="209"/>
      <c r="BD65" s="209"/>
      <c r="BE65" s="209"/>
      <c r="BF65" s="209"/>
      <c r="BG65" s="209"/>
      <c r="BH65" s="209"/>
      <c r="BI65" s="30"/>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row>
    <row r="66" spans="1:93" ht="9" customHeight="1" x14ac:dyDescent="0.2">
      <c r="A66" s="30"/>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206" t="s">
        <v>2074</v>
      </c>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206"/>
      <c r="BC66" s="206"/>
      <c r="BD66" s="206"/>
      <c r="BE66" s="206"/>
      <c r="BF66" s="206"/>
      <c r="BG66" s="206"/>
      <c r="BH66" s="206"/>
      <c r="BI66" s="148"/>
      <c r="BJ66" s="148"/>
      <c r="BK66" s="148"/>
      <c r="BL66" s="148"/>
      <c r="BM66" s="148"/>
      <c r="BN66" s="148"/>
      <c r="BO66" s="148"/>
      <c r="BP66" s="148"/>
      <c r="BQ66" s="148"/>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row>
    <row r="67" spans="1:93" ht="9" customHeight="1" x14ac:dyDescent="0.2">
      <c r="A67" s="30"/>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6"/>
      <c r="AY67" s="206"/>
      <c r="AZ67" s="206"/>
      <c r="BA67" s="206"/>
      <c r="BB67" s="206"/>
      <c r="BC67" s="206"/>
      <c r="BD67" s="206"/>
      <c r="BE67" s="206"/>
      <c r="BF67" s="206"/>
      <c r="BG67" s="206"/>
      <c r="BH67" s="206"/>
      <c r="BI67" s="148"/>
      <c r="BJ67" s="148"/>
      <c r="BK67" s="148"/>
      <c r="BL67" s="148"/>
      <c r="BM67" s="148"/>
      <c r="BN67" s="148"/>
      <c r="BO67" s="148"/>
      <c r="BP67" s="148"/>
      <c r="BQ67" s="148"/>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row>
    <row r="68" spans="1:93" ht="9" customHeight="1" x14ac:dyDescent="0.2">
      <c r="A68" s="30"/>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8"/>
      <c r="BI68" s="148"/>
      <c r="BJ68" s="148"/>
      <c r="BK68" s="148"/>
      <c r="BL68" s="148"/>
      <c r="BM68" s="148"/>
      <c r="BN68" s="148"/>
      <c r="BO68" s="148"/>
      <c r="BP68" s="148"/>
      <c r="BQ68" s="148"/>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row>
    <row r="69" spans="1:93" ht="15" customHeight="1" x14ac:dyDescent="0.2">
      <c r="A69" s="124"/>
      <c r="B69" s="149" t="s">
        <v>2068</v>
      </c>
      <c r="C69" s="150"/>
      <c r="D69" s="150"/>
      <c r="E69" s="150"/>
      <c r="F69" s="150"/>
      <c r="G69" s="150"/>
      <c r="H69" s="150"/>
      <c r="I69" s="150"/>
      <c r="J69" s="150"/>
      <c r="K69" s="150"/>
      <c r="L69" s="150"/>
      <c r="M69" s="150"/>
      <c r="N69" s="150"/>
      <c r="O69" s="150"/>
      <c r="P69" s="150"/>
      <c r="Q69" s="150"/>
      <c r="R69" s="150"/>
      <c r="S69" s="150"/>
      <c r="T69" s="150"/>
      <c r="U69" s="150"/>
      <c r="V69" s="150"/>
      <c r="W69" s="151"/>
      <c r="X69" s="151"/>
      <c r="Y69" s="151"/>
      <c r="Z69" s="151"/>
      <c r="AA69" s="151"/>
      <c r="AB69" s="151"/>
      <c r="AC69" s="151"/>
      <c r="AD69" s="151"/>
      <c r="AE69" s="151"/>
      <c r="AF69" s="151"/>
      <c r="AG69" s="151"/>
      <c r="AH69" s="151"/>
      <c r="AI69" s="151"/>
      <c r="AJ69" s="151"/>
      <c r="AK69" s="151"/>
      <c r="AL69" s="124"/>
      <c r="AM69" s="124"/>
      <c r="AN69" s="124"/>
      <c r="AO69" s="124"/>
      <c r="AP69" s="124"/>
      <c r="AQ69" s="124"/>
      <c r="AR69" s="124"/>
      <c r="AS69" s="124"/>
      <c r="AT69" s="124"/>
      <c r="AU69" s="124"/>
      <c r="AV69" s="124"/>
      <c r="AW69" s="124"/>
      <c r="AX69" s="124"/>
      <c r="AY69" s="124"/>
      <c r="AZ69" s="124"/>
      <c r="BA69" s="124"/>
      <c r="BB69" s="124"/>
      <c r="BC69" s="124"/>
      <c r="BD69" s="124"/>
      <c r="BE69" s="124"/>
      <c r="BF69" s="124"/>
      <c r="BG69" s="124"/>
      <c r="BH69" s="124"/>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row>
    <row r="70" spans="1:93" ht="9" customHeight="1" x14ac:dyDescent="0.2">
      <c r="A70" s="124"/>
      <c r="B70" s="150"/>
      <c r="C70" s="150"/>
      <c r="D70" s="150"/>
      <c r="E70" s="150"/>
      <c r="F70" s="150"/>
      <c r="G70" s="150"/>
      <c r="H70" s="150"/>
      <c r="I70" s="150"/>
      <c r="J70" s="150"/>
      <c r="K70" s="150"/>
      <c r="L70" s="150"/>
      <c r="M70" s="150"/>
      <c r="N70" s="150"/>
      <c r="O70" s="150"/>
      <c r="P70" s="150"/>
      <c r="Q70" s="150"/>
      <c r="R70" s="150"/>
      <c r="S70" s="150"/>
      <c r="T70" s="150"/>
      <c r="U70" s="150"/>
      <c r="V70" s="150"/>
      <c r="W70" s="151"/>
      <c r="X70" s="151"/>
      <c r="Y70" s="151"/>
      <c r="Z70" s="151"/>
      <c r="AA70" s="151"/>
      <c r="AB70" s="151"/>
      <c r="AC70" s="151"/>
      <c r="AD70" s="151"/>
      <c r="AE70" s="151"/>
      <c r="AF70" s="151"/>
      <c r="AG70" s="151"/>
      <c r="AH70" s="151"/>
      <c r="AI70" s="151"/>
      <c r="AJ70" s="151"/>
      <c r="AK70" s="151"/>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4"/>
      <c r="BH70" s="124"/>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row>
    <row r="71" spans="1:93" ht="14.25" customHeight="1" x14ac:dyDescent="0.2">
      <c r="A71" s="124"/>
      <c r="B71" s="150"/>
      <c r="C71" s="150"/>
      <c r="D71" s="210" t="s">
        <v>2492</v>
      </c>
      <c r="E71" s="210"/>
      <c r="F71" s="210"/>
      <c r="G71" s="210"/>
      <c r="H71" s="210"/>
      <c r="I71" s="210"/>
      <c r="J71" s="210"/>
      <c r="K71" s="210"/>
      <c r="L71" s="210"/>
      <c r="M71" s="210"/>
      <c r="N71" s="210"/>
      <c r="O71" s="210"/>
      <c r="P71" s="210"/>
      <c r="Q71" s="210"/>
      <c r="R71" s="210"/>
      <c r="S71" s="210"/>
      <c r="T71" s="210"/>
      <c r="U71" s="210"/>
      <c r="V71" s="210"/>
      <c r="W71" s="210"/>
      <c r="X71" s="210"/>
      <c r="Y71" s="210"/>
      <c r="Z71" s="210"/>
      <c r="AA71" s="210"/>
      <c r="AB71" s="210"/>
      <c r="AC71" s="210"/>
      <c r="AD71" s="210"/>
      <c r="AE71" s="210"/>
      <c r="AF71" s="210"/>
      <c r="AG71" s="210"/>
      <c r="AH71" s="210"/>
      <c r="AI71" s="210"/>
      <c r="AJ71" s="210"/>
      <c r="AK71" s="210"/>
      <c r="AL71" s="210"/>
      <c r="AM71" s="210"/>
      <c r="AN71" s="210"/>
      <c r="AO71" s="210"/>
      <c r="AP71" s="210"/>
      <c r="AQ71" s="210"/>
      <c r="AR71" s="210"/>
      <c r="AS71" s="210"/>
      <c r="AT71" s="210"/>
      <c r="AU71" s="210"/>
      <c r="AV71" s="210"/>
      <c r="AW71" s="210"/>
      <c r="AX71" s="210"/>
      <c r="AY71" s="210"/>
      <c r="AZ71" s="210"/>
      <c r="BA71" s="210"/>
      <c r="BB71" s="210"/>
      <c r="BC71" s="210"/>
      <c r="BD71" s="210"/>
      <c r="BE71" s="210"/>
      <c r="BF71" s="210"/>
      <c r="BG71" s="210"/>
      <c r="BH71" s="210"/>
      <c r="BI71" s="210"/>
      <c r="BJ71" s="159"/>
      <c r="BK71" s="159"/>
      <c r="BL71" s="159"/>
      <c r="BM71" s="159"/>
      <c r="BN71" s="159"/>
      <c r="BO71" s="159"/>
      <c r="BP71" s="159"/>
      <c r="BQ71" s="159"/>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row>
    <row r="72" spans="1:93" ht="9.75" customHeight="1" x14ac:dyDescent="0.2">
      <c r="A72" s="124"/>
      <c r="B72" s="150"/>
      <c r="C72" s="15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159"/>
      <c r="BK72" s="159"/>
      <c r="BL72" s="159"/>
      <c r="BM72" s="159"/>
      <c r="BN72" s="159"/>
      <c r="BO72" s="159"/>
      <c r="BP72" s="159"/>
      <c r="BQ72" s="159"/>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row>
    <row r="73" spans="1:93" ht="15.75" customHeight="1" x14ac:dyDescent="0.2">
      <c r="A73" s="124"/>
      <c r="B73" s="149" t="s">
        <v>747</v>
      </c>
      <c r="C73" s="150"/>
      <c r="D73" s="152" t="s">
        <v>2488</v>
      </c>
      <c r="E73" s="149"/>
      <c r="F73" s="149"/>
      <c r="G73" s="149"/>
      <c r="H73" s="149"/>
      <c r="I73" s="149"/>
      <c r="J73" s="149"/>
      <c r="K73" s="149"/>
      <c r="L73" s="149"/>
      <c r="M73" s="149"/>
      <c r="N73" s="149"/>
      <c r="O73" s="149"/>
      <c r="P73" s="149"/>
      <c r="Q73" s="149"/>
      <c r="R73" s="149"/>
      <c r="S73" s="149"/>
      <c r="T73" s="149"/>
      <c r="U73" s="149"/>
      <c r="V73" s="149"/>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53"/>
      <c r="BJ73" s="153"/>
      <c r="BK73" s="153"/>
      <c r="BL73" s="153"/>
      <c r="BM73" s="153"/>
      <c r="BN73" s="153"/>
      <c r="BO73" s="153"/>
      <c r="BP73" s="153"/>
      <c r="BQ73" s="153"/>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row>
    <row r="74" spans="1:93" ht="9" customHeight="1" x14ac:dyDescent="0.2">
      <c r="A74" s="124"/>
      <c r="B74" s="150"/>
      <c r="C74" s="150"/>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4"/>
      <c r="BA74" s="154"/>
      <c r="BB74" s="154"/>
      <c r="BC74" s="154"/>
      <c r="BD74" s="154"/>
      <c r="BE74" s="154"/>
      <c r="BF74" s="154"/>
      <c r="BG74" s="154"/>
      <c r="BH74" s="154"/>
      <c r="BI74" s="154"/>
      <c r="BJ74" s="154"/>
      <c r="BK74" s="154"/>
      <c r="BL74" s="154"/>
      <c r="BM74" s="154"/>
      <c r="BN74" s="154"/>
      <c r="BO74" s="154"/>
      <c r="BP74" s="154"/>
      <c r="BQ74" s="154"/>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row>
    <row r="75" spans="1:93" ht="9" customHeight="1" x14ac:dyDescent="0.2">
      <c r="A75" s="124"/>
      <c r="B75" s="150"/>
      <c r="C75" s="150"/>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4"/>
      <c r="AY75" s="154"/>
      <c r="AZ75" s="154"/>
      <c r="BA75" s="154"/>
      <c r="BB75" s="154"/>
      <c r="BC75" s="154"/>
      <c r="BD75" s="154"/>
      <c r="BE75" s="154"/>
      <c r="BF75" s="154"/>
      <c r="BG75" s="154"/>
      <c r="BH75" s="154"/>
      <c r="BI75" s="154"/>
      <c r="BJ75" s="154"/>
      <c r="BK75" s="154"/>
      <c r="BL75" s="154"/>
      <c r="BM75" s="154"/>
      <c r="BN75" s="154"/>
      <c r="BO75" s="154"/>
      <c r="BP75" s="154"/>
      <c r="BQ75" s="154"/>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row>
    <row r="76" spans="1:93" ht="14.25" customHeight="1" x14ac:dyDescent="0.2">
      <c r="A76" s="124"/>
      <c r="B76" s="149" t="s">
        <v>828</v>
      </c>
      <c r="C76" s="150"/>
      <c r="D76" s="155" t="s">
        <v>2069</v>
      </c>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4"/>
      <c r="BA76" s="154"/>
      <c r="BB76" s="154"/>
      <c r="BC76" s="154"/>
      <c r="BD76" s="154"/>
      <c r="BE76" s="154"/>
      <c r="BF76" s="154"/>
      <c r="BG76" s="154"/>
      <c r="BH76" s="154"/>
      <c r="BI76" s="154"/>
      <c r="BJ76" s="154"/>
      <c r="BK76" s="154"/>
      <c r="BL76" s="154"/>
      <c r="BM76" s="154"/>
      <c r="BN76" s="154"/>
      <c r="BO76" s="154"/>
      <c r="BP76" s="154"/>
      <c r="BQ76" s="154"/>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row>
    <row r="77" spans="1:93" ht="9" customHeight="1" x14ac:dyDescent="0.2">
      <c r="A77" s="124"/>
      <c r="B77" s="150"/>
      <c r="C77" s="150"/>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4"/>
      <c r="BA77" s="154"/>
      <c r="BB77" s="154"/>
      <c r="BC77" s="154"/>
      <c r="BD77" s="154"/>
      <c r="BE77" s="154"/>
      <c r="BF77" s="154"/>
      <c r="BG77" s="154"/>
      <c r="BH77" s="154"/>
      <c r="BI77" s="154"/>
      <c r="BJ77" s="154"/>
      <c r="BK77" s="154"/>
      <c r="BL77" s="154"/>
      <c r="BM77" s="154"/>
      <c r="BN77" s="154"/>
      <c r="BO77" s="154"/>
      <c r="BP77" s="154"/>
      <c r="BQ77" s="154"/>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row>
    <row r="78" spans="1:93" ht="9" customHeight="1" x14ac:dyDescent="0.2">
      <c r="A78" s="124"/>
      <c r="B78" s="150"/>
      <c r="C78" s="150"/>
      <c r="D78" s="195" t="s">
        <v>2491</v>
      </c>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c r="AR78" s="195"/>
      <c r="AS78" s="195"/>
      <c r="AT78" s="195"/>
      <c r="AU78" s="195"/>
      <c r="AV78" s="195"/>
      <c r="AW78" s="195"/>
      <c r="AX78" s="195"/>
      <c r="AY78" s="195"/>
      <c r="AZ78" s="195"/>
      <c r="BA78" s="195"/>
      <c r="BB78" s="195"/>
      <c r="BC78" s="195"/>
      <c r="BD78" s="195"/>
      <c r="BE78" s="195"/>
      <c r="BF78" s="195"/>
      <c r="BG78" s="195"/>
      <c r="BH78" s="195"/>
      <c r="BI78" s="195"/>
      <c r="BJ78" s="195"/>
      <c r="BK78" s="195"/>
      <c r="BL78" s="195"/>
      <c r="BM78" s="195"/>
      <c r="BN78" s="195"/>
      <c r="BO78" s="195"/>
      <c r="BP78" s="195"/>
      <c r="BQ78" s="195"/>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row>
    <row r="79" spans="1:93" ht="9" customHeight="1" x14ac:dyDescent="0.2">
      <c r="A79" s="124"/>
      <c r="B79" s="150"/>
      <c r="C79" s="150"/>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c r="AR79" s="195"/>
      <c r="AS79" s="195"/>
      <c r="AT79" s="195"/>
      <c r="AU79" s="195"/>
      <c r="AV79" s="195"/>
      <c r="AW79" s="195"/>
      <c r="AX79" s="195"/>
      <c r="AY79" s="195"/>
      <c r="AZ79" s="195"/>
      <c r="BA79" s="195"/>
      <c r="BB79" s="195"/>
      <c r="BC79" s="195"/>
      <c r="BD79" s="195"/>
      <c r="BE79" s="195"/>
      <c r="BF79" s="195"/>
      <c r="BG79" s="195"/>
      <c r="BH79" s="195"/>
      <c r="BI79" s="195"/>
      <c r="BJ79" s="195"/>
      <c r="BK79" s="195"/>
      <c r="BL79" s="195"/>
      <c r="BM79" s="195"/>
      <c r="BN79" s="195"/>
      <c r="BO79" s="195"/>
      <c r="BP79" s="195"/>
      <c r="BQ79" s="195"/>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row>
    <row r="80" spans="1:93" ht="9" customHeight="1" x14ac:dyDescent="0.2">
      <c r="A80" s="124"/>
      <c r="B80" s="150"/>
      <c r="C80" s="150"/>
      <c r="D80" s="195" t="s">
        <v>2489</v>
      </c>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c r="AR80" s="195"/>
      <c r="AS80" s="195"/>
      <c r="AT80" s="195"/>
      <c r="AU80" s="195"/>
      <c r="AV80" s="195"/>
      <c r="AW80" s="195"/>
      <c r="AX80" s="195"/>
      <c r="AY80" s="195"/>
      <c r="AZ80" s="195"/>
      <c r="BA80" s="195"/>
      <c r="BB80" s="195"/>
      <c r="BC80" s="195"/>
      <c r="BD80" s="195"/>
      <c r="BE80" s="195"/>
      <c r="BF80" s="195"/>
      <c r="BG80" s="195"/>
      <c r="BH80" s="195"/>
      <c r="BI80" s="195"/>
      <c r="BJ80" s="195"/>
      <c r="BK80" s="195"/>
      <c r="BL80" s="195"/>
      <c r="BM80" s="195"/>
      <c r="BN80" s="195"/>
      <c r="BO80" s="195"/>
      <c r="BP80" s="195"/>
      <c r="BQ80" s="195"/>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row>
    <row r="81" spans="1:93" ht="9" customHeight="1" x14ac:dyDescent="0.2">
      <c r="A81" s="124"/>
      <c r="B81" s="150"/>
      <c r="C81" s="150"/>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c r="AK81" s="195"/>
      <c r="AL81" s="195"/>
      <c r="AM81" s="195"/>
      <c r="AN81" s="195"/>
      <c r="AO81" s="195"/>
      <c r="AP81" s="195"/>
      <c r="AQ81" s="195"/>
      <c r="AR81" s="195"/>
      <c r="AS81" s="195"/>
      <c r="AT81" s="195"/>
      <c r="AU81" s="195"/>
      <c r="AV81" s="195"/>
      <c r="AW81" s="195"/>
      <c r="AX81" s="195"/>
      <c r="AY81" s="195"/>
      <c r="AZ81" s="195"/>
      <c r="BA81" s="195"/>
      <c r="BB81" s="195"/>
      <c r="BC81" s="195"/>
      <c r="BD81" s="195"/>
      <c r="BE81" s="195"/>
      <c r="BF81" s="195"/>
      <c r="BG81" s="195"/>
      <c r="BH81" s="195"/>
      <c r="BI81" s="195"/>
      <c r="BJ81" s="195"/>
      <c r="BK81" s="195"/>
      <c r="BL81" s="195"/>
      <c r="BM81" s="195"/>
      <c r="BN81" s="195"/>
      <c r="BO81" s="195"/>
      <c r="BP81" s="195"/>
      <c r="BQ81" s="195"/>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row>
    <row r="82" spans="1:93" ht="9" customHeight="1" x14ac:dyDescent="0.2">
      <c r="A82" s="124"/>
      <c r="B82" s="150"/>
      <c r="C82" s="150"/>
      <c r="D82" s="195" t="s">
        <v>2490</v>
      </c>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c r="AK82" s="195"/>
      <c r="AL82" s="195"/>
      <c r="AM82" s="195"/>
      <c r="AN82" s="195"/>
      <c r="AO82" s="195"/>
      <c r="AP82" s="195"/>
      <c r="AQ82" s="195"/>
      <c r="AR82" s="195"/>
      <c r="AS82" s="195"/>
      <c r="AT82" s="195"/>
      <c r="AU82" s="195"/>
      <c r="AV82" s="195"/>
      <c r="AW82" s="195"/>
      <c r="AX82" s="195"/>
      <c r="AY82" s="195"/>
      <c r="AZ82" s="195"/>
      <c r="BA82" s="195"/>
      <c r="BB82" s="195"/>
      <c r="BC82" s="195"/>
      <c r="BD82" s="195"/>
      <c r="BE82" s="195"/>
      <c r="BF82" s="195"/>
      <c r="BG82" s="195"/>
      <c r="BH82" s="195"/>
      <c r="BI82" s="195"/>
      <c r="BJ82" s="195"/>
      <c r="BK82" s="195"/>
      <c r="BL82" s="195"/>
      <c r="BM82" s="195"/>
      <c r="BN82" s="156"/>
      <c r="BO82" s="156"/>
      <c r="BP82" s="156"/>
      <c r="BQ82" s="156"/>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row>
    <row r="83" spans="1:93" ht="9" customHeight="1" x14ac:dyDescent="0.2">
      <c r="A83" s="124"/>
      <c r="B83" s="150"/>
      <c r="C83" s="150"/>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c r="AK83" s="195"/>
      <c r="AL83" s="195"/>
      <c r="AM83" s="195"/>
      <c r="AN83" s="195"/>
      <c r="AO83" s="195"/>
      <c r="AP83" s="195"/>
      <c r="AQ83" s="195"/>
      <c r="AR83" s="195"/>
      <c r="AS83" s="195"/>
      <c r="AT83" s="195"/>
      <c r="AU83" s="195"/>
      <c r="AV83" s="195"/>
      <c r="AW83" s="195"/>
      <c r="AX83" s="195"/>
      <c r="AY83" s="195"/>
      <c r="AZ83" s="195"/>
      <c r="BA83" s="195"/>
      <c r="BB83" s="195"/>
      <c r="BC83" s="195"/>
      <c r="BD83" s="195"/>
      <c r="BE83" s="195"/>
      <c r="BF83" s="195"/>
      <c r="BG83" s="195"/>
      <c r="BH83" s="195"/>
      <c r="BI83" s="195"/>
      <c r="BJ83" s="195"/>
      <c r="BK83" s="195"/>
      <c r="BL83" s="195"/>
      <c r="BM83" s="195"/>
      <c r="BN83" s="156"/>
      <c r="BO83" s="156"/>
      <c r="BP83" s="156"/>
      <c r="BQ83" s="156"/>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row>
    <row r="84" spans="1:93" ht="9" customHeight="1" x14ac:dyDescent="0.2">
      <c r="A84" s="124"/>
      <c r="B84" s="150"/>
      <c r="C84" s="150"/>
      <c r="D84" s="195" t="s">
        <v>2070</v>
      </c>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c r="AK84" s="195"/>
      <c r="AL84" s="195"/>
      <c r="AM84" s="195"/>
      <c r="AN84" s="195"/>
      <c r="AO84" s="195"/>
      <c r="AP84" s="195"/>
      <c r="AQ84" s="195"/>
      <c r="AR84" s="195"/>
      <c r="AS84" s="195"/>
      <c r="AT84" s="195"/>
      <c r="AU84" s="195"/>
      <c r="AV84" s="195"/>
      <c r="AW84" s="195"/>
      <c r="AX84" s="195"/>
      <c r="AY84" s="195"/>
      <c r="AZ84" s="195"/>
      <c r="BA84" s="195"/>
      <c r="BB84" s="195"/>
      <c r="BC84" s="195"/>
      <c r="BD84" s="195"/>
      <c r="BE84" s="195"/>
      <c r="BF84" s="195"/>
      <c r="BG84" s="195"/>
      <c r="BH84" s="195"/>
      <c r="BI84" s="195"/>
      <c r="BJ84" s="195"/>
      <c r="BK84" s="195"/>
      <c r="BL84" s="195"/>
      <c r="BM84" s="195"/>
      <c r="BN84" s="195"/>
      <c r="BO84" s="195"/>
      <c r="BP84" s="195"/>
      <c r="BQ84" s="195"/>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row>
    <row r="85" spans="1:93" ht="9" customHeight="1" x14ac:dyDescent="0.2">
      <c r="A85" s="124"/>
      <c r="B85" s="150"/>
      <c r="C85" s="150"/>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c r="AK85" s="195"/>
      <c r="AL85" s="195"/>
      <c r="AM85" s="195"/>
      <c r="AN85" s="195"/>
      <c r="AO85" s="195"/>
      <c r="AP85" s="195"/>
      <c r="AQ85" s="195"/>
      <c r="AR85" s="195"/>
      <c r="AS85" s="195"/>
      <c r="AT85" s="195"/>
      <c r="AU85" s="195"/>
      <c r="AV85" s="195"/>
      <c r="AW85" s="195"/>
      <c r="AX85" s="195"/>
      <c r="AY85" s="195"/>
      <c r="AZ85" s="195"/>
      <c r="BA85" s="195"/>
      <c r="BB85" s="195"/>
      <c r="BC85" s="195"/>
      <c r="BD85" s="195"/>
      <c r="BE85" s="195"/>
      <c r="BF85" s="195"/>
      <c r="BG85" s="195"/>
      <c r="BH85" s="195"/>
      <c r="BI85" s="195"/>
      <c r="BJ85" s="195"/>
      <c r="BK85" s="195"/>
      <c r="BL85" s="195"/>
      <c r="BM85" s="195"/>
      <c r="BN85" s="195"/>
      <c r="BO85" s="195"/>
      <c r="BP85" s="195"/>
      <c r="BQ85" s="195"/>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row>
    <row r="86" spans="1:93" ht="9" customHeight="1" x14ac:dyDescent="0.2">
      <c r="A86" s="124"/>
      <c r="B86" s="124"/>
      <c r="C86" s="124"/>
      <c r="D86" s="124"/>
      <c r="E86" s="124"/>
      <c r="F86" s="124"/>
      <c r="G86" s="124"/>
      <c r="H86" s="124"/>
      <c r="I86" s="124"/>
      <c r="J86" s="124"/>
      <c r="K86" s="124"/>
      <c r="L86" s="124"/>
      <c r="M86" s="124"/>
      <c r="N86" s="124"/>
      <c r="O86" s="124"/>
      <c r="P86" s="124"/>
      <c r="Q86" s="124"/>
      <c r="R86" s="124"/>
      <c r="S86" s="124"/>
      <c r="T86" s="124"/>
      <c r="U86" s="124"/>
      <c r="V86" s="124"/>
      <c r="W86" s="157"/>
      <c r="X86" s="157"/>
      <c r="Y86" s="157"/>
      <c r="Z86" s="157"/>
      <c r="AA86" s="157"/>
      <c r="AB86" s="157"/>
      <c r="AC86" s="157"/>
      <c r="AD86" s="157"/>
      <c r="AE86" s="157"/>
      <c r="AF86" s="157"/>
      <c r="AG86" s="157"/>
      <c r="AH86" s="157"/>
      <c r="AI86" s="157"/>
      <c r="AJ86" s="157"/>
      <c r="AK86" s="157"/>
      <c r="AL86" s="157"/>
      <c r="AM86" s="157"/>
      <c r="AN86" s="157"/>
      <c r="AO86" s="157"/>
      <c r="AP86" s="157"/>
      <c r="AQ86" s="157"/>
      <c r="AR86" s="157"/>
      <c r="AS86" s="157"/>
      <c r="AT86" s="157"/>
      <c r="AU86" s="157"/>
      <c r="AV86" s="157"/>
      <c r="AW86" s="157"/>
      <c r="AX86" s="157"/>
      <c r="AY86" s="157"/>
      <c r="AZ86" s="157"/>
      <c r="BA86" s="157"/>
      <c r="BB86" s="157"/>
      <c r="BC86" s="157"/>
      <c r="BD86" s="157"/>
      <c r="BE86" s="157"/>
      <c r="BF86" s="157"/>
      <c r="BG86" s="157"/>
      <c r="BH86" s="157"/>
      <c r="BI86" s="124"/>
      <c r="BJ86" s="124"/>
      <c r="BK86" s="124"/>
      <c r="BL86" s="124"/>
      <c r="BM86" s="124"/>
      <c r="BN86" s="124"/>
      <c r="BO86" s="124"/>
      <c r="BP86" s="124"/>
      <c r="BQ86" s="124"/>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row>
    <row r="87" spans="1:93" ht="15" customHeight="1" x14ac:dyDescent="0.2">
      <c r="A87" s="124"/>
      <c r="B87" s="124"/>
      <c r="C87" s="158" t="s">
        <v>2072</v>
      </c>
      <c r="D87" s="158"/>
      <c r="E87" s="124"/>
      <c r="F87" s="124"/>
      <c r="G87" s="124"/>
      <c r="H87" s="124"/>
      <c r="I87" s="124"/>
      <c r="J87" s="124"/>
      <c r="K87" s="124"/>
      <c r="L87" s="124"/>
      <c r="M87" s="124"/>
      <c r="N87" s="124"/>
      <c r="O87" s="124"/>
      <c r="P87" s="124"/>
      <c r="Q87" s="124"/>
      <c r="R87" s="124"/>
      <c r="S87" s="124"/>
      <c r="T87" s="124"/>
      <c r="U87" s="124"/>
      <c r="V87" s="124"/>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57"/>
      <c r="AV87" s="157"/>
      <c r="AW87" s="157"/>
      <c r="AX87" s="157"/>
      <c r="AY87" s="157"/>
      <c r="AZ87" s="157"/>
      <c r="BA87" s="157"/>
      <c r="BB87" s="157"/>
      <c r="BC87" s="157"/>
      <c r="BD87" s="157"/>
      <c r="BE87" s="157"/>
      <c r="BF87" s="157"/>
      <c r="BG87" s="157"/>
      <c r="BH87" s="157"/>
      <c r="BI87" s="124"/>
      <c r="BJ87" s="124"/>
      <c r="BK87" s="124"/>
      <c r="BL87" s="124"/>
      <c r="BM87" s="124"/>
      <c r="BN87" s="124"/>
      <c r="BO87" s="124"/>
      <c r="BP87" s="124"/>
      <c r="BQ87" s="124"/>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row>
    <row r="88" spans="1:93" ht="15" customHeight="1" x14ac:dyDescent="0.2">
      <c r="A88" s="124"/>
      <c r="B88" s="124"/>
      <c r="C88" s="158" t="s">
        <v>2073</v>
      </c>
      <c r="D88" s="158"/>
      <c r="E88" s="124"/>
      <c r="F88" s="124"/>
      <c r="G88" s="124"/>
      <c r="H88" s="124"/>
      <c r="I88" s="124"/>
      <c r="J88" s="124"/>
      <c r="K88" s="124"/>
      <c r="L88" s="124"/>
      <c r="M88" s="124"/>
      <c r="N88" s="124"/>
      <c r="O88" s="124"/>
      <c r="P88" s="124"/>
      <c r="Q88" s="124"/>
      <c r="R88" s="124"/>
      <c r="S88" s="124"/>
      <c r="T88" s="124"/>
      <c r="U88" s="124"/>
      <c r="V88" s="124"/>
      <c r="W88" s="157"/>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57"/>
      <c r="AT88" s="157"/>
      <c r="AU88" s="157"/>
      <c r="AV88" s="157"/>
      <c r="AW88" s="157"/>
      <c r="AX88" s="157"/>
      <c r="AY88" s="157"/>
      <c r="AZ88" s="157"/>
      <c r="BA88" s="157"/>
      <c r="BB88" s="157"/>
      <c r="BC88" s="157"/>
      <c r="BD88" s="157"/>
      <c r="BE88" s="157"/>
      <c r="BF88" s="157"/>
      <c r="BG88" s="157"/>
      <c r="BH88" s="157"/>
      <c r="BI88" s="124"/>
      <c r="BJ88" s="124"/>
      <c r="BK88" s="124"/>
      <c r="BL88" s="124"/>
      <c r="BM88" s="124"/>
      <c r="BN88" s="124"/>
      <c r="BO88" s="124"/>
      <c r="BP88" s="124"/>
      <c r="BQ88" s="124"/>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row>
    <row r="89" spans="1:93" ht="15" customHeight="1" x14ac:dyDescent="0.2">
      <c r="A89" s="124"/>
      <c r="B89" s="124"/>
      <c r="C89" s="158" t="s">
        <v>2019</v>
      </c>
      <c r="D89" s="158"/>
      <c r="E89" s="124"/>
      <c r="F89" s="124"/>
      <c r="G89" s="124"/>
      <c r="H89" s="124"/>
      <c r="I89" s="124"/>
      <c r="J89" s="124"/>
      <c r="K89" s="124"/>
      <c r="L89" s="124"/>
      <c r="M89" s="124"/>
      <c r="N89" s="124"/>
      <c r="O89" s="124"/>
      <c r="P89" s="124"/>
      <c r="Q89" s="124"/>
      <c r="R89" s="124"/>
      <c r="S89" s="124"/>
      <c r="T89" s="124"/>
      <c r="U89" s="124"/>
      <c r="V89" s="124"/>
      <c r="W89" s="157"/>
      <c r="X89" s="157"/>
      <c r="Y89" s="157"/>
      <c r="Z89" s="157"/>
      <c r="AA89" s="157"/>
      <c r="AB89" s="157"/>
      <c r="AC89" s="157"/>
      <c r="AD89" s="157"/>
      <c r="AE89" s="157"/>
      <c r="AF89" s="157"/>
      <c r="AG89" s="157"/>
      <c r="AH89" s="157"/>
      <c r="AI89" s="157"/>
      <c r="AJ89" s="157"/>
      <c r="AK89" s="157"/>
      <c r="AL89" s="157"/>
      <c r="AM89" s="157"/>
      <c r="AN89" s="157"/>
      <c r="AO89" s="157"/>
      <c r="AP89" s="157"/>
      <c r="AQ89" s="157"/>
      <c r="AR89" s="157"/>
      <c r="AS89" s="157"/>
      <c r="AT89" s="157"/>
      <c r="AU89" s="157"/>
      <c r="AV89" s="157"/>
      <c r="AW89" s="157"/>
      <c r="AX89" s="157"/>
      <c r="AY89" s="157"/>
      <c r="AZ89" s="157"/>
      <c r="BA89" s="157"/>
      <c r="BB89" s="157"/>
      <c r="BC89" s="157"/>
      <c r="BD89" s="157"/>
      <c r="BE89" s="157"/>
      <c r="BF89" s="157"/>
      <c r="BG89" s="157"/>
      <c r="BH89" s="157"/>
      <c r="BI89" s="124"/>
      <c r="BJ89" s="124"/>
      <c r="BK89" s="124"/>
      <c r="BL89" s="124"/>
      <c r="BM89" s="124"/>
      <c r="BN89" s="124"/>
      <c r="BO89" s="124"/>
      <c r="BP89" s="124"/>
      <c r="BQ89" s="124"/>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row>
    <row r="90" spans="1:93" ht="9" customHeight="1" x14ac:dyDescent="0.2">
      <c r="A90" s="124"/>
      <c r="B90" s="124"/>
      <c r="C90" s="124"/>
      <c r="D90" s="124"/>
      <c r="E90" s="124"/>
      <c r="F90" s="124"/>
      <c r="G90" s="124"/>
      <c r="H90" s="124"/>
      <c r="I90" s="124"/>
      <c r="J90" s="124"/>
      <c r="K90" s="124"/>
      <c r="L90" s="124"/>
      <c r="M90" s="124"/>
      <c r="N90" s="124"/>
      <c r="O90" s="124"/>
      <c r="P90" s="124"/>
      <c r="Q90" s="124"/>
      <c r="R90" s="124"/>
      <c r="S90" s="124"/>
      <c r="T90" s="124"/>
      <c r="U90" s="124"/>
      <c r="V90" s="124"/>
      <c r="W90" s="157"/>
      <c r="X90" s="157"/>
      <c r="Y90" s="157"/>
      <c r="Z90" s="157"/>
      <c r="AA90" s="157"/>
      <c r="AB90" s="157"/>
      <c r="AC90" s="157"/>
      <c r="AD90" s="157"/>
      <c r="AE90" s="157"/>
      <c r="AF90" s="157"/>
      <c r="AG90" s="157"/>
      <c r="AH90" s="157"/>
      <c r="AI90" s="157"/>
      <c r="AJ90" s="157"/>
      <c r="AK90" s="157"/>
      <c r="AL90" s="157"/>
      <c r="AM90" s="157"/>
      <c r="AN90" s="157"/>
      <c r="AO90" s="157"/>
      <c r="AP90" s="157"/>
      <c r="AQ90" s="157"/>
      <c r="AR90" s="157"/>
      <c r="AS90" s="157"/>
      <c r="AT90" s="157"/>
      <c r="AU90" s="157"/>
      <c r="AV90" s="157"/>
      <c r="AW90" s="157"/>
      <c r="AX90" s="157"/>
      <c r="AY90" s="157"/>
      <c r="AZ90" s="157"/>
      <c r="BA90" s="157"/>
      <c r="BB90" s="157"/>
      <c r="BC90" s="157"/>
      <c r="BD90" s="157"/>
      <c r="BE90" s="157"/>
      <c r="BF90" s="157"/>
      <c r="BG90" s="157"/>
      <c r="BH90" s="157"/>
      <c r="BI90" s="124"/>
      <c r="BJ90" s="124"/>
      <c r="BK90" s="124"/>
      <c r="BL90" s="124"/>
      <c r="BM90" s="124"/>
      <c r="BN90" s="124"/>
      <c r="BO90" s="124"/>
      <c r="BP90" s="124"/>
      <c r="BQ90" s="124"/>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row>
    <row r="91" spans="1:93" ht="9" customHeight="1" x14ac:dyDescent="0.2">
      <c r="A91" s="124"/>
      <c r="B91" s="124"/>
      <c r="C91" s="124"/>
      <c r="D91" s="124"/>
      <c r="E91" s="124"/>
      <c r="F91" s="124"/>
      <c r="G91" s="124"/>
      <c r="H91" s="124"/>
      <c r="I91" s="124"/>
      <c r="J91" s="124"/>
      <c r="K91" s="124"/>
      <c r="L91" s="124"/>
      <c r="M91" s="124"/>
      <c r="N91" s="124"/>
      <c r="O91" s="124"/>
      <c r="P91" s="124"/>
      <c r="Q91" s="124"/>
      <c r="R91" s="124"/>
      <c r="S91" s="124"/>
      <c r="T91" s="124"/>
      <c r="U91" s="124"/>
      <c r="V91" s="124"/>
      <c r="W91" s="157"/>
      <c r="X91" s="157"/>
      <c r="Y91" s="157"/>
      <c r="Z91" s="157"/>
      <c r="AA91" s="157"/>
      <c r="AB91" s="157"/>
      <c r="AC91" s="157"/>
      <c r="AD91" s="157"/>
      <c r="AE91" s="157"/>
      <c r="AF91" s="157"/>
      <c r="AG91" s="157"/>
      <c r="AH91" s="157"/>
      <c r="AI91" s="157"/>
      <c r="AJ91" s="157"/>
      <c r="AK91" s="157"/>
      <c r="AL91" s="157"/>
      <c r="AM91" s="157"/>
      <c r="AN91" s="157"/>
      <c r="AO91" s="157"/>
      <c r="AP91" s="157"/>
      <c r="AQ91" s="157"/>
      <c r="AR91" s="157"/>
      <c r="AS91" s="157"/>
      <c r="AT91" s="157"/>
      <c r="AU91" s="157"/>
      <c r="AV91" s="157"/>
      <c r="AW91" s="157"/>
      <c r="AX91" s="157"/>
      <c r="AY91" s="157"/>
      <c r="AZ91" s="157"/>
      <c r="BA91" s="157"/>
      <c r="BB91" s="157"/>
      <c r="BC91" s="157"/>
      <c r="BD91" s="157"/>
      <c r="BE91" s="157"/>
      <c r="BF91" s="157"/>
      <c r="BG91" s="157"/>
      <c r="BH91" s="157"/>
      <c r="BI91" s="124"/>
      <c r="BJ91" s="124"/>
      <c r="BK91" s="124"/>
      <c r="BL91" s="124"/>
      <c r="BM91" s="124"/>
      <c r="BN91" s="124"/>
      <c r="BO91" s="124"/>
      <c r="BP91" s="124"/>
      <c r="BQ91" s="124"/>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row>
    <row r="92" spans="1:93" ht="9" customHeight="1" x14ac:dyDescent="0.2">
      <c r="A92" s="124"/>
      <c r="B92" s="124"/>
      <c r="C92" s="124"/>
      <c r="D92" s="124"/>
      <c r="E92" s="124"/>
      <c r="F92" s="124"/>
      <c r="G92" s="124"/>
      <c r="H92" s="124"/>
      <c r="I92" s="124"/>
      <c r="J92" s="124"/>
      <c r="K92" s="124"/>
      <c r="L92" s="124"/>
      <c r="M92" s="124"/>
      <c r="N92" s="124"/>
      <c r="O92" s="124"/>
      <c r="P92" s="124"/>
      <c r="Q92" s="124"/>
      <c r="R92" s="124"/>
      <c r="S92" s="124"/>
      <c r="T92" s="124"/>
      <c r="U92" s="124"/>
      <c r="V92" s="124"/>
      <c r="W92" s="157"/>
      <c r="X92" s="157"/>
      <c r="Y92" s="157"/>
      <c r="Z92" s="157"/>
      <c r="AA92" s="157"/>
      <c r="AB92" s="157"/>
      <c r="AC92" s="157"/>
      <c r="AD92" s="157"/>
      <c r="AE92" s="157"/>
      <c r="AF92" s="157"/>
      <c r="AG92" s="157"/>
      <c r="AH92" s="157"/>
      <c r="AI92" s="157"/>
      <c r="AJ92" s="157"/>
      <c r="AK92" s="157"/>
      <c r="AL92" s="157"/>
      <c r="AM92" s="157"/>
      <c r="AN92" s="157"/>
      <c r="AO92" s="157"/>
      <c r="AP92" s="157"/>
      <c r="AQ92" s="157"/>
      <c r="AR92" s="157"/>
      <c r="AS92" s="157"/>
      <c r="AT92" s="157"/>
      <c r="AU92" s="157"/>
      <c r="AV92" s="157"/>
      <c r="AW92" s="157"/>
      <c r="AX92" s="157"/>
      <c r="AY92" s="157"/>
      <c r="AZ92" s="157"/>
      <c r="BA92" s="157"/>
      <c r="BB92" s="157"/>
      <c r="BC92" s="157"/>
      <c r="BD92" s="157"/>
      <c r="BE92" s="157"/>
      <c r="BF92" s="157"/>
      <c r="BG92" s="157"/>
      <c r="BH92" s="157"/>
      <c r="BI92" s="124"/>
      <c r="BJ92" s="124"/>
      <c r="BK92" s="124"/>
      <c r="BL92" s="124"/>
      <c r="BM92" s="124"/>
      <c r="BN92" s="124"/>
      <c r="BO92" s="124"/>
      <c r="BP92" s="124"/>
      <c r="BQ92" s="124"/>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row>
    <row r="93" spans="1:93" ht="9" customHeight="1" x14ac:dyDescent="0.2">
      <c r="A93" s="124"/>
      <c r="B93" s="257" t="s">
        <v>1580</v>
      </c>
      <c r="C93" s="257"/>
      <c r="D93" s="257"/>
      <c r="E93" s="257"/>
      <c r="F93" s="257"/>
      <c r="G93" s="257"/>
      <c r="H93" s="257"/>
      <c r="I93" s="257"/>
      <c r="J93" s="257"/>
      <c r="K93" s="257"/>
      <c r="L93" s="257"/>
      <c r="M93" s="257"/>
      <c r="N93" s="257"/>
      <c r="O93" s="257"/>
      <c r="P93" s="257"/>
      <c r="Q93" s="257"/>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124"/>
      <c r="BJ93" s="124"/>
      <c r="BK93" s="124"/>
      <c r="BL93" s="124"/>
      <c r="BM93" s="124"/>
      <c r="BN93" s="124"/>
      <c r="BO93" s="124"/>
      <c r="BP93" s="124"/>
      <c r="BQ93" s="124"/>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row>
    <row r="94" spans="1:93" ht="9" customHeight="1" x14ac:dyDescent="0.2">
      <c r="A94" s="124"/>
      <c r="B94" s="257"/>
      <c r="C94" s="257"/>
      <c r="D94" s="257"/>
      <c r="E94" s="257"/>
      <c r="F94" s="257"/>
      <c r="G94" s="257"/>
      <c r="H94" s="257"/>
      <c r="I94" s="257"/>
      <c r="J94" s="257"/>
      <c r="K94" s="257"/>
      <c r="L94" s="257"/>
      <c r="M94" s="257"/>
      <c r="N94" s="257"/>
      <c r="O94" s="257"/>
      <c r="P94" s="257"/>
      <c r="Q94" s="257"/>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124"/>
      <c r="BJ94" s="124"/>
      <c r="BK94" s="124"/>
      <c r="BL94" s="124"/>
      <c r="BM94" s="124"/>
      <c r="BN94" s="124"/>
      <c r="BO94" s="124"/>
      <c r="BP94" s="124"/>
      <c r="BQ94" s="124"/>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row>
    <row r="95" spans="1:93" ht="9" customHeight="1" x14ac:dyDescent="0.2">
      <c r="A95" s="124"/>
      <c r="B95" s="257"/>
      <c r="C95" s="257"/>
      <c r="D95" s="257"/>
      <c r="E95" s="257"/>
      <c r="F95" s="257"/>
      <c r="G95" s="257"/>
      <c r="H95" s="257"/>
      <c r="I95" s="257"/>
      <c r="J95" s="257"/>
      <c r="K95" s="257"/>
      <c r="L95" s="257"/>
      <c r="M95" s="257"/>
      <c r="N95" s="257"/>
      <c r="O95" s="257"/>
      <c r="P95" s="257"/>
      <c r="Q95" s="257"/>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124"/>
      <c r="BJ95" s="124"/>
      <c r="BK95" s="124"/>
      <c r="BL95" s="124"/>
      <c r="BM95" s="124"/>
      <c r="BN95" s="124"/>
      <c r="BO95" s="124"/>
      <c r="BP95" s="124"/>
      <c r="BQ95" s="124"/>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row>
    <row r="96" spans="1:93" ht="11.25" customHeight="1" x14ac:dyDescent="0.2">
      <c r="A96" s="124"/>
      <c r="B96" s="257"/>
      <c r="C96" s="257"/>
      <c r="D96" s="257"/>
      <c r="E96" s="257"/>
      <c r="F96" s="257"/>
      <c r="G96" s="257"/>
      <c r="H96" s="257"/>
      <c r="I96" s="257"/>
      <c r="J96" s="257"/>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124"/>
      <c r="BJ96" s="124"/>
      <c r="BK96" s="124"/>
      <c r="BL96" s="124"/>
      <c r="BM96" s="124"/>
      <c r="BN96" s="124"/>
      <c r="BO96" s="124"/>
      <c r="BP96" s="124"/>
      <c r="BQ96" s="124"/>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row>
    <row r="97" spans="1:93" ht="9" customHeight="1" x14ac:dyDescent="0.2">
      <c r="A97" s="124"/>
      <c r="B97" s="124"/>
      <c r="C97" s="124"/>
      <c r="D97" s="124"/>
      <c r="E97" s="124"/>
      <c r="F97" s="124"/>
      <c r="G97" s="124"/>
      <c r="H97" s="124"/>
      <c r="I97" s="124"/>
      <c r="J97" s="124"/>
      <c r="K97" s="124"/>
      <c r="L97" s="124"/>
      <c r="M97" s="124"/>
      <c r="N97" s="124"/>
      <c r="O97" s="124"/>
      <c r="P97" s="124"/>
      <c r="Q97" s="124"/>
      <c r="R97" s="124"/>
      <c r="S97" s="124"/>
      <c r="T97" s="124"/>
      <c r="U97" s="124"/>
      <c r="V97" s="124"/>
      <c r="W97" s="157"/>
      <c r="X97" s="157"/>
      <c r="Y97" s="157"/>
      <c r="Z97" s="157"/>
      <c r="AA97" s="157"/>
      <c r="AB97" s="157"/>
      <c r="AC97" s="157"/>
      <c r="AD97" s="157"/>
      <c r="AE97" s="157"/>
      <c r="AF97" s="157"/>
      <c r="AG97" s="157"/>
      <c r="AH97" s="157"/>
      <c r="AI97" s="157"/>
      <c r="AJ97" s="157"/>
      <c r="AK97" s="157"/>
      <c r="AL97" s="157"/>
      <c r="AM97" s="157"/>
      <c r="AN97" s="157"/>
      <c r="AO97" s="157"/>
      <c r="AP97" s="157"/>
      <c r="AQ97" s="157"/>
      <c r="AR97" s="157"/>
      <c r="AS97" s="157"/>
      <c r="AT97" s="157"/>
      <c r="AU97" s="157"/>
      <c r="AV97" s="157"/>
      <c r="AW97" s="157"/>
      <c r="AX97" s="157"/>
      <c r="AY97" s="157"/>
      <c r="AZ97" s="157"/>
      <c r="BA97" s="157"/>
      <c r="BB97" s="157"/>
      <c r="BC97" s="157"/>
      <c r="BD97" s="157"/>
      <c r="BE97" s="157"/>
      <c r="BF97" s="157"/>
      <c r="BG97" s="157"/>
      <c r="BH97" s="157"/>
      <c r="BI97" s="124"/>
      <c r="BJ97" s="124"/>
      <c r="BK97" s="124"/>
      <c r="BL97" s="124"/>
      <c r="BM97" s="124"/>
      <c r="BN97" s="124"/>
      <c r="BO97" s="124"/>
      <c r="BP97" s="124"/>
      <c r="BQ97" s="124"/>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row>
    <row r="98" spans="1:93" ht="9" customHeight="1" x14ac:dyDescent="0.2">
      <c r="A98" s="124"/>
      <c r="B98" s="124"/>
      <c r="C98" s="124"/>
      <c r="D98" s="124"/>
      <c r="E98" s="124"/>
      <c r="F98" s="124"/>
      <c r="G98" s="124"/>
      <c r="H98" s="124"/>
      <c r="I98" s="124"/>
      <c r="J98" s="124"/>
      <c r="K98" s="124"/>
      <c r="L98" s="124"/>
      <c r="M98" s="124"/>
      <c r="N98" s="124"/>
      <c r="O98" s="124"/>
      <c r="P98" s="124"/>
      <c r="Q98" s="124"/>
      <c r="R98" s="124"/>
      <c r="S98" s="124"/>
      <c r="T98" s="124"/>
      <c r="U98" s="124"/>
      <c r="V98" s="124"/>
      <c r="W98" s="157"/>
      <c r="X98" s="157"/>
      <c r="Y98" s="157"/>
      <c r="Z98" s="157"/>
      <c r="AA98" s="157"/>
      <c r="AB98" s="157"/>
      <c r="AC98" s="157"/>
      <c r="AD98" s="157"/>
      <c r="AE98" s="157"/>
      <c r="AF98" s="157"/>
      <c r="AG98" s="157"/>
      <c r="AH98" s="157"/>
      <c r="AI98" s="157"/>
      <c r="AJ98" s="157"/>
      <c r="AK98" s="157"/>
      <c r="AL98" s="157"/>
      <c r="AM98" s="157"/>
      <c r="AN98" s="157"/>
      <c r="AO98" s="157"/>
      <c r="AP98" s="157"/>
      <c r="AQ98" s="157"/>
      <c r="AR98" s="157"/>
      <c r="AS98" s="157"/>
      <c r="AT98" s="157"/>
      <c r="AU98" s="157"/>
      <c r="AV98" s="157"/>
      <c r="AW98" s="157"/>
      <c r="AX98" s="157"/>
      <c r="AY98" s="157"/>
      <c r="AZ98" s="157"/>
      <c r="BA98" s="157"/>
      <c r="BB98" s="157"/>
      <c r="BC98" s="157"/>
      <c r="BD98" s="157"/>
      <c r="BE98" s="157"/>
      <c r="BF98" s="157"/>
      <c r="BG98" s="157"/>
      <c r="BH98" s="157"/>
      <c r="BI98" s="124"/>
      <c r="BJ98" s="124"/>
      <c r="BK98" s="124"/>
      <c r="BL98" s="124"/>
      <c r="BM98" s="124"/>
      <c r="BN98" s="124"/>
      <c r="BO98" s="124"/>
      <c r="BP98" s="124"/>
      <c r="BQ98" s="124"/>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row>
    <row r="99" spans="1:93" ht="9" customHeight="1" x14ac:dyDescent="0.2">
      <c r="A99" s="34"/>
      <c r="B99" s="34"/>
      <c r="C99" s="34"/>
      <c r="D99" s="34"/>
      <c r="E99" s="34"/>
      <c r="F99" s="34"/>
      <c r="G99" s="34"/>
      <c r="H99" s="34"/>
      <c r="I99" s="34"/>
      <c r="J99" s="34"/>
      <c r="K99" s="34"/>
      <c r="L99" s="34"/>
      <c r="M99" s="34"/>
      <c r="N99" s="34"/>
      <c r="O99" s="34"/>
      <c r="P99" s="34"/>
      <c r="Q99" s="34"/>
      <c r="R99" s="34"/>
      <c r="S99" s="34"/>
      <c r="T99" s="34"/>
      <c r="U99" s="34"/>
      <c r="V99" s="34"/>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row>
    <row r="100" spans="1:93" ht="9" customHeight="1" x14ac:dyDescent="0.2">
      <c r="A100" s="34"/>
      <c r="B100" s="34"/>
      <c r="C100" s="34"/>
      <c r="D100" s="124"/>
      <c r="E100" s="124"/>
      <c r="F100" s="34"/>
      <c r="G100" s="34"/>
      <c r="H100" s="34"/>
      <c r="I100" s="34"/>
      <c r="J100" s="34"/>
      <c r="K100" s="34"/>
      <c r="L100" s="34"/>
      <c r="M100" s="34"/>
      <c r="N100" s="34"/>
      <c r="O100" s="34"/>
      <c r="P100" s="34"/>
      <c r="Q100" s="34"/>
      <c r="R100" s="34"/>
      <c r="S100" s="34"/>
      <c r="T100" s="34"/>
      <c r="U100" s="34"/>
      <c r="V100" s="34"/>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row>
    <row r="101" spans="1:93" ht="9" customHeight="1" x14ac:dyDescent="0.2">
      <c r="A101" s="34"/>
      <c r="B101" s="34"/>
      <c r="C101" s="34"/>
      <c r="D101" s="124"/>
      <c r="E101" s="124"/>
      <c r="F101" s="34"/>
      <c r="G101" s="34"/>
      <c r="H101" s="34"/>
      <c r="I101" s="34"/>
      <c r="J101" s="34"/>
      <c r="K101" s="34"/>
      <c r="L101" s="34"/>
      <c r="M101" s="34"/>
      <c r="N101" s="34"/>
      <c r="O101" s="34"/>
      <c r="P101" s="34"/>
      <c r="Q101" s="34"/>
      <c r="R101" s="34"/>
      <c r="S101" s="34"/>
      <c r="T101" s="34"/>
      <c r="U101" s="34"/>
      <c r="V101" s="34"/>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row>
    <row r="102" spans="1:93" ht="9" customHeight="1" x14ac:dyDescent="0.2">
      <c r="A102" s="34"/>
      <c r="B102" s="34"/>
      <c r="C102" s="34"/>
      <c r="D102" s="124"/>
      <c r="E102" s="124"/>
      <c r="F102" s="34"/>
      <c r="G102" s="34"/>
      <c r="H102" s="34"/>
      <c r="I102" s="34"/>
      <c r="J102" s="34"/>
      <c r="K102" s="34"/>
      <c r="L102" s="34"/>
      <c r="M102" s="34"/>
      <c r="N102" s="34"/>
      <c r="O102" s="34"/>
      <c r="P102" s="34"/>
      <c r="Q102" s="34"/>
      <c r="R102" s="34"/>
      <c r="S102" s="34"/>
      <c r="T102" s="34"/>
      <c r="U102" s="34"/>
      <c r="V102" s="34"/>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row>
  </sheetData>
  <sheetProtection sort="0" autoFilter="0"/>
  <protectedRanges>
    <protectedRange sqref="F6:F7" name="Диапазон1_2_1"/>
  </protectedRanges>
  <mergeCells count="55">
    <mergeCell ref="B93:BH96"/>
    <mergeCell ref="AR60:BH61"/>
    <mergeCell ref="AL36:BH37"/>
    <mergeCell ref="D36:AK37"/>
    <mergeCell ref="A62:S63"/>
    <mergeCell ref="T58:AQ59"/>
    <mergeCell ref="AR56:BH57"/>
    <mergeCell ref="AR62:BH63"/>
    <mergeCell ref="AR58:BH59"/>
    <mergeCell ref="T62:AQ63"/>
    <mergeCell ref="A60:S61"/>
    <mergeCell ref="T60:AQ61"/>
    <mergeCell ref="A56:S57"/>
    <mergeCell ref="T56:AQ57"/>
    <mergeCell ref="D78:BQ79"/>
    <mergeCell ref="D80:BQ81"/>
    <mergeCell ref="CN35:CO47"/>
    <mergeCell ref="D39:E40"/>
    <mergeCell ref="F39:AJ40"/>
    <mergeCell ref="D43:E44"/>
    <mergeCell ref="AK43:AX44"/>
    <mergeCell ref="AK45:AT46"/>
    <mergeCell ref="AU45:AX46"/>
    <mergeCell ref="AK41:AX42"/>
    <mergeCell ref="F43:AJ44"/>
    <mergeCell ref="AK47:AX48"/>
    <mergeCell ref="D47:AJ48"/>
    <mergeCell ref="B1:BF4"/>
    <mergeCell ref="C6:BF11"/>
    <mergeCell ref="AK39:AX40"/>
    <mergeCell ref="AB29:BH29"/>
    <mergeCell ref="M27:BH27"/>
    <mergeCell ref="M28:BH28"/>
    <mergeCell ref="E13:BE15"/>
    <mergeCell ref="W25:BH25"/>
    <mergeCell ref="W30:BH30"/>
    <mergeCell ref="M26:BH26"/>
    <mergeCell ref="D32:AL33"/>
    <mergeCell ref="D34:AK35"/>
    <mergeCell ref="W24:BC24"/>
    <mergeCell ref="BD24:BH24"/>
    <mergeCell ref="D82:BM83"/>
    <mergeCell ref="D84:BQ85"/>
    <mergeCell ref="D41:E42"/>
    <mergeCell ref="F41:AJ42"/>
    <mergeCell ref="A58:S59"/>
    <mergeCell ref="T54:AQ55"/>
    <mergeCell ref="AR54:BH55"/>
    <mergeCell ref="A51:BH52"/>
    <mergeCell ref="A54:S55"/>
    <mergeCell ref="AA66:BH67"/>
    <mergeCell ref="A64:S65"/>
    <mergeCell ref="T64:AQ65"/>
    <mergeCell ref="AR64:BH65"/>
    <mergeCell ref="D71:BI72"/>
  </mergeCells>
  <phoneticPr fontId="4" type="noConversion"/>
  <hyperlinks>
    <hyperlink ref="F39:AJ40" location="'КУСТАРНИКИ В КРАСОЧНОЙ УПАК'!L10" display="КУСТАРНИКИ В КРАСОЧНОЙ УПАКОВКЕ"/>
    <hyperlink ref="F41:AJ42" location="Хвойники!I10" display="ХВОЙНЫЕ РАСТЕНИЯ БЕЗ УПАКОВКИ"/>
  </hyperlinks>
  <pageMargins left="0.47244094488188981" right="0.19685039370078741" top="0.78740157480314965" bottom="0.27559055118110237" header="0.27559055118110237" footer="0.19685039370078741"/>
  <pageSetup paperSize="9" scale="77" orientation="portrait" r:id="rId1"/>
  <headerFooter alignWithMargins="0">
    <oddHeader xml:space="preserve">&amp;LООО Колорлайн Компани (КОЛОРЛАЙН TM)
г. Москва&amp;Rтел. (495) 974-88-36, 935-86-42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7" tint="-0.499984740745262"/>
    <pageSetUpPr fitToPage="1"/>
  </sheetPr>
  <dimension ref="A1:W670"/>
  <sheetViews>
    <sheetView view="pageBreakPreview" zoomScale="99" zoomScaleNormal="100" zoomScaleSheetLayoutView="99" workbookViewId="0">
      <selection activeCell="L10" sqref="L10"/>
    </sheetView>
  </sheetViews>
  <sheetFormatPr defaultRowHeight="12.75" x14ac:dyDescent="0.2"/>
  <cols>
    <col min="1" max="1" width="1.5703125" customWidth="1"/>
    <col min="2" max="2" width="4.85546875" customWidth="1"/>
    <col min="3" max="3" width="6.140625" customWidth="1"/>
    <col min="4" max="4" width="18.42578125" customWidth="1"/>
    <col min="5" max="5" width="18.7109375" customWidth="1"/>
    <col min="6" max="6" width="21.7109375" customWidth="1"/>
    <col min="7" max="7" width="51.5703125" customWidth="1"/>
    <col min="8" max="8" width="9.5703125" customWidth="1"/>
    <col min="9" max="9" width="5.85546875" customWidth="1"/>
    <col min="10" max="10" width="8.140625" customWidth="1"/>
    <col min="11" max="11" width="10.5703125" customWidth="1"/>
    <col min="13" max="13" width="11.7109375" customWidth="1"/>
    <col min="14" max="14" width="6.85546875" customWidth="1"/>
    <col min="15" max="15" width="17" customWidth="1"/>
    <col min="16" max="17" width="7.140625" customWidth="1"/>
    <col min="18" max="19" width="9.140625" hidden="1" customWidth="1"/>
    <col min="20" max="20" width="9.140625" customWidth="1"/>
  </cols>
  <sheetData>
    <row r="1" spans="1:23" ht="15.75" thickBot="1" x14ac:dyDescent="0.25">
      <c r="A1" s="16"/>
      <c r="B1" s="260" t="s">
        <v>3108</v>
      </c>
      <c r="C1" s="260"/>
      <c r="D1" s="260"/>
      <c r="E1" s="260"/>
      <c r="F1" s="260"/>
      <c r="G1" s="260"/>
      <c r="H1" s="261">
        <f>SUM(M10:M656)</f>
        <v>0</v>
      </c>
      <c r="I1" s="262"/>
      <c r="J1" s="262"/>
      <c r="K1" s="262"/>
      <c r="L1" s="263"/>
      <c r="M1" s="177"/>
      <c r="N1" s="52"/>
      <c r="O1" s="16"/>
      <c r="P1" s="16"/>
      <c r="Q1" s="16"/>
      <c r="R1" s="16"/>
      <c r="S1" s="16"/>
      <c r="T1" s="267"/>
      <c r="U1" s="267"/>
      <c r="V1" s="267"/>
      <c r="W1" s="267"/>
    </row>
    <row r="2" spans="1:23" ht="25.5" customHeight="1" thickBot="1" x14ac:dyDescent="0.25">
      <c r="A2" s="85"/>
      <c r="B2" s="260"/>
      <c r="C2" s="260"/>
      <c r="D2" s="260"/>
      <c r="E2" s="260"/>
      <c r="F2" s="260"/>
      <c r="G2" s="260"/>
      <c r="H2" s="264"/>
      <c r="I2" s="265"/>
      <c r="J2" s="265"/>
      <c r="K2" s="265"/>
      <c r="L2" s="266"/>
      <c r="M2" s="178"/>
      <c r="N2" s="138" t="s">
        <v>2065</v>
      </c>
      <c r="O2" s="139">
        <f>SUM(L10:L656)</f>
        <v>0</v>
      </c>
      <c r="P2" s="16"/>
      <c r="Q2" s="16"/>
      <c r="R2" s="16"/>
      <c r="S2" s="16"/>
      <c r="T2" s="267"/>
      <c r="U2" s="267"/>
      <c r="V2" s="267"/>
      <c r="W2" s="267"/>
    </row>
    <row r="3" spans="1:23" ht="18.75" customHeight="1" thickBot="1" x14ac:dyDescent="0.25">
      <c r="A3" s="85"/>
      <c r="B3" s="117"/>
      <c r="C3" s="36"/>
      <c r="D3" s="37"/>
      <c r="E3" s="37"/>
      <c r="F3" s="36"/>
      <c r="G3" s="36"/>
      <c r="H3" s="268" t="s">
        <v>669</v>
      </c>
      <c r="I3" s="269"/>
      <c r="J3" s="269"/>
      <c r="K3" s="269"/>
      <c r="L3" s="270"/>
      <c r="M3" s="178"/>
      <c r="N3" s="118"/>
      <c r="O3" s="16"/>
      <c r="P3" s="16"/>
      <c r="Q3" s="16"/>
      <c r="R3" s="16"/>
      <c r="S3" s="16"/>
      <c r="T3" s="267"/>
      <c r="U3" s="267"/>
      <c r="V3" s="267"/>
      <c r="W3" s="267"/>
    </row>
    <row r="4" spans="1:23" ht="6.75" customHeight="1" x14ac:dyDescent="0.2">
      <c r="A4" s="85"/>
      <c r="B4" s="98"/>
      <c r="C4" s="38"/>
      <c r="D4" s="39"/>
      <c r="E4" s="39"/>
      <c r="F4" s="38"/>
      <c r="G4" s="76"/>
      <c r="H4" s="76"/>
      <c r="I4" s="76"/>
      <c r="J4" s="76"/>
      <c r="K4" s="76"/>
      <c r="L4" s="118"/>
      <c r="M4" s="178"/>
      <c r="N4" s="118"/>
      <c r="O4" s="16"/>
      <c r="P4" s="16"/>
      <c r="Q4" s="16"/>
      <c r="R4" s="16"/>
      <c r="S4" s="16"/>
      <c r="T4" s="16"/>
      <c r="U4" s="16"/>
      <c r="V4" s="16"/>
      <c r="W4" s="16"/>
    </row>
    <row r="5" spans="1:23" ht="3.75" customHeight="1" x14ac:dyDescent="0.2">
      <c r="A5" s="85"/>
      <c r="B5" s="271" t="s">
        <v>2628</v>
      </c>
      <c r="C5" s="271"/>
      <c r="D5" s="271"/>
      <c r="E5" s="271"/>
      <c r="F5" s="271"/>
      <c r="G5" s="271"/>
      <c r="H5" s="271"/>
      <c r="I5" s="271"/>
      <c r="J5" s="271"/>
      <c r="K5" s="271"/>
      <c r="L5" s="271"/>
      <c r="M5" s="179"/>
      <c r="N5" s="38"/>
      <c r="O5" s="272"/>
      <c r="P5" s="272"/>
      <c r="Q5" s="272"/>
      <c r="R5" s="272"/>
      <c r="S5" s="272"/>
      <c r="T5" s="272"/>
      <c r="U5" s="16"/>
      <c r="V5" s="16"/>
      <c r="W5" s="16"/>
    </row>
    <row r="6" spans="1:23" ht="60.75" customHeight="1" x14ac:dyDescent="0.2">
      <c r="A6" s="85"/>
      <c r="B6" s="271"/>
      <c r="C6" s="271"/>
      <c r="D6" s="271"/>
      <c r="E6" s="271"/>
      <c r="F6" s="271"/>
      <c r="G6" s="271"/>
      <c r="H6" s="271"/>
      <c r="I6" s="271"/>
      <c r="J6" s="271"/>
      <c r="K6" s="271"/>
      <c r="L6" s="271"/>
      <c r="M6" s="180" t="s">
        <v>2493</v>
      </c>
      <c r="N6" s="79"/>
      <c r="O6" s="16"/>
      <c r="P6" s="16"/>
      <c r="Q6" s="16"/>
      <c r="R6" s="16"/>
      <c r="S6" s="16"/>
      <c r="T6" s="16"/>
      <c r="U6" s="16"/>
      <c r="V6" s="16"/>
      <c r="W6" s="16"/>
    </row>
    <row r="7" spans="1:23" ht="19.5" customHeight="1" thickBot="1" x14ac:dyDescent="0.25">
      <c r="A7" s="85"/>
      <c r="B7" s="98"/>
      <c r="C7" s="73" t="s">
        <v>269</v>
      </c>
      <c r="D7" s="39"/>
      <c r="E7" s="39"/>
      <c r="F7" s="38"/>
      <c r="G7" s="38"/>
      <c r="H7" s="40"/>
      <c r="I7" s="40"/>
      <c r="J7" s="40"/>
      <c r="K7" s="38"/>
      <c r="L7" s="38"/>
      <c r="M7" s="179"/>
      <c r="N7" s="38"/>
      <c r="O7" s="77"/>
      <c r="P7" s="16"/>
      <c r="Q7" s="16"/>
      <c r="R7" s="16"/>
      <c r="S7" s="16"/>
      <c r="T7" s="16"/>
      <c r="U7" s="16"/>
      <c r="V7" s="16"/>
      <c r="W7" s="16"/>
    </row>
    <row r="8" spans="1:23" ht="53.25" customHeight="1" thickBot="1" x14ac:dyDescent="0.25">
      <c r="A8" s="18"/>
      <c r="B8" s="15" t="s">
        <v>53</v>
      </c>
      <c r="C8" s="15" t="s">
        <v>352</v>
      </c>
      <c r="D8" s="14" t="s">
        <v>670</v>
      </c>
      <c r="E8" s="41" t="s">
        <v>671</v>
      </c>
      <c r="F8" s="41" t="s">
        <v>268</v>
      </c>
      <c r="G8" s="41" t="s">
        <v>504</v>
      </c>
      <c r="H8" s="15" t="s">
        <v>267</v>
      </c>
      <c r="I8" s="75" t="s">
        <v>503</v>
      </c>
      <c r="J8" s="75" t="s">
        <v>1558</v>
      </c>
      <c r="K8" s="15" t="s">
        <v>315</v>
      </c>
      <c r="L8" s="17" t="s">
        <v>1798</v>
      </c>
      <c r="M8" s="181" t="s">
        <v>353</v>
      </c>
      <c r="N8" s="101" t="s">
        <v>2066</v>
      </c>
      <c r="O8" s="102" t="s">
        <v>1445</v>
      </c>
      <c r="P8" s="135" t="s">
        <v>1026</v>
      </c>
      <c r="Q8" s="135" t="s">
        <v>1027</v>
      </c>
      <c r="R8" s="86"/>
      <c r="S8" s="86"/>
      <c r="T8" s="18"/>
      <c r="U8" s="18"/>
      <c r="V8" s="18"/>
      <c r="W8" s="18"/>
    </row>
    <row r="9" spans="1:23" ht="15" x14ac:dyDescent="0.2">
      <c r="A9" s="99">
        <v>1</v>
      </c>
      <c r="B9" s="172"/>
      <c r="C9" s="161"/>
      <c r="D9" s="10" t="s">
        <v>662</v>
      </c>
      <c r="E9" s="168"/>
      <c r="F9" s="170"/>
      <c r="G9" s="160"/>
      <c r="H9" s="160"/>
      <c r="I9" s="160"/>
      <c r="J9" s="166"/>
      <c r="K9" s="166"/>
      <c r="L9" s="160"/>
      <c r="M9" s="182"/>
      <c r="N9" s="167"/>
      <c r="O9" s="9"/>
      <c r="P9" s="162"/>
      <c r="Q9" s="162"/>
      <c r="R9" s="163"/>
      <c r="S9" s="163"/>
      <c r="T9" s="8"/>
      <c r="U9" s="74"/>
      <c r="V9" s="74"/>
      <c r="W9" s="74"/>
    </row>
    <row r="10" spans="1:23" ht="45" x14ac:dyDescent="0.2">
      <c r="A10" s="99">
        <v>2</v>
      </c>
      <c r="B10" s="7">
        <v>2019</v>
      </c>
      <c r="C10" s="193">
        <v>10860</v>
      </c>
      <c r="D10" s="169" t="s">
        <v>2101</v>
      </c>
      <c r="E10" s="133" t="s">
        <v>2629</v>
      </c>
      <c r="F10" s="171" t="s">
        <v>2102</v>
      </c>
      <c r="G10" s="6" t="s">
        <v>2103</v>
      </c>
      <c r="H10" s="165" t="s">
        <v>2104</v>
      </c>
      <c r="I10" s="134">
        <v>-40</v>
      </c>
      <c r="J10" s="5" t="s">
        <v>2106</v>
      </c>
      <c r="K10" s="176">
        <v>935.1</v>
      </c>
      <c r="L10" s="137"/>
      <c r="M10" s="183">
        <f t="shared" ref="M10:M73" si="0">IF(ISERROR(K10*L10),0,K10*L10)</f>
        <v>0</v>
      </c>
      <c r="N10" s="4" t="s">
        <v>2630</v>
      </c>
      <c r="O10" s="3">
        <v>4607109924877</v>
      </c>
      <c r="P10" s="2" t="str">
        <f t="shared" ref="P10:P73" si="1">HYPERLINK("http://www.gardenbulbs.ru/images/Bushes_CL/thumbnails/"&amp;R10&amp;".jpg","фото1")</f>
        <v>фото1</v>
      </c>
      <c r="Q10" s="2" t="str">
        <f t="shared" ref="Q10:Q73" si="2">HYPERLINK("http://www.gardenbulbs.ru/images/Bushes_CL/thumbnails/"&amp;S10&amp;".jpg","фото2")</f>
        <v>фото2</v>
      </c>
      <c r="R10" s="164" t="s">
        <v>2397</v>
      </c>
      <c r="S10" s="164"/>
      <c r="T10" s="1" t="s">
        <v>2105</v>
      </c>
      <c r="U10" s="74"/>
      <c r="V10" s="74"/>
      <c r="W10" s="74"/>
    </row>
    <row r="11" spans="1:23" ht="56.25" x14ac:dyDescent="0.2">
      <c r="A11" s="99">
        <v>3</v>
      </c>
      <c r="B11" s="173"/>
      <c r="C11" s="193">
        <v>7383</v>
      </c>
      <c r="D11" s="169" t="s">
        <v>1581</v>
      </c>
      <c r="E11" s="133" t="s">
        <v>1582</v>
      </c>
      <c r="F11" s="171" t="s">
        <v>1584</v>
      </c>
      <c r="G11" s="6" t="s">
        <v>1583</v>
      </c>
      <c r="H11" s="165" t="s">
        <v>1799</v>
      </c>
      <c r="I11" s="134">
        <v>-40</v>
      </c>
      <c r="J11" s="5" t="s">
        <v>2631</v>
      </c>
      <c r="K11" s="176">
        <v>1538.8</v>
      </c>
      <c r="L11" s="137"/>
      <c r="M11" s="183">
        <f t="shared" si="0"/>
        <v>0</v>
      </c>
      <c r="N11" s="4" t="s">
        <v>2630</v>
      </c>
      <c r="O11" s="3">
        <v>4607109939796</v>
      </c>
      <c r="P11" s="2" t="str">
        <f t="shared" si="1"/>
        <v>фото1</v>
      </c>
      <c r="Q11" s="2" t="str">
        <f t="shared" si="2"/>
        <v>фото2</v>
      </c>
      <c r="R11" s="164" t="s">
        <v>1584</v>
      </c>
      <c r="S11" s="164"/>
      <c r="T11" s="1" t="s">
        <v>2105</v>
      </c>
      <c r="U11" s="74"/>
      <c r="V11" s="74"/>
      <c r="W11" s="74"/>
    </row>
    <row r="12" spans="1:23" ht="33.75" x14ac:dyDescent="0.2">
      <c r="A12" s="99">
        <v>4</v>
      </c>
      <c r="B12" s="173"/>
      <c r="C12" s="193">
        <v>5578</v>
      </c>
      <c r="D12" s="169" t="s">
        <v>2632</v>
      </c>
      <c r="E12" s="133" t="s">
        <v>2633</v>
      </c>
      <c r="F12" s="171" t="s">
        <v>2634</v>
      </c>
      <c r="G12" s="6" t="s">
        <v>2635</v>
      </c>
      <c r="H12" s="165" t="s">
        <v>2636</v>
      </c>
      <c r="I12" s="134">
        <v>-34</v>
      </c>
      <c r="J12" s="184" t="s">
        <v>1317</v>
      </c>
      <c r="K12" s="176">
        <v>334.3</v>
      </c>
      <c r="L12" s="137"/>
      <c r="M12" s="183">
        <f t="shared" si="0"/>
        <v>0</v>
      </c>
      <c r="N12" s="4" t="s">
        <v>2024</v>
      </c>
      <c r="O12" s="3">
        <v>4607109934234</v>
      </c>
      <c r="P12" s="2" t="str">
        <f t="shared" si="1"/>
        <v>фото1</v>
      </c>
      <c r="Q12" s="2" t="str">
        <f t="shared" si="2"/>
        <v>фото2</v>
      </c>
      <c r="R12" s="164" t="s">
        <v>2634</v>
      </c>
      <c r="S12" s="164"/>
      <c r="T12" s="1">
        <v>290</v>
      </c>
      <c r="U12" s="74"/>
      <c r="V12" s="74"/>
      <c r="W12" s="74"/>
    </row>
    <row r="13" spans="1:23" ht="45" x14ac:dyDescent="0.2">
      <c r="A13" s="99">
        <v>5</v>
      </c>
      <c r="B13" s="173"/>
      <c r="C13" s="193">
        <v>7382</v>
      </c>
      <c r="D13" s="169" t="s">
        <v>1581</v>
      </c>
      <c r="E13" s="133" t="s">
        <v>2637</v>
      </c>
      <c r="F13" s="171" t="s">
        <v>2638</v>
      </c>
      <c r="G13" s="6" t="s">
        <v>2639</v>
      </c>
      <c r="H13" s="165" t="s">
        <v>1799</v>
      </c>
      <c r="I13" s="134">
        <v>-40</v>
      </c>
      <c r="J13" s="5" t="s">
        <v>2640</v>
      </c>
      <c r="K13" s="176">
        <v>1538.8</v>
      </c>
      <c r="L13" s="137"/>
      <c r="M13" s="183">
        <f t="shared" si="0"/>
        <v>0</v>
      </c>
      <c r="N13" s="4" t="s">
        <v>2630</v>
      </c>
      <c r="O13" s="3">
        <v>4607109939802</v>
      </c>
      <c r="P13" s="2" t="str">
        <f t="shared" si="1"/>
        <v>фото1</v>
      </c>
      <c r="Q13" s="2" t="str">
        <f t="shared" si="2"/>
        <v>фото2</v>
      </c>
      <c r="R13" s="164" t="s">
        <v>2641</v>
      </c>
      <c r="S13" s="164"/>
      <c r="T13" s="1" t="s">
        <v>2105</v>
      </c>
      <c r="U13" s="74"/>
      <c r="V13" s="74"/>
      <c r="W13" s="74"/>
    </row>
    <row r="14" spans="1:23" ht="33.75" x14ac:dyDescent="0.2">
      <c r="A14" s="99">
        <v>6</v>
      </c>
      <c r="B14" s="173"/>
      <c r="C14" s="193">
        <v>5515</v>
      </c>
      <c r="D14" s="169" t="s">
        <v>831</v>
      </c>
      <c r="E14" s="133" t="s">
        <v>2642</v>
      </c>
      <c r="F14" s="171" t="s">
        <v>832</v>
      </c>
      <c r="G14" s="6" t="s">
        <v>833</v>
      </c>
      <c r="H14" s="165" t="s">
        <v>834</v>
      </c>
      <c r="I14" s="134">
        <v>-29</v>
      </c>
      <c r="J14" s="5" t="s">
        <v>1563</v>
      </c>
      <c r="K14" s="176">
        <v>731.3</v>
      </c>
      <c r="L14" s="137"/>
      <c r="M14" s="183">
        <f t="shared" si="0"/>
        <v>0</v>
      </c>
      <c r="N14" s="4" t="s">
        <v>2630</v>
      </c>
      <c r="O14" s="3">
        <v>4607109936108</v>
      </c>
      <c r="P14" s="2" t="str">
        <f t="shared" si="1"/>
        <v>фото1</v>
      </c>
      <c r="Q14" s="2" t="str">
        <f t="shared" si="2"/>
        <v>фото2</v>
      </c>
      <c r="R14" s="164" t="s">
        <v>832</v>
      </c>
      <c r="S14" s="164"/>
      <c r="T14" s="1" t="s">
        <v>2105</v>
      </c>
      <c r="U14" s="74"/>
      <c r="V14" s="74"/>
      <c r="W14" s="74"/>
    </row>
    <row r="15" spans="1:23" ht="45" x14ac:dyDescent="0.2">
      <c r="A15" s="99">
        <v>7</v>
      </c>
      <c r="B15" s="173"/>
      <c r="C15" s="193">
        <v>7284</v>
      </c>
      <c r="D15" s="169" t="s">
        <v>108</v>
      </c>
      <c r="E15" s="133" t="s">
        <v>109</v>
      </c>
      <c r="F15" s="171" t="s">
        <v>440</v>
      </c>
      <c r="G15" s="6" t="s">
        <v>835</v>
      </c>
      <c r="H15" s="165" t="s">
        <v>386</v>
      </c>
      <c r="I15" s="134">
        <v>-45</v>
      </c>
      <c r="J15" s="184" t="s">
        <v>1317</v>
      </c>
      <c r="K15" s="176">
        <v>190.9</v>
      </c>
      <c r="L15" s="137"/>
      <c r="M15" s="183">
        <f t="shared" si="0"/>
        <v>0</v>
      </c>
      <c r="N15" s="4" t="s">
        <v>2024</v>
      </c>
      <c r="O15" s="3">
        <v>4607109949283</v>
      </c>
      <c r="P15" s="2" t="str">
        <f t="shared" si="1"/>
        <v>фото1</v>
      </c>
      <c r="Q15" s="2" t="str">
        <f t="shared" si="2"/>
        <v>фото2</v>
      </c>
      <c r="R15" s="164" t="s">
        <v>1028</v>
      </c>
      <c r="S15" s="164" t="s">
        <v>1029</v>
      </c>
      <c r="T15" s="1">
        <v>290</v>
      </c>
      <c r="U15" s="74"/>
      <c r="V15" s="74"/>
      <c r="W15" s="74"/>
    </row>
    <row r="16" spans="1:23" ht="45" x14ac:dyDescent="0.2">
      <c r="A16" s="99">
        <v>8</v>
      </c>
      <c r="B16" s="7">
        <v>2019</v>
      </c>
      <c r="C16" s="193">
        <v>10861</v>
      </c>
      <c r="D16" s="169" t="s">
        <v>108</v>
      </c>
      <c r="E16" s="133" t="s">
        <v>2108</v>
      </c>
      <c r="F16" s="171" t="s">
        <v>2107</v>
      </c>
      <c r="G16" s="6" t="s">
        <v>2109</v>
      </c>
      <c r="H16" s="165">
        <v>30</v>
      </c>
      <c r="I16" s="134">
        <v>-45</v>
      </c>
      <c r="J16" s="184" t="s">
        <v>1317</v>
      </c>
      <c r="K16" s="176">
        <v>185.3</v>
      </c>
      <c r="L16" s="137"/>
      <c r="M16" s="183">
        <f t="shared" si="0"/>
        <v>0</v>
      </c>
      <c r="N16" s="4" t="s">
        <v>2024</v>
      </c>
      <c r="O16" s="3">
        <v>4607109924860</v>
      </c>
      <c r="P16" s="2" t="str">
        <f t="shared" si="1"/>
        <v>фото1</v>
      </c>
      <c r="Q16" s="2" t="str">
        <f t="shared" si="2"/>
        <v>фото2</v>
      </c>
      <c r="R16" s="164" t="s">
        <v>2398</v>
      </c>
      <c r="S16" s="164"/>
      <c r="T16" s="1">
        <v>290</v>
      </c>
      <c r="U16" s="74"/>
      <c r="V16" s="74"/>
      <c r="W16" s="74"/>
    </row>
    <row r="17" spans="1:23" ht="45" x14ac:dyDescent="0.2">
      <c r="A17" s="99">
        <v>9</v>
      </c>
      <c r="B17" s="173"/>
      <c r="C17" s="193">
        <v>10157</v>
      </c>
      <c r="D17" s="169" t="s">
        <v>242</v>
      </c>
      <c r="E17" s="133" t="s">
        <v>836</v>
      </c>
      <c r="F17" s="171" t="s">
        <v>837</v>
      </c>
      <c r="G17" s="6" t="s">
        <v>838</v>
      </c>
      <c r="H17" s="165">
        <v>100</v>
      </c>
      <c r="I17" s="134">
        <v>-34</v>
      </c>
      <c r="J17" s="184" t="s">
        <v>1317</v>
      </c>
      <c r="K17" s="176">
        <v>194.3</v>
      </c>
      <c r="L17" s="137"/>
      <c r="M17" s="183">
        <f t="shared" si="0"/>
        <v>0</v>
      </c>
      <c r="N17" s="4" t="s">
        <v>2024</v>
      </c>
      <c r="O17" s="3">
        <v>4607109971093</v>
      </c>
      <c r="P17" s="2" t="str">
        <f t="shared" si="1"/>
        <v>фото1</v>
      </c>
      <c r="Q17" s="2" t="str">
        <f t="shared" si="2"/>
        <v>фото2</v>
      </c>
      <c r="R17" s="164" t="s">
        <v>1031</v>
      </c>
      <c r="S17" s="164"/>
      <c r="T17" s="1">
        <v>290</v>
      </c>
      <c r="U17" s="74"/>
      <c r="V17" s="74"/>
      <c r="W17" s="74"/>
    </row>
    <row r="18" spans="1:23" ht="33.75" x14ac:dyDescent="0.2">
      <c r="A18" s="99">
        <v>10</v>
      </c>
      <c r="B18" s="173"/>
      <c r="C18" s="193">
        <v>6024</v>
      </c>
      <c r="D18" s="169" t="s">
        <v>242</v>
      </c>
      <c r="E18" s="133" t="s">
        <v>1585</v>
      </c>
      <c r="F18" s="171" t="s">
        <v>1586</v>
      </c>
      <c r="G18" s="6" t="s">
        <v>1587</v>
      </c>
      <c r="H18" s="165">
        <v>100</v>
      </c>
      <c r="I18" s="134">
        <v>-34</v>
      </c>
      <c r="J18" s="184" t="s">
        <v>1317</v>
      </c>
      <c r="K18" s="176">
        <v>194.3</v>
      </c>
      <c r="L18" s="137"/>
      <c r="M18" s="183">
        <f t="shared" si="0"/>
        <v>0</v>
      </c>
      <c r="N18" s="4" t="s">
        <v>2024</v>
      </c>
      <c r="O18" s="3">
        <v>4607109936344</v>
      </c>
      <c r="P18" s="2" t="str">
        <f t="shared" si="1"/>
        <v>фото1</v>
      </c>
      <c r="Q18" s="2" t="str">
        <f t="shared" si="2"/>
        <v>фото2</v>
      </c>
      <c r="R18" s="164" t="s">
        <v>1588</v>
      </c>
      <c r="S18" s="164"/>
      <c r="T18" s="1">
        <v>290</v>
      </c>
      <c r="U18" s="74"/>
      <c r="V18" s="74"/>
      <c r="W18" s="74"/>
    </row>
    <row r="19" spans="1:23" ht="45" x14ac:dyDescent="0.2">
      <c r="A19" s="99">
        <v>13</v>
      </c>
      <c r="B19" s="173"/>
      <c r="C19" s="193">
        <v>6001</v>
      </c>
      <c r="D19" s="169" t="s">
        <v>242</v>
      </c>
      <c r="E19" s="133" t="s">
        <v>1589</v>
      </c>
      <c r="F19" s="171" t="s">
        <v>1590</v>
      </c>
      <c r="G19" s="6" t="s">
        <v>1591</v>
      </c>
      <c r="H19" s="165">
        <v>90</v>
      </c>
      <c r="I19" s="134">
        <v>-34</v>
      </c>
      <c r="J19" s="184" t="s">
        <v>1317</v>
      </c>
      <c r="K19" s="176">
        <v>194.3</v>
      </c>
      <c r="L19" s="137"/>
      <c r="M19" s="183">
        <f t="shared" si="0"/>
        <v>0</v>
      </c>
      <c r="N19" s="4" t="s">
        <v>2024</v>
      </c>
      <c r="O19" s="3">
        <v>4607109936337</v>
      </c>
      <c r="P19" s="2" t="str">
        <f t="shared" si="1"/>
        <v>фото1</v>
      </c>
      <c r="Q19" s="2" t="str">
        <f t="shared" si="2"/>
        <v>фото2</v>
      </c>
      <c r="R19" s="164" t="s">
        <v>1592</v>
      </c>
      <c r="S19" s="164"/>
      <c r="T19" s="1">
        <v>290</v>
      </c>
      <c r="U19" s="74"/>
      <c r="V19" s="74"/>
      <c r="W19" s="74"/>
    </row>
    <row r="20" spans="1:23" ht="45" x14ac:dyDescent="0.2">
      <c r="A20" s="99">
        <v>11</v>
      </c>
      <c r="B20" s="185" t="s">
        <v>2643</v>
      </c>
      <c r="C20" s="194">
        <v>14275</v>
      </c>
      <c r="D20" s="186" t="s">
        <v>242</v>
      </c>
      <c r="E20" s="187" t="s">
        <v>1589</v>
      </c>
      <c r="F20" s="188" t="s">
        <v>1590</v>
      </c>
      <c r="G20" s="6" t="s">
        <v>1591</v>
      </c>
      <c r="H20" s="165">
        <v>90</v>
      </c>
      <c r="I20" s="134">
        <v>-34</v>
      </c>
      <c r="J20" s="5" t="s">
        <v>1743</v>
      </c>
      <c r="K20" s="176">
        <v>427</v>
      </c>
      <c r="L20" s="137"/>
      <c r="M20" s="183">
        <f t="shared" si="0"/>
        <v>0</v>
      </c>
      <c r="N20" s="4" t="s">
        <v>2630</v>
      </c>
      <c r="O20" s="3">
        <v>4607109917336</v>
      </c>
      <c r="P20" s="2" t="str">
        <f t="shared" si="1"/>
        <v>фото1</v>
      </c>
      <c r="Q20" s="2" t="str">
        <f t="shared" si="2"/>
        <v>фото2</v>
      </c>
      <c r="R20" s="164" t="s">
        <v>1592</v>
      </c>
      <c r="S20" s="164"/>
      <c r="T20" s="1" t="s">
        <v>2105</v>
      </c>
      <c r="U20" s="74"/>
      <c r="V20" s="74"/>
      <c r="W20" s="74"/>
    </row>
    <row r="21" spans="1:23" ht="45" x14ac:dyDescent="0.2">
      <c r="A21" s="99">
        <v>12</v>
      </c>
      <c r="B21" s="173"/>
      <c r="C21" s="193">
        <v>6126</v>
      </c>
      <c r="D21" s="169" t="s">
        <v>242</v>
      </c>
      <c r="E21" s="133" t="s">
        <v>2110</v>
      </c>
      <c r="F21" s="171" t="s">
        <v>1593</v>
      </c>
      <c r="G21" s="6" t="s">
        <v>838</v>
      </c>
      <c r="H21" s="165">
        <v>100</v>
      </c>
      <c r="I21" s="134">
        <v>-40</v>
      </c>
      <c r="J21" s="5" t="s">
        <v>1471</v>
      </c>
      <c r="K21" s="176">
        <v>306.8</v>
      </c>
      <c r="L21" s="137"/>
      <c r="M21" s="183">
        <f t="shared" si="0"/>
        <v>0</v>
      </c>
      <c r="N21" s="4" t="s">
        <v>2024</v>
      </c>
      <c r="O21" s="3">
        <v>4607109934258</v>
      </c>
      <c r="P21" s="2" t="str">
        <f t="shared" si="1"/>
        <v>фото1</v>
      </c>
      <c r="Q21" s="2" t="str">
        <f t="shared" si="2"/>
        <v>фото2</v>
      </c>
      <c r="R21" s="164" t="s">
        <v>1594</v>
      </c>
      <c r="S21" s="164"/>
      <c r="T21" s="1" t="s">
        <v>2105</v>
      </c>
      <c r="U21" s="74"/>
      <c r="V21" s="74"/>
      <c r="W21" s="74"/>
    </row>
    <row r="22" spans="1:23" ht="30" x14ac:dyDescent="0.2">
      <c r="A22" s="99">
        <v>14</v>
      </c>
      <c r="B22" s="173"/>
      <c r="C22" s="193">
        <v>4774</v>
      </c>
      <c r="D22" s="169" t="s">
        <v>242</v>
      </c>
      <c r="E22" s="133" t="s">
        <v>512</v>
      </c>
      <c r="F22" s="171" t="s">
        <v>513</v>
      </c>
      <c r="G22" s="6" t="s">
        <v>272</v>
      </c>
      <c r="H22" s="165">
        <v>60</v>
      </c>
      <c r="I22" s="134">
        <v>-28</v>
      </c>
      <c r="J22" s="184" t="s">
        <v>1317</v>
      </c>
      <c r="K22" s="176">
        <v>176.9</v>
      </c>
      <c r="L22" s="137"/>
      <c r="M22" s="183">
        <f t="shared" si="0"/>
        <v>0</v>
      </c>
      <c r="N22" s="4" t="s">
        <v>2024</v>
      </c>
      <c r="O22" s="3">
        <v>4607109940013</v>
      </c>
      <c r="P22" s="2" t="str">
        <f t="shared" si="1"/>
        <v>фото1</v>
      </c>
      <c r="Q22" s="2" t="str">
        <f t="shared" si="2"/>
        <v>фото2</v>
      </c>
      <c r="R22" s="164" t="s">
        <v>1030</v>
      </c>
      <c r="S22" s="164"/>
      <c r="T22" s="1">
        <v>370</v>
      </c>
      <c r="U22" s="74"/>
      <c r="V22" s="74"/>
      <c r="W22" s="74"/>
    </row>
    <row r="23" spans="1:23" ht="30" x14ac:dyDescent="0.2">
      <c r="A23" s="99">
        <v>15</v>
      </c>
      <c r="B23" s="173"/>
      <c r="C23" s="193">
        <v>4776</v>
      </c>
      <c r="D23" s="169" t="s">
        <v>242</v>
      </c>
      <c r="E23" s="133" t="s">
        <v>2644</v>
      </c>
      <c r="F23" s="171" t="s">
        <v>2645</v>
      </c>
      <c r="G23" s="6" t="s">
        <v>2646</v>
      </c>
      <c r="H23" s="165">
        <v>60</v>
      </c>
      <c r="I23" s="134">
        <v>-28</v>
      </c>
      <c r="J23" s="184" t="s">
        <v>1317</v>
      </c>
      <c r="K23" s="176">
        <v>176.9</v>
      </c>
      <c r="L23" s="137"/>
      <c r="M23" s="183">
        <f t="shared" si="0"/>
        <v>0</v>
      </c>
      <c r="N23" s="4" t="s">
        <v>2024</v>
      </c>
      <c r="O23" s="3">
        <v>4607109940037</v>
      </c>
      <c r="P23" s="2" t="str">
        <f t="shared" si="1"/>
        <v>фото1</v>
      </c>
      <c r="Q23" s="2" t="str">
        <f t="shared" si="2"/>
        <v>фото2</v>
      </c>
      <c r="R23" s="164" t="s">
        <v>2647</v>
      </c>
      <c r="S23" s="164"/>
      <c r="T23" s="1">
        <v>370</v>
      </c>
      <c r="U23" s="74"/>
      <c r="V23" s="74"/>
      <c r="W23" s="74"/>
    </row>
    <row r="24" spans="1:23" ht="33.75" x14ac:dyDescent="0.2">
      <c r="A24" s="99">
        <v>17</v>
      </c>
      <c r="B24" s="173"/>
      <c r="C24" s="193">
        <v>4775</v>
      </c>
      <c r="D24" s="169" t="s">
        <v>242</v>
      </c>
      <c r="E24" s="133" t="s">
        <v>2648</v>
      </c>
      <c r="F24" s="171" t="s">
        <v>2649</v>
      </c>
      <c r="G24" s="6" t="s">
        <v>2650</v>
      </c>
      <c r="H24" s="165">
        <v>80</v>
      </c>
      <c r="I24" s="134">
        <v>-28</v>
      </c>
      <c r="J24" s="184" t="s">
        <v>1317</v>
      </c>
      <c r="K24" s="176">
        <v>176.9</v>
      </c>
      <c r="L24" s="137"/>
      <c r="M24" s="183">
        <f t="shared" si="0"/>
        <v>0</v>
      </c>
      <c r="N24" s="4" t="s">
        <v>2024</v>
      </c>
      <c r="O24" s="3">
        <v>4607109940020</v>
      </c>
      <c r="P24" s="2" t="str">
        <f t="shared" si="1"/>
        <v>фото1</v>
      </c>
      <c r="Q24" s="2" t="str">
        <f t="shared" si="2"/>
        <v>фото2</v>
      </c>
      <c r="R24" s="164" t="s">
        <v>2651</v>
      </c>
      <c r="S24" s="164"/>
      <c r="T24" s="1">
        <v>370</v>
      </c>
      <c r="U24" s="74"/>
      <c r="V24" s="74"/>
      <c r="W24" s="74"/>
    </row>
    <row r="25" spans="1:23" ht="33.75" x14ac:dyDescent="0.2">
      <c r="A25" s="99">
        <v>16</v>
      </c>
      <c r="B25" s="173"/>
      <c r="C25" s="193">
        <v>4777</v>
      </c>
      <c r="D25" s="169" t="s">
        <v>242</v>
      </c>
      <c r="E25" s="133" t="s">
        <v>2652</v>
      </c>
      <c r="F25" s="171" t="s">
        <v>2653</v>
      </c>
      <c r="G25" s="6" t="s">
        <v>2654</v>
      </c>
      <c r="H25" s="165" t="s">
        <v>514</v>
      </c>
      <c r="I25" s="134">
        <v>-28</v>
      </c>
      <c r="J25" s="184" t="s">
        <v>1317</v>
      </c>
      <c r="K25" s="176">
        <v>151.19999999999999</v>
      </c>
      <c r="L25" s="137"/>
      <c r="M25" s="183">
        <f t="shared" si="0"/>
        <v>0</v>
      </c>
      <c r="N25" s="4" t="s">
        <v>2024</v>
      </c>
      <c r="O25" s="3">
        <v>4607109940044</v>
      </c>
      <c r="P25" s="2" t="str">
        <f t="shared" si="1"/>
        <v>фото1</v>
      </c>
      <c r="Q25" s="2" t="str">
        <f t="shared" si="2"/>
        <v>фото2</v>
      </c>
      <c r="R25" s="164" t="s">
        <v>2655</v>
      </c>
      <c r="S25" s="164"/>
      <c r="T25" s="1">
        <v>370</v>
      </c>
      <c r="U25" s="74"/>
      <c r="V25" s="74"/>
      <c r="W25" s="74"/>
    </row>
    <row r="26" spans="1:23" ht="33.75" x14ac:dyDescent="0.2">
      <c r="A26" s="99">
        <v>18</v>
      </c>
      <c r="B26" s="173"/>
      <c r="C26" s="193">
        <v>4779</v>
      </c>
      <c r="D26" s="169" t="s">
        <v>242</v>
      </c>
      <c r="E26" s="133" t="s">
        <v>2656</v>
      </c>
      <c r="F26" s="171" t="s">
        <v>2657</v>
      </c>
      <c r="G26" s="6" t="s">
        <v>2658</v>
      </c>
      <c r="H26" s="165">
        <v>100</v>
      </c>
      <c r="I26" s="134">
        <v>-28</v>
      </c>
      <c r="J26" s="184" t="s">
        <v>1317</v>
      </c>
      <c r="K26" s="176">
        <v>151.19999999999999</v>
      </c>
      <c r="L26" s="137"/>
      <c r="M26" s="183">
        <f t="shared" si="0"/>
        <v>0</v>
      </c>
      <c r="N26" s="4" t="s">
        <v>2024</v>
      </c>
      <c r="O26" s="3">
        <v>4607109940068</v>
      </c>
      <c r="P26" s="2" t="str">
        <f t="shared" si="1"/>
        <v>фото1</v>
      </c>
      <c r="Q26" s="2" t="str">
        <f t="shared" si="2"/>
        <v>фото2</v>
      </c>
      <c r="R26" s="164" t="s">
        <v>2659</v>
      </c>
      <c r="S26" s="164"/>
      <c r="T26" s="1">
        <v>370</v>
      </c>
      <c r="U26" s="74"/>
      <c r="V26" s="74"/>
      <c r="W26" s="74"/>
    </row>
    <row r="27" spans="1:23" ht="33.75" x14ac:dyDescent="0.2">
      <c r="A27" s="99">
        <v>19</v>
      </c>
      <c r="B27" s="173"/>
      <c r="C27" s="193">
        <v>4781</v>
      </c>
      <c r="D27" s="169" t="s">
        <v>243</v>
      </c>
      <c r="E27" s="133" t="s">
        <v>508</v>
      </c>
      <c r="F27" s="171" t="s">
        <v>509</v>
      </c>
      <c r="G27" s="6" t="s">
        <v>270</v>
      </c>
      <c r="H27" s="165">
        <v>150</v>
      </c>
      <c r="I27" s="134">
        <v>-26</v>
      </c>
      <c r="J27" s="184" t="s">
        <v>1317</v>
      </c>
      <c r="K27" s="176">
        <v>202.7</v>
      </c>
      <c r="L27" s="137"/>
      <c r="M27" s="183">
        <f t="shared" si="0"/>
        <v>0</v>
      </c>
      <c r="N27" s="4" t="s">
        <v>2024</v>
      </c>
      <c r="O27" s="3">
        <v>4607109940082</v>
      </c>
      <c r="P27" s="2" t="str">
        <f t="shared" si="1"/>
        <v>фото1</v>
      </c>
      <c r="Q27" s="2" t="str">
        <f t="shared" si="2"/>
        <v>фото2</v>
      </c>
      <c r="R27" s="164" t="s">
        <v>1032</v>
      </c>
      <c r="S27" s="164"/>
      <c r="T27" s="1">
        <v>370</v>
      </c>
      <c r="U27" s="74"/>
      <c r="V27" s="74"/>
      <c r="W27" s="74"/>
    </row>
    <row r="28" spans="1:23" ht="56.25" x14ac:dyDescent="0.2">
      <c r="A28" s="99">
        <v>20</v>
      </c>
      <c r="B28" s="173"/>
      <c r="C28" s="193">
        <v>4782</v>
      </c>
      <c r="D28" s="169" t="s">
        <v>243</v>
      </c>
      <c r="E28" s="133" t="s">
        <v>507</v>
      </c>
      <c r="F28" s="171" t="s">
        <v>357</v>
      </c>
      <c r="G28" s="6" t="s">
        <v>839</v>
      </c>
      <c r="H28" s="165">
        <v>160</v>
      </c>
      <c r="I28" s="134">
        <v>-30</v>
      </c>
      <c r="J28" s="184" t="s">
        <v>1317</v>
      </c>
      <c r="K28" s="176">
        <v>202.7</v>
      </c>
      <c r="L28" s="137"/>
      <c r="M28" s="183">
        <f t="shared" si="0"/>
        <v>0</v>
      </c>
      <c r="N28" s="4" t="s">
        <v>2024</v>
      </c>
      <c r="O28" s="3">
        <v>4607109940099</v>
      </c>
      <c r="P28" s="2" t="str">
        <f t="shared" si="1"/>
        <v>фото1</v>
      </c>
      <c r="Q28" s="2" t="str">
        <f t="shared" si="2"/>
        <v>фото2</v>
      </c>
      <c r="R28" s="164" t="s">
        <v>1033</v>
      </c>
      <c r="S28" s="164"/>
      <c r="T28" s="1">
        <v>370</v>
      </c>
      <c r="U28" s="74"/>
      <c r="V28" s="74"/>
      <c r="W28" s="74"/>
    </row>
    <row r="29" spans="1:23" ht="56.25" x14ac:dyDescent="0.2">
      <c r="A29" s="99">
        <v>21</v>
      </c>
      <c r="B29" s="173"/>
      <c r="C29" s="193">
        <v>4783</v>
      </c>
      <c r="D29" s="169" t="s">
        <v>243</v>
      </c>
      <c r="E29" s="133" t="s">
        <v>505</v>
      </c>
      <c r="F29" s="171" t="s">
        <v>354</v>
      </c>
      <c r="G29" s="6" t="s">
        <v>840</v>
      </c>
      <c r="H29" s="165" t="s">
        <v>506</v>
      </c>
      <c r="I29" s="134">
        <v>-30</v>
      </c>
      <c r="J29" s="184" t="s">
        <v>1317</v>
      </c>
      <c r="K29" s="176">
        <v>202.7</v>
      </c>
      <c r="L29" s="137"/>
      <c r="M29" s="183">
        <f t="shared" si="0"/>
        <v>0</v>
      </c>
      <c r="N29" s="4" t="s">
        <v>2024</v>
      </c>
      <c r="O29" s="3">
        <v>4607109940105</v>
      </c>
      <c r="P29" s="2" t="str">
        <f t="shared" si="1"/>
        <v>фото1</v>
      </c>
      <c r="Q29" s="2" t="str">
        <f t="shared" si="2"/>
        <v>фото2</v>
      </c>
      <c r="R29" s="164" t="s">
        <v>1034</v>
      </c>
      <c r="S29" s="164"/>
      <c r="T29" s="1">
        <v>370</v>
      </c>
      <c r="U29" s="74"/>
      <c r="V29" s="74"/>
      <c r="W29" s="74"/>
    </row>
    <row r="30" spans="1:23" ht="45" x14ac:dyDescent="0.2">
      <c r="A30" s="99">
        <v>22</v>
      </c>
      <c r="B30" s="173"/>
      <c r="C30" s="193">
        <v>4785</v>
      </c>
      <c r="D30" s="169" t="s">
        <v>243</v>
      </c>
      <c r="E30" s="133" t="s">
        <v>510</v>
      </c>
      <c r="F30" s="171" t="s">
        <v>511</v>
      </c>
      <c r="G30" s="6" t="s">
        <v>271</v>
      </c>
      <c r="H30" s="165">
        <v>200</v>
      </c>
      <c r="I30" s="134">
        <v>-30</v>
      </c>
      <c r="J30" s="184" t="s">
        <v>1317</v>
      </c>
      <c r="K30" s="176">
        <v>202.7</v>
      </c>
      <c r="L30" s="137"/>
      <c r="M30" s="183">
        <f t="shared" si="0"/>
        <v>0</v>
      </c>
      <c r="N30" s="4" t="s">
        <v>2024</v>
      </c>
      <c r="O30" s="3">
        <v>4607109940129</v>
      </c>
      <c r="P30" s="2" t="str">
        <f t="shared" si="1"/>
        <v>фото1</v>
      </c>
      <c r="Q30" s="2" t="str">
        <f t="shared" si="2"/>
        <v>фото2</v>
      </c>
      <c r="R30" s="164" t="s">
        <v>1035</v>
      </c>
      <c r="S30" s="164"/>
      <c r="T30" s="1">
        <v>370</v>
      </c>
      <c r="U30" s="74"/>
      <c r="V30" s="74"/>
      <c r="W30" s="74"/>
    </row>
    <row r="31" spans="1:23" ht="33.75" x14ac:dyDescent="0.2">
      <c r="A31" s="99">
        <v>23</v>
      </c>
      <c r="B31" s="173"/>
      <c r="C31" s="193">
        <v>4792</v>
      </c>
      <c r="D31" s="169" t="s">
        <v>443</v>
      </c>
      <c r="E31" s="133" t="s">
        <v>520</v>
      </c>
      <c r="F31" s="171" t="s">
        <v>521</v>
      </c>
      <c r="G31" s="6" t="s">
        <v>273</v>
      </c>
      <c r="H31" s="165">
        <v>150</v>
      </c>
      <c r="I31" s="134">
        <v>-30</v>
      </c>
      <c r="J31" s="184" t="s">
        <v>1329</v>
      </c>
      <c r="K31" s="176">
        <v>160.1</v>
      </c>
      <c r="L31" s="137"/>
      <c r="M31" s="183">
        <f t="shared" si="0"/>
        <v>0</v>
      </c>
      <c r="N31" s="4" t="s">
        <v>2024</v>
      </c>
      <c r="O31" s="3">
        <v>4607109940198</v>
      </c>
      <c r="P31" s="2" t="str">
        <f t="shared" si="1"/>
        <v>фото1</v>
      </c>
      <c r="Q31" s="2" t="str">
        <f t="shared" si="2"/>
        <v>фото2</v>
      </c>
      <c r="R31" s="164" t="s">
        <v>1036</v>
      </c>
      <c r="S31" s="164" t="s">
        <v>1037</v>
      </c>
      <c r="T31" s="1">
        <v>370</v>
      </c>
      <c r="U31" s="74"/>
      <c r="V31" s="74"/>
      <c r="W31" s="74"/>
    </row>
    <row r="32" spans="1:23" ht="30" x14ac:dyDescent="0.2">
      <c r="A32" s="99">
        <v>24</v>
      </c>
      <c r="B32" s="173"/>
      <c r="C32" s="193">
        <v>4793</v>
      </c>
      <c r="D32" s="169" t="s">
        <v>444</v>
      </c>
      <c r="E32" s="133" t="s">
        <v>522</v>
      </c>
      <c r="F32" s="171" t="s">
        <v>728</v>
      </c>
      <c r="G32" s="6" t="s">
        <v>841</v>
      </c>
      <c r="H32" s="165">
        <v>50</v>
      </c>
      <c r="I32" s="134">
        <v>-30</v>
      </c>
      <c r="J32" s="184" t="s">
        <v>1473</v>
      </c>
      <c r="K32" s="176">
        <v>278.3</v>
      </c>
      <c r="L32" s="137"/>
      <c r="M32" s="183">
        <f t="shared" si="0"/>
        <v>0</v>
      </c>
      <c r="N32" s="4" t="s">
        <v>2024</v>
      </c>
      <c r="O32" s="3">
        <v>4607109940204</v>
      </c>
      <c r="P32" s="2" t="str">
        <f t="shared" si="1"/>
        <v>фото1</v>
      </c>
      <c r="Q32" s="2" t="str">
        <f t="shared" si="2"/>
        <v>фото2</v>
      </c>
      <c r="R32" s="164" t="s">
        <v>1038</v>
      </c>
      <c r="S32" s="164" t="s">
        <v>1039</v>
      </c>
      <c r="T32" s="1">
        <v>290</v>
      </c>
      <c r="U32" s="74"/>
      <c r="V32" s="74"/>
      <c r="W32" s="74"/>
    </row>
    <row r="33" spans="1:23" ht="30" x14ac:dyDescent="0.2">
      <c r="A33" s="99">
        <v>25</v>
      </c>
      <c r="B33" s="185" t="s">
        <v>2643</v>
      </c>
      <c r="C33" s="194">
        <v>14276</v>
      </c>
      <c r="D33" s="186" t="s">
        <v>444</v>
      </c>
      <c r="E33" s="187" t="s">
        <v>522</v>
      </c>
      <c r="F33" s="188" t="s">
        <v>728</v>
      </c>
      <c r="G33" s="6" t="s">
        <v>841</v>
      </c>
      <c r="H33" s="165">
        <v>50</v>
      </c>
      <c r="I33" s="134">
        <v>-30</v>
      </c>
      <c r="J33" s="5" t="s">
        <v>1743</v>
      </c>
      <c r="K33" s="176">
        <v>427</v>
      </c>
      <c r="L33" s="137"/>
      <c r="M33" s="183">
        <f t="shared" si="0"/>
        <v>0</v>
      </c>
      <c r="N33" s="4" t="s">
        <v>2630</v>
      </c>
      <c r="O33" s="3">
        <v>4607109917329</v>
      </c>
      <c r="P33" s="2" t="str">
        <f t="shared" si="1"/>
        <v>фото1</v>
      </c>
      <c r="Q33" s="2" t="str">
        <f t="shared" si="2"/>
        <v>фото2</v>
      </c>
      <c r="R33" s="164" t="s">
        <v>1038</v>
      </c>
      <c r="S33" s="164" t="s">
        <v>1039</v>
      </c>
      <c r="T33" s="1" t="s">
        <v>2105</v>
      </c>
      <c r="U33" s="74"/>
      <c r="V33" s="74"/>
      <c r="W33" s="74"/>
    </row>
    <row r="34" spans="1:23" ht="30" x14ac:dyDescent="0.2">
      <c r="A34" s="99">
        <v>26</v>
      </c>
      <c r="B34" s="173"/>
      <c r="C34" s="193">
        <v>4794</v>
      </c>
      <c r="D34" s="169" t="s">
        <v>444</v>
      </c>
      <c r="E34" s="133" t="s">
        <v>524</v>
      </c>
      <c r="F34" s="171" t="s">
        <v>445</v>
      </c>
      <c r="G34" s="6" t="s">
        <v>275</v>
      </c>
      <c r="H34" s="165">
        <v>60</v>
      </c>
      <c r="I34" s="134">
        <v>-30</v>
      </c>
      <c r="J34" s="184" t="s">
        <v>1315</v>
      </c>
      <c r="K34" s="176">
        <v>151.69999999999999</v>
      </c>
      <c r="L34" s="137"/>
      <c r="M34" s="183">
        <f t="shared" si="0"/>
        <v>0</v>
      </c>
      <c r="N34" s="4" t="s">
        <v>2024</v>
      </c>
      <c r="O34" s="3">
        <v>4607109940211</v>
      </c>
      <c r="P34" s="2" t="str">
        <f t="shared" si="1"/>
        <v>фото1</v>
      </c>
      <c r="Q34" s="2" t="str">
        <f t="shared" si="2"/>
        <v>фото2</v>
      </c>
      <c r="R34" s="164" t="s">
        <v>1040</v>
      </c>
      <c r="S34" s="164" t="s">
        <v>1041</v>
      </c>
      <c r="T34" s="1">
        <v>290</v>
      </c>
      <c r="U34" s="74"/>
      <c r="V34" s="74"/>
      <c r="W34" s="74"/>
    </row>
    <row r="35" spans="1:23" ht="33.75" x14ac:dyDescent="0.2">
      <c r="A35" s="99">
        <v>27</v>
      </c>
      <c r="B35" s="173"/>
      <c r="C35" s="193">
        <v>4795</v>
      </c>
      <c r="D35" s="169" t="s">
        <v>444</v>
      </c>
      <c r="E35" s="133" t="s">
        <v>525</v>
      </c>
      <c r="F35" s="171" t="s">
        <v>446</v>
      </c>
      <c r="G35" s="6" t="s">
        <v>362</v>
      </c>
      <c r="H35" s="165">
        <v>100</v>
      </c>
      <c r="I35" s="134">
        <v>-30</v>
      </c>
      <c r="J35" s="184" t="s">
        <v>1317</v>
      </c>
      <c r="K35" s="176">
        <v>152.80000000000001</v>
      </c>
      <c r="L35" s="137"/>
      <c r="M35" s="183">
        <f t="shared" si="0"/>
        <v>0</v>
      </c>
      <c r="N35" s="4" t="s">
        <v>2024</v>
      </c>
      <c r="O35" s="3">
        <v>4607109940228</v>
      </c>
      <c r="P35" s="2" t="str">
        <f t="shared" si="1"/>
        <v>фото1</v>
      </c>
      <c r="Q35" s="2" t="str">
        <f t="shared" si="2"/>
        <v>фото2</v>
      </c>
      <c r="R35" s="164" t="s">
        <v>1042</v>
      </c>
      <c r="S35" s="164" t="s">
        <v>1043</v>
      </c>
      <c r="T35" s="1">
        <v>290</v>
      </c>
      <c r="U35" s="74"/>
      <c r="V35" s="74"/>
      <c r="W35" s="74"/>
    </row>
    <row r="36" spans="1:23" ht="33.75" x14ac:dyDescent="0.2">
      <c r="A36" s="99">
        <v>28</v>
      </c>
      <c r="B36" s="185" t="s">
        <v>2643</v>
      </c>
      <c r="C36" s="194">
        <v>14277</v>
      </c>
      <c r="D36" s="186" t="s">
        <v>444</v>
      </c>
      <c r="E36" s="187" t="s">
        <v>525</v>
      </c>
      <c r="F36" s="188" t="s">
        <v>446</v>
      </c>
      <c r="G36" s="6" t="s">
        <v>362</v>
      </c>
      <c r="H36" s="165">
        <v>100</v>
      </c>
      <c r="I36" s="134">
        <v>-30</v>
      </c>
      <c r="J36" s="5" t="s">
        <v>1743</v>
      </c>
      <c r="K36" s="176">
        <v>341.9</v>
      </c>
      <c r="L36" s="137"/>
      <c r="M36" s="183">
        <f t="shared" si="0"/>
        <v>0</v>
      </c>
      <c r="N36" s="4" t="s">
        <v>2630</v>
      </c>
      <c r="O36" s="3">
        <v>4607109917312</v>
      </c>
      <c r="P36" s="2" t="str">
        <f t="shared" si="1"/>
        <v>фото1</v>
      </c>
      <c r="Q36" s="2" t="str">
        <f t="shared" si="2"/>
        <v>фото2</v>
      </c>
      <c r="R36" s="164" t="s">
        <v>1042</v>
      </c>
      <c r="S36" s="164" t="s">
        <v>1043</v>
      </c>
      <c r="T36" s="1" t="s">
        <v>2105</v>
      </c>
      <c r="U36" s="74"/>
      <c r="V36" s="74"/>
      <c r="W36" s="74"/>
    </row>
    <row r="37" spans="1:23" ht="45" x14ac:dyDescent="0.2">
      <c r="A37" s="99">
        <v>29</v>
      </c>
      <c r="B37" s="173"/>
      <c r="C37" s="193">
        <v>7206</v>
      </c>
      <c r="D37" s="169" t="s">
        <v>444</v>
      </c>
      <c r="E37" s="133" t="s">
        <v>363</v>
      </c>
      <c r="F37" s="171" t="s">
        <v>447</v>
      </c>
      <c r="G37" s="6" t="s">
        <v>364</v>
      </c>
      <c r="H37" s="165" t="s">
        <v>365</v>
      </c>
      <c r="I37" s="134">
        <v>-34</v>
      </c>
      <c r="J37" s="184" t="s">
        <v>1339</v>
      </c>
      <c r="K37" s="176">
        <v>151.69999999999999</v>
      </c>
      <c r="L37" s="137"/>
      <c r="M37" s="183">
        <f t="shared" si="0"/>
        <v>0</v>
      </c>
      <c r="N37" s="4" t="s">
        <v>2024</v>
      </c>
      <c r="O37" s="3">
        <v>4607109948507</v>
      </c>
      <c r="P37" s="2" t="str">
        <f t="shared" si="1"/>
        <v>фото1</v>
      </c>
      <c r="Q37" s="2" t="str">
        <f t="shared" si="2"/>
        <v>фото2</v>
      </c>
      <c r="R37" s="164" t="s">
        <v>1044</v>
      </c>
      <c r="S37" s="164" t="s">
        <v>1045</v>
      </c>
      <c r="T37" s="1">
        <v>290</v>
      </c>
      <c r="U37" s="74"/>
      <c r="V37" s="74"/>
      <c r="W37" s="74"/>
    </row>
    <row r="38" spans="1:23" ht="33.75" x14ac:dyDescent="0.2">
      <c r="A38" s="99">
        <v>30</v>
      </c>
      <c r="B38" s="173"/>
      <c r="C38" s="193">
        <v>10158</v>
      </c>
      <c r="D38" s="169" t="s">
        <v>444</v>
      </c>
      <c r="E38" s="133" t="s">
        <v>2660</v>
      </c>
      <c r="F38" s="171" t="s">
        <v>2661</v>
      </c>
      <c r="G38" s="6" t="s">
        <v>2662</v>
      </c>
      <c r="H38" s="165">
        <v>100</v>
      </c>
      <c r="I38" s="134">
        <v>-34</v>
      </c>
      <c r="J38" s="184" t="s">
        <v>1317</v>
      </c>
      <c r="K38" s="176">
        <v>236.8</v>
      </c>
      <c r="L38" s="137"/>
      <c r="M38" s="183">
        <f t="shared" si="0"/>
        <v>0</v>
      </c>
      <c r="N38" s="4" t="s">
        <v>2024</v>
      </c>
      <c r="O38" s="3">
        <v>4607109967898</v>
      </c>
      <c r="P38" s="2" t="str">
        <f t="shared" si="1"/>
        <v>фото1</v>
      </c>
      <c r="Q38" s="2" t="str">
        <f t="shared" si="2"/>
        <v>фото2</v>
      </c>
      <c r="R38" s="164" t="s">
        <v>2663</v>
      </c>
      <c r="S38" s="164" t="s">
        <v>2664</v>
      </c>
      <c r="T38" s="1">
        <v>290</v>
      </c>
      <c r="U38" s="74"/>
      <c r="V38" s="74"/>
      <c r="W38" s="74"/>
    </row>
    <row r="39" spans="1:23" ht="33.75" x14ac:dyDescent="0.2">
      <c r="A39" s="99">
        <v>31</v>
      </c>
      <c r="B39" s="173"/>
      <c r="C39" s="193">
        <v>5494</v>
      </c>
      <c r="D39" s="169" t="s">
        <v>444</v>
      </c>
      <c r="E39" s="133" t="s">
        <v>842</v>
      </c>
      <c r="F39" s="171" t="s">
        <v>843</v>
      </c>
      <c r="G39" s="6" t="s">
        <v>844</v>
      </c>
      <c r="H39" s="165">
        <v>60</v>
      </c>
      <c r="I39" s="134">
        <v>-34</v>
      </c>
      <c r="J39" s="184" t="s">
        <v>1339</v>
      </c>
      <c r="K39" s="176">
        <v>162.9</v>
      </c>
      <c r="L39" s="137"/>
      <c r="M39" s="183">
        <f t="shared" si="0"/>
        <v>0</v>
      </c>
      <c r="N39" s="4" t="s">
        <v>2024</v>
      </c>
      <c r="O39" s="3">
        <v>4607109936313</v>
      </c>
      <c r="P39" s="2" t="str">
        <f t="shared" si="1"/>
        <v>фото1</v>
      </c>
      <c r="Q39" s="2" t="str">
        <f t="shared" si="2"/>
        <v>фото2</v>
      </c>
      <c r="R39" s="164" t="s">
        <v>1046</v>
      </c>
      <c r="S39" s="164" t="s">
        <v>1047</v>
      </c>
      <c r="T39" s="1">
        <v>290</v>
      </c>
      <c r="U39" s="74"/>
      <c r="V39" s="74"/>
      <c r="W39" s="74"/>
    </row>
    <row r="40" spans="1:23" ht="45" x14ac:dyDescent="0.2">
      <c r="A40" s="99">
        <v>32</v>
      </c>
      <c r="B40" s="173"/>
      <c r="C40" s="193">
        <v>6462</v>
      </c>
      <c r="D40" s="169" t="s">
        <v>444</v>
      </c>
      <c r="E40" s="133" t="s">
        <v>1476</v>
      </c>
      <c r="F40" s="171" t="s">
        <v>1495</v>
      </c>
      <c r="G40" s="6" t="s">
        <v>1520</v>
      </c>
      <c r="H40" s="165">
        <v>100</v>
      </c>
      <c r="I40" s="134">
        <v>-30</v>
      </c>
      <c r="J40" s="184" t="s">
        <v>1315</v>
      </c>
      <c r="K40" s="176">
        <v>236.8</v>
      </c>
      <c r="L40" s="137"/>
      <c r="M40" s="183">
        <f t="shared" si="0"/>
        <v>0</v>
      </c>
      <c r="N40" s="4" t="s">
        <v>2024</v>
      </c>
      <c r="O40" s="3">
        <v>4607109934524</v>
      </c>
      <c r="P40" s="2" t="str">
        <f t="shared" si="1"/>
        <v>фото1</v>
      </c>
      <c r="Q40" s="2" t="str">
        <f t="shared" si="2"/>
        <v>фото2</v>
      </c>
      <c r="R40" s="164" t="s">
        <v>1495</v>
      </c>
      <c r="S40" s="164"/>
      <c r="T40" s="1">
        <v>290</v>
      </c>
      <c r="U40" s="74"/>
      <c r="V40" s="74"/>
      <c r="W40" s="74"/>
    </row>
    <row r="41" spans="1:23" ht="30" x14ac:dyDescent="0.2">
      <c r="A41" s="99">
        <v>33</v>
      </c>
      <c r="B41" s="173"/>
      <c r="C41" s="193">
        <v>4796</v>
      </c>
      <c r="D41" s="169" t="s">
        <v>444</v>
      </c>
      <c r="E41" s="133" t="s">
        <v>529</v>
      </c>
      <c r="F41" s="171" t="s">
        <v>368</v>
      </c>
      <c r="G41" s="6" t="s">
        <v>845</v>
      </c>
      <c r="H41" s="165" t="s">
        <v>514</v>
      </c>
      <c r="I41" s="134">
        <v>-30</v>
      </c>
      <c r="J41" s="184" t="s">
        <v>1317</v>
      </c>
      <c r="K41" s="176">
        <v>161.80000000000001</v>
      </c>
      <c r="L41" s="137"/>
      <c r="M41" s="183">
        <f t="shared" si="0"/>
        <v>0</v>
      </c>
      <c r="N41" s="4" t="s">
        <v>2024</v>
      </c>
      <c r="O41" s="3">
        <v>4607109940235</v>
      </c>
      <c r="P41" s="2" t="str">
        <f t="shared" si="1"/>
        <v>фото1</v>
      </c>
      <c r="Q41" s="2" t="str">
        <f t="shared" si="2"/>
        <v>фото2</v>
      </c>
      <c r="R41" s="164" t="s">
        <v>1048</v>
      </c>
      <c r="S41" s="164" t="s">
        <v>1049</v>
      </c>
      <c r="T41" s="1">
        <v>290</v>
      </c>
      <c r="U41" s="74"/>
      <c r="V41" s="74"/>
      <c r="W41" s="74"/>
    </row>
    <row r="42" spans="1:23" ht="33.75" x14ac:dyDescent="0.2">
      <c r="A42" s="99">
        <v>34</v>
      </c>
      <c r="B42" s="173"/>
      <c r="C42" s="193">
        <v>7208</v>
      </c>
      <c r="D42" s="169" t="s">
        <v>444</v>
      </c>
      <c r="E42" s="133" t="s">
        <v>366</v>
      </c>
      <c r="F42" s="171" t="s">
        <v>448</v>
      </c>
      <c r="G42" s="6" t="s">
        <v>367</v>
      </c>
      <c r="H42" s="165" t="s">
        <v>506</v>
      </c>
      <c r="I42" s="134">
        <v>-34</v>
      </c>
      <c r="J42" s="184" t="s">
        <v>1317</v>
      </c>
      <c r="K42" s="176">
        <v>161.80000000000001</v>
      </c>
      <c r="L42" s="137"/>
      <c r="M42" s="183">
        <f t="shared" si="0"/>
        <v>0</v>
      </c>
      <c r="N42" s="4" t="s">
        <v>2024</v>
      </c>
      <c r="O42" s="3">
        <v>4607109948521</v>
      </c>
      <c r="P42" s="2" t="str">
        <f t="shared" si="1"/>
        <v>фото1</v>
      </c>
      <c r="Q42" s="2" t="str">
        <f t="shared" si="2"/>
        <v>фото2</v>
      </c>
      <c r="R42" s="164" t="s">
        <v>1050</v>
      </c>
      <c r="S42" s="164" t="s">
        <v>1051</v>
      </c>
      <c r="T42" s="1">
        <v>290</v>
      </c>
      <c r="U42" s="74"/>
      <c r="V42" s="74"/>
      <c r="W42" s="74"/>
    </row>
    <row r="43" spans="1:23" ht="33.75" x14ac:dyDescent="0.2">
      <c r="A43" s="99">
        <v>35</v>
      </c>
      <c r="B43" s="173"/>
      <c r="C43" s="193">
        <v>4797</v>
      </c>
      <c r="D43" s="169" t="s">
        <v>444</v>
      </c>
      <c r="E43" s="133" t="s">
        <v>536</v>
      </c>
      <c r="F43" s="171" t="s">
        <v>449</v>
      </c>
      <c r="G43" s="6" t="s">
        <v>284</v>
      </c>
      <c r="H43" s="165">
        <v>100</v>
      </c>
      <c r="I43" s="134">
        <v>-30</v>
      </c>
      <c r="J43" s="184" t="s">
        <v>1317</v>
      </c>
      <c r="K43" s="176">
        <v>161.80000000000001</v>
      </c>
      <c r="L43" s="137"/>
      <c r="M43" s="183">
        <f t="shared" si="0"/>
        <v>0</v>
      </c>
      <c r="N43" s="4" t="s">
        <v>2024</v>
      </c>
      <c r="O43" s="3">
        <v>4607109940242</v>
      </c>
      <c r="P43" s="2" t="str">
        <f t="shared" si="1"/>
        <v>фото1</v>
      </c>
      <c r="Q43" s="2" t="str">
        <f t="shared" si="2"/>
        <v>фото2</v>
      </c>
      <c r="R43" s="164" t="s">
        <v>1052</v>
      </c>
      <c r="S43" s="164" t="s">
        <v>1053</v>
      </c>
      <c r="T43" s="1">
        <v>290</v>
      </c>
      <c r="U43" s="74"/>
      <c r="V43" s="74"/>
      <c r="W43" s="74"/>
    </row>
    <row r="44" spans="1:23" ht="33.75" x14ac:dyDescent="0.2">
      <c r="A44" s="99">
        <v>36</v>
      </c>
      <c r="B44" s="173"/>
      <c r="C44" s="193">
        <v>6144</v>
      </c>
      <c r="D44" s="169" t="s">
        <v>444</v>
      </c>
      <c r="E44" s="133" t="s">
        <v>1477</v>
      </c>
      <c r="F44" s="171" t="s">
        <v>1496</v>
      </c>
      <c r="G44" s="6" t="s">
        <v>1521</v>
      </c>
      <c r="H44" s="165" t="s">
        <v>355</v>
      </c>
      <c r="I44" s="134">
        <v>-30</v>
      </c>
      <c r="J44" s="184" t="s">
        <v>1473</v>
      </c>
      <c r="K44" s="176">
        <v>310.8</v>
      </c>
      <c r="L44" s="137"/>
      <c r="M44" s="183">
        <f t="shared" si="0"/>
        <v>0</v>
      </c>
      <c r="N44" s="4" t="s">
        <v>2024</v>
      </c>
      <c r="O44" s="3">
        <v>4607109934517</v>
      </c>
      <c r="P44" s="2" t="str">
        <f t="shared" si="1"/>
        <v>фото1</v>
      </c>
      <c r="Q44" s="2" t="str">
        <f t="shared" si="2"/>
        <v>фото2</v>
      </c>
      <c r="R44" s="164" t="s">
        <v>1496</v>
      </c>
      <c r="S44" s="164"/>
      <c r="T44" s="1">
        <v>290</v>
      </c>
      <c r="U44" s="74"/>
      <c r="V44" s="74"/>
      <c r="W44" s="74"/>
    </row>
    <row r="45" spans="1:23" ht="45" x14ac:dyDescent="0.2">
      <c r="A45" s="99">
        <v>37</v>
      </c>
      <c r="B45" s="173"/>
      <c r="C45" s="193">
        <v>10160</v>
      </c>
      <c r="D45" s="169" t="s">
        <v>444</v>
      </c>
      <c r="E45" s="133" t="s">
        <v>1800</v>
      </c>
      <c r="F45" s="171" t="s">
        <v>1801</v>
      </c>
      <c r="G45" s="6" t="s">
        <v>1802</v>
      </c>
      <c r="H45" s="165">
        <v>50</v>
      </c>
      <c r="I45" s="134">
        <v>-34</v>
      </c>
      <c r="J45" s="184" t="s">
        <v>1317</v>
      </c>
      <c r="K45" s="176">
        <v>236.8</v>
      </c>
      <c r="L45" s="137"/>
      <c r="M45" s="183">
        <f t="shared" si="0"/>
        <v>0</v>
      </c>
      <c r="N45" s="4" t="s">
        <v>2024</v>
      </c>
      <c r="O45" s="3">
        <v>4607109948460</v>
      </c>
      <c r="P45" s="2" t="str">
        <f t="shared" si="1"/>
        <v>фото1</v>
      </c>
      <c r="Q45" s="2" t="str">
        <f t="shared" si="2"/>
        <v>фото2</v>
      </c>
      <c r="R45" s="164" t="s">
        <v>1801</v>
      </c>
      <c r="S45" s="164"/>
      <c r="T45" s="1">
        <v>290</v>
      </c>
      <c r="U45" s="74"/>
      <c r="V45" s="74"/>
      <c r="W45" s="74"/>
    </row>
    <row r="46" spans="1:23" ht="33.75" x14ac:dyDescent="0.2">
      <c r="A46" s="99">
        <v>38</v>
      </c>
      <c r="B46" s="173"/>
      <c r="C46" s="193">
        <v>6153</v>
      </c>
      <c r="D46" s="169" t="s">
        <v>444</v>
      </c>
      <c r="E46" s="133" t="s">
        <v>1478</v>
      </c>
      <c r="F46" s="171" t="s">
        <v>1497</v>
      </c>
      <c r="G46" s="6" t="s">
        <v>1522</v>
      </c>
      <c r="H46" s="165" t="s">
        <v>355</v>
      </c>
      <c r="I46" s="134">
        <v>-34</v>
      </c>
      <c r="J46" s="184" t="s">
        <v>1329</v>
      </c>
      <c r="K46" s="176">
        <v>155.1</v>
      </c>
      <c r="L46" s="137"/>
      <c r="M46" s="183">
        <f t="shared" si="0"/>
        <v>0</v>
      </c>
      <c r="N46" s="4" t="s">
        <v>2024</v>
      </c>
      <c r="O46" s="3">
        <v>4607109934500</v>
      </c>
      <c r="P46" s="2" t="str">
        <f t="shared" si="1"/>
        <v>фото1</v>
      </c>
      <c r="Q46" s="2" t="str">
        <f t="shared" si="2"/>
        <v>фото2</v>
      </c>
      <c r="R46" s="164" t="s">
        <v>1497</v>
      </c>
      <c r="S46" s="164"/>
      <c r="T46" s="1">
        <v>290</v>
      </c>
      <c r="U46" s="74"/>
      <c r="V46" s="74"/>
      <c r="W46" s="74"/>
    </row>
    <row r="47" spans="1:23" ht="30" x14ac:dyDescent="0.2">
      <c r="A47" s="99">
        <v>39</v>
      </c>
      <c r="B47" s="185" t="s">
        <v>2643</v>
      </c>
      <c r="C47" s="194">
        <v>14278</v>
      </c>
      <c r="D47" s="186" t="s">
        <v>444</v>
      </c>
      <c r="E47" s="187" t="s">
        <v>2665</v>
      </c>
      <c r="F47" s="188" t="s">
        <v>2666</v>
      </c>
      <c r="G47" s="6" t="s">
        <v>2667</v>
      </c>
      <c r="H47" s="165">
        <v>130</v>
      </c>
      <c r="I47" s="134">
        <v>-34</v>
      </c>
      <c r="J47" s="184" t="s">
        <v>1317</v>
      </c>
      <c r="K47" s="176">
        <v>159.6</v>
      </c>
      <c r="L47" s="137"/>
      <c r="M47" s="183">
        <f t="shared" si="0"/>
        <v>0</v>
      </c>
      <c r="N47" s="4" t="s">
        <v>2024</v>
      </c>
      <c r="O47" s="3">
        <v>4607109917305</v>
      </c>
      <c r="P47" s="2" t="str">
        <f t="shared" si="1"/>
        <v>фото1</v>
      </c>
      <c r="Q47" s="2" t="str">
        <f t="shared" si="2"/>
        <v>фото2</v>
      </c>
      <c r="R47" s="164" t="s">
        <v>2666</v>
      </c>
      <c r="S47" s="164"/>
      <c r="T47" s="1">
        <v>290</v>
      </c>
      <c r="U47" s="74"/>
      <c r="V47" s="74"/>
      <c r="W47" s="74"/>
    </row>
    <row r="48" spans="1:23" ht="30" x14ac:dyDescent="0.2">
      <c r="A48" s="99">
        <v>40</v>
      </c>
      <c r="B48" s="173"/>
      <c r="C48" s="193">
        <v>4798</v>
      </c>
      <c r="D48" s="169" t="s">
        <v>444</v>
      </c>
      <c r="E48" s="133" t="s">
        <v>526</v>
      </c>
      <c r="F48" s="171" t="s">
        <v>450</v>
      </c>
      <c r="G48" s="6" t="s">
        <v>276</v>
      </c>
      <c r="H48" s="165">
        <v>200</v>
      </c>
      <c r="I48" s="134">
        <v>-30</v>
      </c>
      <c r="J48" s="184" t="s">
        <v>1317</v>
      </c>
      <c r="K48" s="176">
        <v>159.6</v>
      </c>
      <c r="L48" s="137"/>
      <c r="M48" s="183">
        <f t="shared" si="0"/>
        <v>0</v>
      </c>
      <c r="N48" s="4" t="s">
        <v>2024</v>
      </c>
      <c r="O48" s="3">
        <v>4607109940259</v>
      </c>
      <c r="P48" s="2" t="str">
        <f t="shared" si="1"/>
        <v>фото1</v>
      </c>
      <c r="Q48" s="2" t="str">
        <f t="shared" si="2"/>
        <v>фото2</v>
      </c>
      <c r="R48" s="164" t="s">
        <v>1055</v>
      </c>
      <c r="S48" s="164" t="s">
        <v>1056</v>
      </c>
      <c r="T48" s="1">
        <v>290</v>
      </c>
      <c r="U48" s="74"/>
      <c r="V48" s="74"/>
      <c r="W48" s="74"/>
    </row>
    <row r="49" spans="1:23" ht="33.75" x14ac:dyDescent="0.2">
      <c r="A49" s="99">
        <v>41</v>
      </c>
      <c r="B49" s="173"/>
      <c r="C49" s="193">
        <v>6155</v>
      </c>
      <c r="D49" s="169" t="s">
        <v>444</v>
      </c>
      <c r="E49" s="133" t="s">
        <v>2668</v>
      </c>
      <c r="F49" s="171" t="s">
        <v>2669</v>
      </c>
      <c r="G49" s="6" t="s">
        <v>2670</v>
      </c>
      <c r="H49" s="165">
        <v>50</v>
      </c>
      <c r="I49" s="134">
        <v>-34</v>
      </c>
      <c r="J49" s="184" t="s">
        <v>1317</v>
      </c>
      <c r="K49" s="176">
        <v>261.5</v>
      </c>
      <c r="L49" s="137"/>
      <c r="M49" s="183">
        <f t="shared" si="0"/>
        <v>0</v>
      </c>
      <c r="N49" s="4" t="s">
        <v>2024</v>
      </c>
      <c r="O49" s="3">
        <v>4607109934494</v>
      </c>
      <c r="P49" s="2" t="str">
        <f t="shared" si="1"/>
        <v>фото1</v>
      </c>
      <c r="Q49" s="2" t="str">
        <f t="shared" si="2"/>
        <v>фото2</v>
      </c>
      <c r="R49" s="164" t="s">
        <v>2669</v>
      </c>
      <c r="S49" s="164" t="s">
        <v>2671</v>
      </c>
      <c r="T49" s="1">
        <v>290</v>
      </c>
      <c r="U49" s="74"/>
      <c r="V49" s="74"/>
      <c r="W49" s="74"/>
    </row>
    <row r="50" spans="1:23" ht="33.75" x14ac:dyDescent="0.2">
      <c r="A50" s="99">
        <v>42</v>
      </c>
      <c r="B50" s="173"/>
      <c r="C50" s="193">
        <v>10161</v>
      </c>
      <c r="D50" s="169" t="s">
        <v>444</v>
      </c>
      <c r="E50" s="133" t="s">
        <v>1803</v>
      </c>
      <c r="F50" s="171" t="s">
        <v>1804</v>
      </c>
      <c r="G50" s="6" t="s">
        <v>1805</v>
      </c>
      <c r="H50" s="165">
        <v>150</v>
      </c>
      <c r="I50" s="134">
        <v>-34</v>
      </c>
      <c r="J50" s="184" t="s">
        <v>1317</v>
      </c>
      <c r="K50" s="176">
        <v>207.7</v>
      </c>
      <c r="L50" s="137"/>
      <c r="M50" s="183">
        <f t="shared" si="0"/>
        <v>0</v>
      </c>
      <c r="N50" s="4" t="s">
        <v>2024</v>
      </c>
      <c r="O50" s="3">
        <v>4607109947654</v>
      </c>
      <c r="P50" s="2" t="str">
        <f t="shared" si="1"/>
        <v>фото1</v>
      </c>
      <c r="Q50" s="2" t="str">
        <f t="shared" si="2"/>
        <v>фото2</v>
      </c>
      <c r="R50" s="164" t="s">
        <v>1806</v>
      </c>
      <c r="S50" s="164" t="s">
        <v>1807</v>
      </c>
      <c r="T50" s="1">
        <v>290</v>
      </c>
      <c r="U50" s="74"/>
      <c r="V50" s="74"/>
      <c r="W50" s="74"/>
    </row>
    <row r="51" spans="1:23" ht="33.75" x14ac:dyDescent="0.2">
      <c r="A51" s="99">
        <v>43</v>
      </c>
      <c r="B51" s="173"/>
      <c r="C51" s="193">
        <v>4799</v>
      </c>
      <c r="D51" s="169" t="s">
        <v>444</v>
      </c>
      <c r="E51" s="133" t="s">
        <v>527</v>
      </c>
      <c r="F51" s="171" t="s">
        <v>451</v>
      </c>
      <c r="G51" s="6" t="s">
        <v>277</v>
      </c>
      <c r="H51" s="165">
        <v>60</v>
      </c>
      <c r="I51" s="134">
        <v>-30</v>
      </c>
      <c r="J51" s="184" t="s">
        <v>1339</v>
      </c>
      <c r="K51" s="176">
        <v>142.80000000000001</v>
      </c>
      <c r="L51" s="137"/>
      <c r="M51" s="183">
        <f t="shared" si="0"/>
        <v>0</v>
      </c>
      <c r="N51" s="4" t="s">
        <v>2024</v>
      </c>
      <c r="O51" s="3">
        <v>4607109940266</v>
      </c>
      <c r="P51" s="2" t="str">
        <f t="shared" si="1"/>
        <v>фото1</v>
      </c>
      <c r="Q51" s="2" t="str">
        <f t="shared" si="2"/>
        <v>фото2</v>
      </c>
      <c r="R51" s="164" t="s">
        <v>1057</v>
      </c>
      <c r="S51" s="164" t="s">
        <v>1571</v>
      </c>
      <c r="T51" s="1">
        <v>290</v>
      </c>
      <c r="U51" s="74"/>
      <c r="V51" s="74"/>
      <c r="W51" s="74"/>
    </row>
    <row r="52" spans="1:23" ht="33.75" x14ac:dyDescent="0.2">
      <c r="A52" s="99">
        <v>44</v>
      </c>
      <c r="B52" s="173"/>
      <c r="C52" s="193">
        <v>4800</v>
      </c>
      <c r="D52" s="169" t="s">
        <v>444</v>
      </c>
      <c r="E52" s="133" t="s">
        <v>523</v>
      </c>
      <c r="F52" s="171" t="s">
        <v>452</v>
      </c>
      <c r="G52" s="6" t="s">
        <v>274</v>
      </c>
      <c r="H52" s="165">
        <v>120</v>
      </c>
      <c r="I52" s="134">
        <v>-30</v>
      </c>
      <c r="J52" s="184" t="s">
        <v>1317</v>
      </c>
      <c r="K52" s="176">
        <v>159.6</v>
      </c>
      <c r="L52" s="137"/>
      <c r="M52" s="183">
        <f t="shared" si="0"/>
        <v>0</v>
      </c>
      <c r="N52" s="4" t="s">
        <v>2024</v>
      </c>
      <c r="O52" s="3">
        <v>4607109940273</v>
      </c>
      <c r="P52" s="2" t="str">
        <f t="shared" si="1"/>
        <v>фото1</v>
      </c>
      <c r="Q52" s="2" t="str">
        <f t="shared" si="2"/>
        <v>фото2</v>
      </c>
      <c r="R52" s="164" t="s">
        <v>1058</v>
      </c>
      <c r="S52" s="164" t="s">
        <v>1059</v>
      </c>
      <c r="T52" s="1">
        <v>290</v>
      </c>
      <c r="U52" s="74"/>
      <c r="V52" s="74"/>
      <c r="W52" s="74"/>
    </row>
    <row r="53" spans="1:23" ht="33.75" x14ac:dyDescent="0.2">
      <c r="A53" s="99">
        <v>45</v>
      </c>
      <c r="B53" s="173"/>
      <c r="C53" s="193">
        <v>4801</v>
      </c>
      <c r="D53" s="169" t="s">
        <v>444</v>
      </c>
      <c r="E53" s="133" t="s">
        <v>535</v>
      </c>
      <c r="F53" s="171" t="s">
        <v>453</v>
      </c>
      <c r="G53" s="6" t="s">
        <v>283</v>
      </c>
      <c r="H53" s="165">
        <v>150</v>
      </c>
      <c r="I53" s="134">
        <v>-30</v>
      </c>
      <c r="J53" s="184" t="s">
        <v>1317</v>
      </c>
      <c r="K53" s="176">
        <v>159.6</v>
      </c>
      <c r="L53" s="137"/>
      <c r="M53" s="183">
        <f t="shared" si="0"/>
        <v>0</v>
      </c>
      <c r="N53" s="4" t="s">
        <v>2024</v>
      </c>
      <c r="O53" s="3">
        <v>4607109940280</v>
      </c>
      <c r="P53" s="2" t="str">
        <f t="shared" si="1"/>
        <v>фото1</v>
      </c>
      <c r="Q53" s="2" t="str">
        <f t="shared" si="2"/>
        <v>фото2</v>
      </c>
      <c r="R53" s="164" t="s">
        <v>1060</v>
      </c>
      <c r="S53" s="164" t="s">
        <v>1061</v>
      </c>
      <c r="T53" s="1">
        <v>290</v>
      </c>
      <c r="U53" s="74"/>
      <c r="V53" s="74"/>
      <c r="W53" s="74"/>
    </row>
    <row r="54" spans="1:23" ht="90" x14ac:dyDescent="0.2">
      <c r="A54" s="99">
        <v>46</v>
      </c>
      <c r="B54" s="173"/>
      <c r="C54" s="193">
        <v>6156</v>
      </c>
      <c r="D54" s="169" t="s">
        <v>444</v>
      </c>
      <c r="E54" s="133" t="s">
        <v>1808</v>
      </c>
      <c r="F54" s="171" t="s">
        <v>1809</v>
      </c>
      <c r="G54" s="6" t="s">
        <v>1810</v>
      </c>
      <c r="H54" s="165">
        <v>50</v>
      </c>
      <c r="I54" s="134">
        <v>-34</v>
      </c>
      <c r="J54" s="184" t="s">
        <v>1317</v>
      </c>
      <c r="K54" s="176">
        <v>310.8</v>
      </c>
      <c r="L54" s="137"/>
      <c r="M54" s="183">
        <f t="shared" si="0"/>
        <v>0</v>
      </c>
      <c r="N54" s="4" t="s">
        <v>2024</v>
      </c>
      <c r="O54" s="3">
        <v>4607109934487</v>
      </c>
      <c r="P54" s="2" t="str">
        <f t="shared" si="1"/>
        <v>фото1</v>
      </c>
      <c r="Q54" s="2" t="str">
        <f t="shared" si="2"/>
        <v>фото2</v>
      </c>
      <c r="R54" s="164" t="s">
        <v>1809</v>
      </c>
      <c r="S54" s="164"/>
      <c r="T54" s="1">
        <v>290</v>
      </c>
      <c r="U54" s="74"/>
      <c r="V54" s="74"/>
      <c r="W54" s="74"/>
    </row>
    <row r="55" spans="1:23" ht="45" x14ac:dyDescent="0.2">
      <c r="A55" s="99">
        <v>47</v>
      </c>
      <c r="B55" s="173"/>
      <c r="C55" s="193">
        <v>5497</v>
      </c>
      <c r="D55" s="169" t="s">
        <v>444</v>
      </c>
      <c r="E55" s="133" t="s">
        <v>830</v>
      </c>
      <c r="F55" s="171" t="s">
        <v>1054</v>
      </c>
      <c r="G55" s="6" t="s">
        <v>846</v>
      </c>
      <c r="H55" s="165" t="s">
        <v>618</v>
      </c>
      <c r="I55" s="134">
        <v>-34</v>
      </c>
      <c r="J55" s="184" t="s">
        <v>1317</v>
      </c>
      <c r="K55" s="176">
        <v>236.8</v>
      </c>
      <c r="L55" s="137"/>
      <c r="M55" s="183">
        <f t="shared" si="0"/>
        <v>0</v>
      </c>
      <c r="N55" s="4" t="s">
        <v>2024</v>
      </c>
      <c r="O55" s="3">
        <v>4607109936269</v>
      </c>
      <c r="P55" s="2" t="str">
        <f t="shared" si="1"/>
        <v>фото1</v>
      </c>
      <c r="Q55" s="2" t="str">
        <f t="shared" si="2"/>
        <v>фото2</v>
      </c>
      <c r="R55" s="164" t="s">
        <v>1054</v>
      </c>
      <c r="S55" s="164"/>
      <c r="T55" s="1">
        <v>290</v>
      </c>
      <c r="U55" s="74"/>
      <c r="V55" s="74"/>
      <c r="W55" s="74"/>
    </row>
    <row r="56" spans="1:23" ht="33.75" x14ac:dyDescent="0.2">
      <c r="A56" s="99">
        <v>48</v>
      </c>
      <c r="B56" s="173"/>
      <c r="C56" s="193">
        <v>4803</v>
      </c>
      <c r="D56" s="169" t="s">
        <v>444</v>
      </c>
      <c r="E56" s="133" t="s">
        <v>528</v>
      </c>
      <c r="F56" s="171" t="s">
        <v>454</v>
      </c>
      <c r="G56" s="6" t="s">
        <v>278</v>
      </c>
      <c r="H56" s="165">
        <v>50</v>
      </c>
      <c r="I56" s="134">
        <v>-30</v>
      </c>
      <c r="J56" s="184" t="s">
        <v>1317</v>
      </c>
      <c r="K56" s="176">
        <v>161.80000000000001</v>
      </c>
      <c r="L56" s="137"/>
      <c r="M56" s="183">
        <f t="shared" si="0"/>
        <v>0</v>
      </c>
      <c r="N56" s="4" t="s">
        <v>2024</v>
      </c>
      <c r="O56" s="3">
        <v>4607109940303</v>
      </c>
      <c r="P56" s="2" t="str">
        <f t="shared" si="1"/>
        <v>фото1</v>
      </c>
      <c r="Q56" s="2" t="str">
        <f t="shared" si="2"/>
        <v>фото2</v>
      </c>
      <c r="R56" s="164" t="s">
        <v>1062</v>
      </c>
      <c r="S56" s="164" t="s">
        <v>1063</v>
      </c>
      <c r="T56" s="1">
        <v>290</v>
      </c>
      <c r="U56" s="74"/>
      <c r="V56" s="74"/>
      <c r="W56" s="74"/>
    </row>
    <row r="57" spans="1:23" ht="30" x14ac:dyDescent="0.2">
      <c r="A57" s="99">
        <v>49</v>
      </c>
      <c r="B57" s="173"/>
      <c r="C57" s="193">
        <v>5495</v>
      </c>
      <c r="D57" s="169" t="s">
        <v>444</v>
      </c>
      <c r="E57" s="133" t="s">
        <v>847</v>
      </c>
      <c r="F57" s="171" t="s">
        <v>848</v>
      </c>
      <c r="G57" s="6" t="s">
        <v>849</v>
      </c>
      <c r="H57" s="165" t="s">
        <v>361</v>
      </c>
      <c r="I57" s="134">
        <v>-30</v>
      </c>
      <c r="J57" s="184" t="s">
        <v>1315</v>
      </c>
      <c r="K57" s="176">
        <v>236.8</v>
      </c>
      <c r="L57" s="137"/>
      <c r="M57" s="183">
        <f t="shared" si="0"/>
        <v>0</v>
      </c>
      <c r="N57" s="4" t="s">
        <v>2024</v>
      </c>
      <c r="O57" s="3">
        <v>4607109936306</v>
      </c>
      <c r="P57" s="2" t="str">
        <f t="shared" si="1"/>
        <v>фото1</v>
      </c>
      <c r="Q57" s="2" t="str">
        <f t="shared" si="2"/>
        <v>фото2</v>
      </c>
      <c r="R57" s="164" t="s">
        <v>848</v>
      </c>
      <c r="S57" s="164"/>
      <c r="T57" s="1">
        <v>290</v>
      </c>
      <c r="U57" s="74"/>
      <c r="V57" s="74"/>
      <c r="W57" s="74"/>
    </row>
    <row r="58" spans="1:23" ht="33.75" x14ac:dyDescent="0.2">
      <c r="A58" s="99">
        <v>50</v>
      </c>
      <c r="B58" s="173"/>
      <c r="C58" s="193">
        <v>4804</v>
      </c>
      <c r="D58" s="169" t="s">
        <v>444</v>
      </c>
      <c r="E58" s="133" t="s">
        <v>530</v>
      </c>
      <c r="F58" s="171" t="s">
        <v>455</v>
      </c>
      <c r="G58" s="6" t="s">
        <v>279</v>
      </c>
      <c r="H58" s="165">
        <v>120</v>
      </c>
      <c r="I58" s="134">
        <v>-30</v>
      </c>
      <c r="J58" s="184" t="s">
        <v>1317</v>
      </c>
      <c r="K58" s="176">
        <v>221.2</v>
      </c>
      <c r="L58" s="137"/>
      <c r="M58" s="183">
        <f t="shared" si="0"/>
        <v>0</v>
      </c>
      <c r="N58" s="4" t="s">
        <v>2024</v>
      </c>
      <c r="O58" s="3">
        <v>4607109940310</v>
      </c>
      <c r="P58" s="2" t="str">
        <f t="shared" si="1"/>
        <v>фото1</v>
      </c>
      <c r="Q58" s="2" t="str">
        <f t="shared" si="2"/>
        <v>фото2</v>
      </c>
      <c r="R58" s="164" t="s">
        <v>1064</v>
      </c>
      <c r="S58" s="164" t="s">
        <v>1065</v>
      </c>
      <c r="T58" s="1">
        <v>290</v>
      </c>
      <c r="U58" s="74"/>
      <c r="V58" s="74"/>
      <c r="W58" s="74"/>
    </row>
    <row r="59" spans="1:23" ht="33.75" x14ac:dyDescent="0.2">
      <c r="A59" s="99">
        <v>51</v>
      </c>
      <c r="B59" s="185" t="s">
        <v>2643</v>
      </c>
      <c r="C59" s="194">
        <v>14279</v>
      </c>
      <c r="D59" s="186" t="s">
        <v>444</v>
      </c>
      <c r="E59" s="187" t="s">
        <v>530</v>
      </c>
      <c r="F59" s="188" t="s">
        <v>455</v>
      </c>
      <c r="G59" s="6" t="s">
        <v>279</v>
      </c>
      <c r="H59" s="165" t="s">
        <v>1565</v>
      </c>
      <c r="I59" s="134">
        <v>-30</v>
      </c>
      <c r="J59" s="5" t="s">
        <v>1743</v>
      </c>
      <c r="K59" s="176">
        <v>393.4</v>
      </c>
      <c r="L59" s="137"/>
      <c r="M59" s="183">
        <f t="shared" si="0"/>
        <v>0</v>
      </c>
      <c r="N59" s="4" t="s">
        <v>2630</v>
      </c>
      <c r="O59" s="3">
        <v>4607109917299</v>
      </c>
      <c r="P59" s="2" t="str">
        <f t="shared" si="1"/>
        <v>фото1</v>
      </c>
      <c r="Q59" s="2" t="str">
        <f t="shared" si="2"/>
        <v>фото2</v>
      </c>
      <c r="R59" s="164" t="s">
        <v>1064</v>
      </c>
      <c r="S59" s="164" t="s">
        <v>1065</v>
      </c>
      <c r="T59" s="1" t="s">
        <v>2105</v>
      </c>
      <c r="U59" s="74"/>
      <c r="V59" s="74"/>
      <c r="W59" s="74"/>
    </row>
    <row r="60" spans="1:23" ht="33.75" x14ac:dyDescent="0.2">
      <c r="A60" s="99">
        <v>52</v>
      </c>
      <c r="B60" s="173"/>
      <c r="C60" s="193">
        <v>5496</v>
      </c>
      <c r="D60" s="169" t="s">
        <v>444</v>
      </c>
      <c r="E60" s="133" t="s">
        <v>850</v>
      </c>
      <c r="F60" s="171" t="s">
        <v>851</v>
      </c>
      <c r="G60" s="6" t="s">
        <v>852</v>
      </c>
      <c r="H60" s="165" t="s">
        <v>622</v>
      </c>
      <c r="I60" s="134">
        <v>-30</v>
      </c>
      <c r="J60" s="184" t="s">
        <v>1317</v>
      </c>
      <c r="K60" s="176">
        <v>236.8</v>
      </c>
      <c r="L60" s="137"/>
      <c r="M60" s="183">
        <f t="shared" si="0"/>
        <v>0</v>
      </c>
      <c r="N60" s="4" t="s">
        <v>2024</v>
      </c>
      <c r="O60" s="3">
        <v>4607109936290</v>
      </c>
      <c r="P60" s="2" t="str">
        <f t="shared" si="1"/>
        <v>фото1</v>
      </c>
      <c r="Q60" s="2" t="str">
        <f t="shared" si="2"/>
        <v>фото2</v>
      </c>
      <c r="R60" s="164" t="s">
        <v>851</v>
      </c>
      <c r="S60" s="164"/>
      <c r="T60" s="1">
        <v>290</v>
      </c>
      <c r="U60" s="74"/>
      <c r="V60" s="74"/>
      <c r="W60" s="74"/>
    </row>
    <row r="61" spans="1:23" ht="30" x14ac:dyDescent="0.2">
      <c r="A61" s="99">
        <v>53</v>
      </c>
      <c r="B61" s="173"/>
      <c r="C61" s="193">
        <v>4805</v>
      </c>
      <c r="D61" s="169" t="s">
        <v>444</v>
      </c>
      <c r="E61" s="133" t="s">
        <v>531</v>
      </c>
      <c r="F61" s="171" t="s">
        <v>729</v>
      </c>
      <c r="G61" s="6" t="s">
        <v>369</v>
      </c>
      <c r="H61" s="165">
        <v>100</v>
      </c>
      <c r="I61" s="134">
        <v>-30</v>
      </c>
      <c r="J61" s="184" t="s">
        <v>1473</v>
      </c>
      <c r="K61" s="176">
        <v>236.8</v>
      </c>
      <c r="L61" s="137"/>
      <c r="M61" s="183">
        <f t="shared" si="0"/>
        <v>0</v>
      </c>
      <c r="N61" s="4" t="s">
        <v>2024</v>
      </c>
      <c r="O61" s="3">
        <v>4607109940327</v>
      </c>
      <c r="P61" s="2" t="str">
        <f t="shared" si="1"/>
        <v>фото1</v>
      </c>
      <c r="Q61" s="2" t="str">
        <f t="shared" si="2"/>
        <v>фото2</v>
      </c>
      <c r="R61" s="164" t="s">
        <v>1066</v>
      </c>
      <c r="S61" s="164" t="s">
        <v>1067</v>
      </c>
      <c r="T61" s="1">
        <v>290</v>
      </c>
      <c r="U61" s="74"/>
      <c r="V61" s="74"/>
      <c r="W61" s="74"/>
    </row>
    <row r="62" spans="1:23" ht="33.75" x14ac:dyDescent="0.2">
      <c r="A62" s="99">
        <v>54</v>
      </c>
      <c r="B62" s="173"/>
      <c r="C62" s="193">
        <v>10162</v>
      </c>
      <c r="D62" s="169" t="s">
        <v>444</v>
      </c>
      <c r="E62" s="133" t="s">
        <v>1811</v>
      </c>
      <c r="F62" s="171" t="s">
        <v>1812</v>
      </c>
      <c r="G62" s="6" t="s">
        <v>1813</v>
      </c>
      <c r="H62" s="165">
        <v>150</v>
      </c>
      <c r="I62" s="134">
        <v>-34</v>
      </c>
      <c r="J62" s="184" t="s">
        <v>1317</v>
      </c>
      <c r="K62" s="176">
        <v>236.8</v>
      </c>
      <c r="L62" s="137"/>
      <c r="M62" s="183">
        <f t="shared" si="0"/>
        <v>0</v>
      </c>
      <c r="N62" s="4" t="s">
        <v>2024</v>
      </c>
      <c r="O62" s="3">
        <v>4607109987803</v>
      </c>
      <c r="P62" s="2" t="str">
        <f t="shared" si="1"/>
        <v>фото1</v>
      </c>
      <c r="Q62" s="2" t="str">
        <f t="shared" si="2"/>
        <v>фото2</v>
      </c>
      <c r="R62" s="164" t="s">
        <v>1814</v>
      </c>
      <c r="S62" s="164" t="s">
        <v>1815</v>
      </c>
      <c r="T62" s="1">
        <v>290</v>
      </c>
      <c r="U62" s="74"/>
      <c r="V62" s="74"/>
      <c r="W62" s="74"/>
    </row>
    <row r="63" spans="1:23" ht="33.75" x14ac:dyDescent="0.2">
      <c r="A63" s="99">
        <v>55</v>
      </c>
      <c r="B63" s="185" t="s">
        <v>2643</v>
      </c>
      <c r="C63" s="194">
        <v>14280</v>
      </c>
      <c r="D63" s="186" t="s">
        <v>444</v>
      </c>
      <c r="E63" s="187" t="s">
        <v>1811</v>
      </c>
      <c r="F63" s="188" t="s">
        <v>1812</v>
      </c>
      <c r="G63" s="6" t="s">
        <v>1813</v>
      </c>
      <c r="H63" s="165">
        <v>150</v>
      </c>
      <c r="I63" s="134">
        <v>-34</v>
      </c>
      <c r="J63" s="5" t="s">
        <v>1743</v>
      </c>
      <c r="K63" s="176">
        <v>393.4</v>
      </c>
      <c r="L63" s="137"/>
      <c r="M63" s="183">
        <f t="shared" si="0"/>
        <v>0</v>
      </c>
      <c r="N63" s="4" t="s">
        <v>2630</v>
      </c>
      <c r="O63" s="3">
        <v>4607109917282</v>
      </c>
      <c r="P63" s="2" t="str">
        <f t="shared" si="1"/>
        <v>фото1</v>
      </c>
      <c r="Q63" s="2" t="str">
        <f t="shared" si="2"/>
        <v>фото2</v>
      </c>
      <c r="R63" s="164" t="s">
        <v>1814</v>
      </c>
      <c r="S63" s="164" t="s">
        <v>1815</v>
      </c>
      <c r="T63" s="1" t="s">
        <v>2105</v>
      </c>
      <c r="U63" s="74"/>
      <c r="V63" s="74"/>
      <c r="W63" s="74"/>
    </row>
    <row r="64" spans="1:23" ht="30" x14ac:dyDescent="0.2">
      <c r="A64" s="99">
        <v>56</v>
      </c>
      <c r="B64" s="173"/>
      <c r="C64" s="193">
        <v>4806</v>
      </c>
      <c r="D64" s="169" t="s">
        <v>444</v>
      </c>
      <c r="E64" s="133" t="s">
        <v>533</v>
      </c>
      <c r="F64" s="171" t="s">
        <v>456</v>
      </c>
      <c r="G64" s="6" t="s">
        <v>281</v>
      </c>
      <c r="H64" s="165">
        <v>100</v>
      </c>
      <c r="I64" s="134">
        <v>-30</v>
      </c>
      <c r="J64" s="184" t="s">
        <v>1317</v>
      </c>
      <c r="K64" s="176">
        <v>161.80000000000001</v>
      </c>
      <c r="L64" s="137"/>
      <c r="M64" s="183">
        <f t="shared" si="0"/>
        <v>0</v>
      </c>
      <c r="N64" s="4" t="s">
        <v>2024</v>
      </c>
      <c r="O64" s="3">
        <v>4607109940334</v>
      </c>
      <c r="P64" s="2" t="str">
        <f t="shared" si="1"/>
        <v>фото1</v>
      </c>
      <c r="Q64" s="2" t="str">
        <f t="shared" si="2"/>
        <v>фото2</v>
      </c>
      <c r="R64" s="164" t="s">
        <v>1068</v>
      </c>
      <c r="S64" s="164" t="s">
        <v>1069</v>
      </c>
      <c r="T64" s="1">
        <v>290</v>
      </c>
      <c r="U64" s="74"/>
      <c r="V64" s="74"/>
      <c r="W64" s="74"/>
    </row>
    <row r="65" spans="1:23" ht="33.75" x14ac:dyDescent="0.2">
      <c r="A65" s="99">
        <v>57</v>
      </c>
      <c r="B65" s="173"/>
      <c r="C65" s="193">
        <v>4807</v>
      </c>
      <c r="D65" s="169" t="s">
        <v>444</v>
      </c>
      <c r="E65" s="133" t="s">
        <v>532</v>
      </c>
      <c r="F65" s="171" t="s">
        <v>457</v>
      </c>
      <c r="G65" s="6" t="s">
        <v>280</v>
      </c>
      <c r="H65" s="165">
        <v>120</v>
      </c>
      <c r="I65" s="134">
        <v>-30</v>
      </c>
      <c r="J65" s="184" t="s">
        <v>1315</v>
      </c>
      <c r="K65" s="176">
        <v>151.69999999999999</v>
      </c>
      <c r="L65" s="137"/>
      <c r="M65" s="183">
        <f t="shared" si="0"/>
        <v>0</v>
      </c>
      <c r="N65" s="4" t="s">
        <v>2024</v>
      </c>
      <c r="O65" s="3">
        <v>4607109940341</v>
      </c>
      <c r="P65" s="2" t="str">
        <f t="shared" si="1"/>
        <v>фото1</v>
      </c>
      <c r="Q65" s="2" t="str">
        <f t="shared" si="2"/>
        <v>фото2</v>
      </c>
      <c r="R65" s="164" t="s">
        <v>1070</v>
      </c>
      <c r="S65" s="164" t="s">
        <v>1071</v>
      </c>
      <c r="T65" s="1">
        <v>290</v>
      </c>
      <c r="U65" s="74"/>
      <c r="V65" s="74"/>
      <c r="W65" s="74"/>
    </row>
    <row r="66" spans="1:23" ht="30" x14ac:dyDescent="0.2">
      <c r="A66" s="99">
        <v>58</v>
      </c>
      <c r="B66" s="185" t="s">
        <v>2643</v>
      </c>
      <c r="C66" s="194">
        <v>14281</v>
      </c>
      <c r="D66" s="186" t="s">
        <v>444</v>
      </c>
      <c r="E66" s="187" t="s">
        <v>2672</v>
      </c>
      <c r="F66" s="188" t="s">
        <v>2673</v>
      </c>
      <c r="G66" s="6" t="s">
        <v>2674</v>
      </c>
      <c r="H66" s="165" t="s">
        <v>2367</v>
      </c>
      <c r="I66" s="134">
        <v>-34</v>
      </c>
      <c r="J66" s="184" t="s">
        <v>1317</v>
      </c>
      <c r="K66" s="176">
        <v>236.8</v>
      </c>
      <c r="L66" s="137"/>
      <c r="M66" s="183">
        <f t="shared" si="0"/>
        <v>0</v>
      </c>
      <c r="N66" s="4" t="s">
        <v>2024</v>
      </c>
      <c r="O66" s="3">
        <v>4607109917275</v>
      </c>
      <c r="P66" s="2" t="str">
        <f t="shared" si="1"/>
        <v>фото1</v>
      </c>
      <c r="Q66" s="2" t="str">
        <f t="shared" si="2"/>
        <v>фото2</v>
      </c>
      <c r="R66" s="164" t="s">
        <v>2673</v>
      </c>
      <c r="S66" s="164"/>
      <c r="T66" s="1">
        <v>290</v>
      </c>
      <c r="U66" s="74"/>
      <c r="V66" s="74"/>
      <c r="W66" s="74"/>
    </row>
    <row r="67" spans="1:23" ht="30" x14ac:dyDescent="0.2">
      <c r="A67" s="99">
        <v>59</v>
      </c>
      <c r="B67" s="173"/>
      <c r="C67" s="193">
        <v>4809</v>
      </c>
      <c r="D67" s="169" t="s">
        <v>444</v>
      </c>
      <c r="E67" s="133" t="s">
        <v>534</v>
      </c>
      <c r="F67" s="171" t="s">
        <v>458</v>
      </c>
      <c r="G67" s="6" t="s">
        <v>282</v>
      </c>
      <c r="H67" s="165">
        <v>150</v>
      </c>
      <c r="I67" s="134">
        <v>-30</v>
      </c>
      <c r="J67" s="184" t="s">
        <v>1317</v>
      </c>
      <c r="K67" s="176">
        <v>152.80000000000001</v>
      </c>
      <c r="L67" s="137"/>
      <c r="M67" s="183">
        <f t="shared" si="0"/>
        <v>0</v>
      </c>
      <c r="N67" s="4" t="s">
        <v>2024</v>
      </c>
      <c r="O67" s="3">
        <v>4607109940365</v>
      </c>
      <c r="P67" s="2" t="str">
        <f t="shared" si="1"/>
        <v>фото1</v>
      </c>
      <c r="Q67" s="2" t="str">
        <f t="shared" si="2"/>
        <v>фото2</v>
      </c>
      <c r="R67" s="164" t="s">
        <v>1072</v>
      </c>
      <c r="S67" s="164" t="s">
        <v>1073</v>
      </c>
      <c r="T67" s="1">
        <v>290</v>
      </c>
      <c r="U67" s="74"/>
      <c r="V67" s="74"/>
      <c r="W67" s="74"/>
    </row>
    <row r="68" spans="1:23" ht="45" x14ac:dyDescent="0.2">
      <c r="A68" s="99">
        <v>60</v>
      </c>
      <c r="B68" s="173"/>
      <c r="C68" s="193">
        <v>7350</v>
      </c>
      <c r="D68" s="169" t="s">
        <v>444</v>
      </c>
      <c r="E68" s="133" t="s">
        <v>2675</v>
      </c>
      <c r="F68" s="171" t="s">
        <v>2676</v>
      </c>
      <c r="G68" s="6" t="s">
        <v>2677</v>
      </c>
      <c r="H68" s="165" t="s">
        <v>2678</v>
      </c>
      <c r="I68" s="134">
        <v>-34</v>
      </c>
      <c r="J68" s="184" t="s">
        <v>1317</v>
      </c>
      <c r="K68" s="176">
        <v>261.5</v>
      </c>
      <c r="L68" s="137"/>
      <c r="M68" s="183">
        <f t="shared" si="0"/>
        <v>0</v>
      </c>
      <c r="N68" s="4" t="s">
        <v>2024</v>
      </c>
      <c r="O68" s="3">
        <v>4607109949948</v>
      </c>
      <c r="P68" s="2" t="str">
        <f t="shared" si="1"/>
        <v>фото1</v>
      </c>
      <c r="Q68" s="2" t="str">
        <f t="shared" si="2"/>
        <v>фото2</v>
      </c>
      <c r="R68" s="164" t="s">
        <v>2679</v>
      </c>
      <c r="S68" s="164" t="s">
        <v>2680</v>
      </c>
      <c r="T68" s="1">
        <v>290</v>
      </c>
      <c r="U68" s="74"/>
      <c r="V68" s="74"/>
      <c r="W68" s="74"/>
    </row>
    <row r="69" spans="1:23" ht="45" x14ac:dyDescent="0.2">
      <c r="A69" s="99">
        <v>61</v>
      </c>
      <c r="B69" s="185" t="s">
        <v>2643</v>
      </c>
      <c r="C69" s="194">
        <v>14282</v>
      </c>
      <c r="D69" s="186" t="s">
        <v>444</v>
      </c>
      <c r="E69" s="187" t="s">
        <v>2675</v>
      </c>
      <c r="F69" s="188" t="s">
        <v>2676</v>
      </c>
      <c r="G69" s="6" t="s">
        <v>2677</v>
      </c>
      <c r="H69" s="165" t="s">
        <v>2678</v>
      </c>
      <c r="I69" s="134">
        <v>-34</v>
      </c>
      <c r="J69" s="5" t="s">
        <v>1743</v>
      </c>
      <c r="K69" s="176">
        <v>393.4</v>
      </c>
      <c r="L69" s="137"/>
      <c r="M69" s="183">
        <f t="shared" si="0"/>
        <v>0</v>
      </c>
      <c r="N69" s="4" t="s">
        <v>2630</v>
      </c>
      <c r="O69" s="3">
        <v>4607109917268</v>
      </c>
      <c r="P69" s="2" t="str">
        <f t="shared" si="1"/>
        <v>фото1</v>
      </c>
      <c r="Q69" s="2" t="str">
        <f t="shared" si="2"/>
        <v>фото2</v>
      </c>
      <c r="R69" s="164" t="s">
        <v>2679</v>
      </c>
      <c r="S69" s="164" t="s">
        <v>2680</v>
      </c>
      <c r="T69" s="1" t="s">
        <v>2105</v>
      </c>
      <c r="U69" s="74"/>
      <c r="V69" s="74"/>
      <c r="W69" s="74"/>
    </row>
    <row r="70" spans="1:23" ht="33.75" x14ac:dyDescent="0.2">
      <c r="A70" s="99">
        <v>62</v>
      </c>
      <c r="B70" s="173"/>
      <c r="C70" s="193">
        <v>7210</v>
      </c>
      <c r="D70" s="169" t="s">
        <v>444</v>
      </c>
      <c r="E70" s="133" t="s">
        <v>370</v>
      </c>
      <c r="F70" s="171" t="s">
        <v>1816</v>
      </c>
      <c r="G70" s="6" t="s">
        <v>856</v>
      </c>
      <c r="H70" s="165">
        <v>100</v>
      </c>
      <c r="I70" s="134">
        <v>-34</v>
      </c>
      <c r="J70" s="184" t="s">
        <v>1315</v>
      </c>
      <c r="K70" s="176">
        <v>151.69999999999999</v>
      </c>
      <c r="L70" s="137"/>
      <c r="M70" s="183">
        <f t="shared" si="0"/>
        <v>0</v>
      </c>
      <c r="N70" s="4" t="s">
        <v>2024</v>
      </c>
      <c r="O70" s="3">
        <v>4607109948545</v>
      </c>
      <c r="P70" s="2" t="str">
        <f t="shared" si="1"/>
        <v>фото1</v>
      </c>
      <c r="Q70" s="2" t="str">
        <f t="shared" si="2"/>
        <v>фото2</v>
      </c>
      <c r="R70" s="164" t="s">
        <v>1074</v>
      </c>
      <c r="S70" s="164" t="s">
        <v>1075</v>
      </c>
      <c r="T70" s="1">
        <v>290</v>
      </c>
      <c r="U70" s="74"/>
      <c r="V70" s="74"/>
      <c r="W70" s="74"/>
    </row>
    <row r="71" spans="1:23" ht="33.75" x14ac:dyDescent="0.2">
      <c r="A71" s="99">
        <v>63</v>
      </c>
      <c r="B71" s="173"/>
      <c r="C71" s="193">
        <v>5498</v>
      </c>
      <c r="D71" s="169" t="s">
        <v>444</v>
      </c>
      <c r="E71" s="133" t="s">
        <v>853</v>
      </c>
      <c r="F71" s="171" t="s">
        <v>854</v>
      </c>
      <c r="G71" s="6" t="s">
        <v>855</v>
      </c>
      <c r="H71" s="165" t="s">
        <v>359</v>
      </c>
      <c r="I71" s="134">
        <v>-34</v>
      </c>
      <c r="J71" s="184" t="s">
        <v>1597</v>
      </c>
      <c r="K71" s="176">
        <v>310.8</v>
      </c>
      <c r="L71" s="137"/>
      <c r="M71" s="183">
        <f t="shared" si="0"/>
        <v>0</v>
      </c>
      <c r="N71" s="4" t="s">
        <v>2024</v>
      </c>
      <c r="O71" s="3">
        <v>4607109936283</v>
      </c>
      <c r="P71" s="2" t="str">
        <f t="shared" si="1"/>
        <v>фото1</v>
      </c>
      <c r="Q71" s="2" t="str">
        <f t="shared" si="2"/>
        <v>фото2</v>
      </c>
      <c r="R71" s="164" t="s">
        <v>1572</v>
      </c>
      <c r="S71" s="164"/>
      <c r="T71" s="1">
        <v>290</v>
      </c>
      <c r="U71" s="74"/>
      <c r="V71" s="74"/>
      <c r="W71" s="74"/>
    </row>
    <row r="72" spans="1:23" ht="33.75" x14ac:dyDescent="0.2">
      <c r="A72" s="99">
        <v>64</v>
      </c>
      <c r="B72" s="7">
        <v>2019</v>
      </c>
      <c r="C72" s="193">
        <v>10865</v>
      </c>
      <c r="D72" s="169" t="s">
        <v>2111</v>
      </c>
      <c r="E72" s="133" t="s">
        <v>2112</v>
      </c>
      <c r="F72" s="171" t="s">
        <v>2399</v>
      </c>
      <c r="G72" s="6" t="s">
        <v>2113</v>
      </c>
      <c r="H72" s="165" t="s">
        <v>2114</v>
      </c>
      <c r="I72" s="134">
        <v>-40</v>
      </c>
      <c r="J72" s="5" t="s">
        <v>1563</v>
      </c>
      <c r="K72" s="176">
        <v>681.2</v>
      </c>
      <c r="L72" s="137"/>
      <c r="M72" s="183">
        <f t="shared" si="0"/>
        <v>0</v>
      </c>
      <c r="N72" s="4" t="s">
        <v>2630</v>
      </c>
      <c r="O72" s="3">
        <v>4607109924822</v>
      </c>
      <c r="P72" s="2" t="str">
        <f t="shared" si="1"/>
        <v>фото1</v>
      </c>
      <c r="Q72" s="2" t="str">
        <f t="shared" si="2"/>
        <v>фото2</v>
      </c>
      <c r="R72" s="164" t="s">
        <v>2399</v>
      </c>
      <c r="S72" s="164"/>
      <c r="T72" s="1" t="s">
        <v>2105</v>
      </c>
      <c r="U72" s="74"/>
      <c r="V72" s="74"/>
      <c r="W72" s="74"/>
    </row>
    <row r="73" spans="1:23" ht="33.75" x14ac:dyDescent="0.2">
      <c r="A73" s="99">
        <v>65</v>
      </c>
      <c r="B73" s="7">
        <v>2019</v>
      </c>
      <c r="C73" s="193">
        <v>10866</v>
      </c>
      <c r="D73" s="169" t="s">
        <v>2111</v>
      </c>
      <c r="E73" s="133" t="s">
        <v>2681</v>
      </c>
      <c r="F73" s="171" t="s">
        <v>2400</v>
      </c>
      <c r="G73" s="6" t="s">
        <v>2115</v>
      </c>
      <c r="H73" s="165" t="s">
        <v>2116</v>
      </c>
      <c r="I73" s="134">
        <v>-40</v>
      </c>
      <c r="J73" s="5" t="s">
        <v>1563</v>
      </c>
      <c r="K73" s="176">
        <v>681.2</v>
      </c>
      <c r="L73" s="137"/>
      <c r="M73" s="183">
        <f t="shared" si="0"/>
        <v>0</v>
      </c>
      <c r="N73" s="4" t="s">
        <v>2630</v>
      </c>
      <c r="O73" s="3">
        <v>4607109924815</v>
      </c>
      <c r="P73" s="2" t="str">
        <f t="shared" si="1"/>
        <v>фото1</v>
      </c>
      <c r="Q73" s="2" t="str">
        <f t="shared" si="2"/>
        <v>фото2</v>
      </c>
      <c r="R73" s="164" t="s">
        <v>2400</v>
      </c>
      <c r="S73" s="164"/>
      <c r="T73" s="1" t="s">
        <v>2105</v>
      </c>
      <c r="U73" s="74"/>
      <c r="V73" s="74"/>
      <c r="W73" s="74"/>
    </row>
    <row r="74" spans="1:23" ht="33.75" x14ac:dyDescent="0.2">
      <c r="A74" s="99">
        <v>66</v>
      </c>
      <c r="B74" s="185" t="s">
        <v>2643</v>
      </c>
      <c r="C74" s="194">
        <v>14283</v>
      </c>
      <c r="D74" s="186" t="s">
        <v>2682</v>
      </c>
      <c r="E74" s="187" t="s">
        <v>2683</v>
      </c>
      <c r="F74" s="188" t="s">
        <v>2684</v>
      </c>
      <c r="G74" s="6" t="s">
        <v>2685</v>
      </c>
      <c r="H74" s="165" t="s">
        <v>157</v>
      </c>
      <c r="I74" s="134">
        <v>-40</v>
      </c>
      <c r="J74" s="5" t="s">
        <v>1563</v>
      </c>
      <c r="K74" s="176">
        <v>597.20000000000005</v>
      </c>
      <c r="L74" s="137"/>
      <c r="M74" s="183">
        <f t="shared" ref="M74:M137" si="3">IF(ISERROR(K74*L74),0,K74*L74)</f>
        <v>0</v>
      </c>
      <c r="N74" s="4" t="s">
        <v>2630</v>
      </c>
      <c r="O74" s="3">
        <v>4607109917251</v>
      </c>
      <c r="P74" s="2" t="str">
        <f t="shared" ref="P74:P137" si="4">HYPERLINK("http://www.gardenbulbs.ru/images/Bushes_CL/thumbnails/"&amp;R74&amp;".jpg","фото1")</f>
        <v>фото1</v>
      </c>
      <c r="Q74" s="2" t="str">
        <f t="shared" ref="Q74:Q137" si="5">HYPERLINK("http://www.gardenbulbs.ru/images/Bushes_CL/thumbnails/"&amp;S74&amp;".jpg","фото2")</f>
        <v>фото2</v>
      </c>
      <c r="R74" s="164" t="s">
        <v>2684</v>
      </c>
      <c r="S74" s="164"/>
      <c r="T74" s="1" t="s">
        <v>2686</v>
      </c>
      <c r="U74" s="74"/>
      <c r="V74" s="74"/>
      <c r="W74" s="74"/>
    </row>
    <row r="75" spans="1:23" ht="45" x14ac:dyDescent="0.2">
      <c r="A75" s="99">
        <v>67</v>
      </c>
      <c r="B75" s="185" t="s">
        <v>2643</v>
      </c>
      <c r="C75" s="194">
        <v>14284</v>
      </c>
      <c r="D75" s="186" t="s">
        <v>2682</v>
      </c>
      <c r="E75" s="187" t="s">
        <v>2687</v>
      </c>
      <c r="F75" s="188" t="s">
        <v>2688</v>
      </c>
      <c r="G75" s="6" t="s">
        <v>2689</v>
      </c>
      <c r="H75" s="165" t="s">
        <v>2690</v>
      </c>
      <c r="I75" s="134">
        <v>-40</v>
      </c>
      <c r="J75" s="5" t="s">
        <v>1563</v>
      </c>
      <c r="K75" s="176">
        <v>597.20000000000005</v>
      </c>
      <c r="L75" s="137"/>
      <c r="M75" s="183">
        <f t="shared" si="3"/>
        <v>0</v>
      </c>
      <c r="N75" s="4" t="s">
        <v>2630</v>
      </c>
      <c r="O75" s="3">
        <v>4607109917244</v>
      </c>
      <c r="P75" s="2" t="str">
        <f t="shared" si="4"/>
        <v>фото1</v>
      </c>
      <c r="Q75" s="2" t="str">
        <f t="shared" si="5"/>
        <v>фото2</v>
      </c>
      <c r="R75" s="164" t="s">
        <v>2688</v>
      </c>
      <c r="S75" s="164"/>
      <c r="T75" s="1" t="s">
        <v>2686</v>
      </c>
      <c r="U75" s="74"/>
      <c r="V75" s="74"/>
      <c r="W75" s="74"/>
    </row>
    <row r="76" spans="1:23" ht="56.25" x14ac:dyDescent="0.2">
      <c r="A76" s="99">
        <v>68</v>
      </c>
      <c r="B76" s="173"/>
      <c r="C76" s="193">
        <v>7211</v>
      </c>
      <c r="D76" s="169" t="s">
        <v>371</v>
      </c>
      <c r="E76" s="133" t="s">
        <v>372</v>
      </c>
      <c r="F76" s="171" t="s">
        <v>373</v>
      </c>
      <c r="G76" s="6" t="s">
        <v>374</v>
      </c>
      <c r="H76" s="165" t="s">
        <v>375</v>
      </c>
      <c r="I76" s="134">
        <v>-40</v>
      </c>
      <c r="J76" s="184" t="s">
        <v>1317</v>
      </c>
      <c r="K76" s="176">
        <v>280</v>
      </c>
      <c r="L76" s="137"/>
      <c r="M76" s="183">
        <f t="shared" si="3"/>
        <v>0</v>
      </c>
      <c r="N76" s="4" t="s">
        <v>2024</v>
      </c>
      <c r="O76" s="3">
        <v>4607109948552</v>
      </c>
      <c r="P76" s="2" t="str">
        <f t="shared" si="4"/>
        <v>фото1</v>
      </c>
      <c r="Q76" s="2" t="str">
        <f t="shared" si="5"/>
        <v>фото2</v>
      </c>
      <c r="R76" s="164" t="s">
        <v>1076</v>
      </c>
      <c r="S76" s="164" t="s">
        <v>1077</v>
      </c>
      <c r="T76" s="1">
        <v>370</v>
      </c>
      <c r="U76" s="74"/>
      <c r="V76" s="74"/>
      <c r="W76" s="74"/>
    </row>
    <row r="77" spans="1:23" ht="33.75" x14ac:dyDescent="0.2">
      <c r="A77" s="99">
        <v>69</v>
      </c>
      <c r="B77" s="173"/>
      <c r="C77" s="193">
        <v>10164</v>
      </c>
      <c r="D77" s="169" t="s">
        <v>459</v>
      </c>
      <c r="E77" s="133" t="s">
        <v>2691</v>
      </c>
      <c r="F77" s="171" t="s">
        <v>2692</v>
      </c>
      <c r="G77" s="6" t="s">
        <v>2693</v>
      </c>
      <c r="H77" s="165">
        <v>100</v>
      </c>
      <c r="I77" s="134">
        <v>-34</v>
      </c>
      <c r="J77" s="5" t="s">
        <v>1471</v>
      </c>
      <c r="K77" s="176">
        <v>197</v>
      </c>
      <c r="L77" s="137"/>
      <c r="M77" s="183">
        <f t="shared" si="3"/>
        <v>0</v>
      </c>
      <c r="N77" s="4" t="s">
        <v>2024</v>
      </c>
      <c r="O77" s="3">
        <v>4607109959688</v>
      </c>
      <c r="P77" s="2" t="str">
        <f t="shared" si="4"/>
        <v>фото1</v>
      </c>
      <c r="Q77" s="2" t="str">
        <f t="shared" si="5"/>
        <v>фото2</v>
      </c>
      <c r="R77" s="164" t="s">
        <v>2694</v>
      </c>
      <c r="S77" s="164"/>
      <c r="T77" s="1" t="s">
        <v>2105</v>
      </c>
      <c r="U77" s="74"/>
      <c r="V77" s="74"/>
      <c r="W77" s="74"/>
    </row>
    <row r="78" spans="1:23" ht="45" x14ac:dyDescent="0.2">
      <c r="A78" s="99">
        <v>70</v>
      </c>
      <c r="B78" s="173"/>
      <c r="C78" s="193">
        <v>14285</v>
      </c>
      <c r="D78" s="169" t="s">
        <v>459</v>
      </c>
      <c r="E78" s="133" t="s">
        <v>2695</v>
      </c>
      <c r="F78" s="171" t="s">
        <v>2696</v>
      </c>
      <c r="G78" s="6" t="s">
        <v>2697</v>
      </c>
      <c r="H78" s="165" t="s">
        <v>618</v>
      </c>
      <c r="I78" s="134">
        <v>-26</v>
      </c>
      <c r="J78" s="5" t="s">
        <v>1471</v>
      </c>
      <c r="K78" s="176">
        <v>197</v>
      </c>
      <c r="L78" s="137"/>
      <c r="M78" s="183">
        <f t="shared" si="3"/>
        <v>0</v>
      </c>
      <c r="N78" s="4" t="s">
        <v>2024</v>
      </c>
      <c r="O78" s="3">
        <v>4607109917237</v>
      </c>
      <c r="P78" s="2" t="str">
        <f t="shared" si="4"/>
        <v>фото1</v>
      </c>
      <c r="Q78" s="2" t="str">
        <f t="shared" si="5"/>
        <v>фото2</v>
      </c>
      <c r="R78" s="164" t="s">
        <v>2696</v>
      </c>
      <c r="S78" s="164"/>
      <c r="T78" s="1" t="s">
        <v>2105</v>
      </c>
      <c r="U78" s="74"/>
      <c r="V78" s="74"/>
      <c r="W78" s="74"/>
    </row>
    <row r="79" spans="1:23" ht="30" x14ac:dyDescent="0.2">
      <c r="A79" s="99">
        <v>71</v>
      </c>
      <c r="B79" s="173"/>
      <c r="C79" s="193">
        <v>4813</v>
      </c>
      <c r="D79" s="169" t="s">
        <v>459</v>
      </c>
      <c r="E79" s="133" t="s">
        <v>2698</v>
      </c>
      <c r="F79" s="171" t="s">
        <v>460</v>
      </c>
      <c r="G79" s="6" t="s">
        <v>377</v>
      </c>
      <c r="H79" s="165">
        <v>300</v>
      </c>
      <c r="I79" s="134">
        <v>-26</v>
      </c>
      <c r="J79" s="184" t="s">
        <v>1317</v>
      </c>
      <c r="K79" s="176">
        <v>144.4</v>
      </c>
      <c r="L79" s="137"/>
      <c r="M79" s="183">
        <f t="shared" si="3"/>
        <v>0</v>
      </c>
      <c r="N79" s="4" t="s">
        <v>2024</v>
      </c>
      <c r="O79" s="3">
        <v>4607109940419</v>
      </c>
      <c r="P79" s="2" t="str">
        <f t="shared" si="4"/>
        <v>фото1</v>
      </c>
      <c r="Q79" s="2" t="str">
        <f t="shared" si="5"/>
        <v>фото2</v>
      </c>
      <c r="R79" s="164" t="s">
        <v>460</v>
      </c>
      <c r="S79" s="164"/>
      <c r="T79" s="1" t="s">
        <v>2105</v>
      </c>
      <c r="U79" s="74"/>
      <c r="V79" s="74"/>
      <c r="W79" s="74"/>
    </row>
    <row r="80" spans="1:23" ht="30" x14ac:dyDescent="0.2">
      <c r="A80" s="99">
        <v>72</v>
      </c>
      <c r="B80" s="173"/>
      <c r="C80" s="193">
        <v>4815</v>
      </c>
      <c r="D80" s="169" t="s">
        <v>459</v>
      </c>
      <c r="E80" s="133" t="s">
        <v>2699</v>
      </c>
      <c r="F80" s="171" t="s">
        <v>461</v>
      </c>
      <c r="G80" s="6" t="s">
        <v>377</v>
      </c>
      <c r="H80" s="165">
        <v>300</v>
      </c>
      <c r="I80" s="134">
        <v>-26</v>
      </c>
      <c r="J80" s="184" t="s">
        <v>1317</v>
      </c>
      <c r="K80" s="176">
        <v>144.4</v>
      </c>
      <c r="L80" s="137"/>
      <c r="M80" s="183">
        <f t="shared" si="3"/>
        <v>0</v>
      </c>
      <c r="N80" s="4" t="s">
        <v>2024</v>
      </c>
      <c r="O80" s="3">
        <v>4607109940426</v>
      </c>
      <c r="P80" s="2" t="str">
        <f t="shared" si="4"/>
        <v>фото1</v>
      </c>
      <c r="Q80" s="2" t="str">
        <f t="shared" si="5"/>
        <v>фото2</v>
      </c>
      <c r="R80" s="164" t="s">
        <v>461</v>
      </c>
      <c r="S80" s="164"/>
      <c r="T80" s="1" t="s">
        <v>2105</v>
      </c>
      <c r="U80" s="74"/>
      <c r="V80" s="74"/>
      <c r="W80" s="74"/>
    </row>
    <row r="81" spans="1:23" ht="30" x14ac:dyDescent="0.2">
      <c r="A81" s="99">
        <v>73</v>
      </c>
      <c r="B81" s="173"/>
      <c r="C81" s="193">
        <v>7215</v>
      </c>
      <c r="D81" s="169" t="s">
        <v>459</v>
      </c>
      <c r="E81" s="133" t="s">
        <v>2700</v>
      </c>
      <c r="F81" s="171" t="s">
        <v>378</v>
      </c>
      <c r="G81" s="6" t="s">
        <v>377</v>
      </c>
      <c r="H81" s="165" t="s">
        <v>379</v>
      </c>
      <c r="I81" s="134">
        <v>-26</v>
      </c>
      <c r="J81" s="184" t="s">
        <v>1317</v>
      </c>
      <c r="K81" s="176">
        <v>144.4</v>
      </c>
      <c r="L81" s="137"/>
      <c r="M81" s="183">
        <f t="shared" si="3"/>
        <v>0</v>
      </c>
      <c r="N81" s="4" t="s">
        <v>2024</v>
      </c>
      <c r="O81" s="3">
        <v>4607109948590</v>
      </c>
      <c r="P81" s="2" t="str">
        <f t="shared" si="4"/>
        <v>фото1</v>
      </c>
      <c r="Q81" s="2" t="str">
        <f t="shared" si="5"/>
        <v>фото2</v>
      </c>
      <c r="R81" s="164" t="s">
        <v>1078</v>
      </c>
      <c r="S81" s="164"/>
      <c r="T81" s="1" t="s">
        <v>2105</v>
      </c>
      <c r="U81" s="74"/>
      <c r="V81" s="74"/>
      <c r="W81" s="74"/>
    </row>
    <row r="82" spans="1:23" ht="30" x14ac:dyDescent="0.2">
      <c r="A82" s="99">
        <v>74</v>
      </c>
      <c r="B82" s="173"/>
      <c r="C82" s="193">
        <v>7212</v>
      </c>
      <c r="D82" s="169" t="s">
        <v>459</v>
      </c>
      <c r="E82" s="133" t="s">
        <v>523</v>
      </c>
      <c r="F82" s="171" t="s">
        <v>462</v>
      </c>
      <c r="G82" s="6" t="s">
        <v>377</v>
      </c>
      <c r="H82" s="165" t="s">
        <v>655</v>
      </c>
      <c r="I82" s="134">
        <v>-26</v>
      </c>
      <c r="J82" s="5" t="s">
        <v>1471</v>
      </c>
      <c r="K82" s="176">
        <v>128.69999999999999</v>
      </c>
      <c r="L82" s="137"/>
      <c r="M82" s="183">
        <f t="shared" si="3"/>
        <v>0</v>
      </c>
      <c r="N82" s="4" t="s">
        <v>2024</v>
      </c>
      <c r="O82" s="3">
        <v>4607109948569</v>
      </c>
      <c r="P82" s="2" t="str">
        <f t="shared" si="4"/>
        <v>фото1</v>
      </c>
      <c r="Q82" s="2" t="str">
        <f t="shared" si="5"/>
        <v>фото2</v>
      </c>
      <c r="R82" s="164" t="s">
        <v>1079</v>
      </c>
      <c r="S82" s="164" t="s">
        <v>1080</v>
      </c>
      <c r="T82" s="1" t="s">
        <v>2105</v>
      </c>
      <c r="U82" s="74"/>
      <c r="V82" s="74"/>
      <c r="W82" s="74"/>
    </row>
    <row r="83" spans="1:23" ht="30" x14ac:dyDescent="0.2">
      <c r="A83" s="99">
        <v>75</v>
      </c>
      <c r="B83" s="173"/>
      <c r="C83" s="193">
        <v>7213</v>
      </c>
      <c r="D83" s="169" t="s">
        <v>459</v>
      </c>
      <c r="E83" s="133" t="s">
        <v>2701</v>
      </c>
      <c r="F83" s="171" t="s">
        <v>463</v>
      </c>
      <c r="G83" s="6" t="s">
        <v>377</v>
      </c>
      <c r="H83" s="165" t="s">
        <v>785</v>
      </c>
      <c r="I83" s="134">
        <v>-26</v>
      </c>
      <c r="J83" s="184" t="s">
        <v>1317</v>
      </c>
      <c r="K83" s="176">
        <v>155.6</v>
      </c>
      <c r="L83" s="137"/>
      <c r="M83" s="183">
        <f t="shared" si="3"/>
        <v>0</v>
      </c>
      <c r="N83" s="4" t="s">
        <v>2024</v>
      </c>
      <c r="O83" s="3">
        <v>4607109948576</v>
      </c>
      <c r="P83" s="2" t="str">
        <f t="shared" si="4"/>
        <v>фото1</v>
      </c>
      <c r="Q83" s="2" t="str">
        <f t="shared" si="5"/>
        <v>фото2</v>
      </c>
      <c r="R83" s="164" t="s">
        <v>1081</v>
      </c>
      <c r="S83" s="164" t="s">
        <v>1082</v>
      </c>
      <c r="T83" s="1" t="s">
        <v>2105</v>
      </c>
      <c r="U83" s="74"/>
      <c r="V83" s="74"/>
      <c r="W83" s="74"/>
    </row>
    <row r="84" spans="1:23" ht="30" x14ac:dyDescent="0.2">
      <c r="A84" s="99">
        <v>76</v>
      </c>
      <c r="B84" s="173"/>
      <c r="C84" s="193">
        <v>4816</v>
      </c>
      <c r="D84" s="169" t="s">
        <v>459</v>
      </c>
      <c r="E84" s="133" t="s">
        <v>2702</v>
      </c>
      <c r="F84" s="171" t="s">
        <v>464</v>
      </c>
      <c r="G84" s="6" t="s">
        <v>377</v>
      </c>
      <c r="H84" s="165">
        <v>300</v>
      </c>
      <c r="I84" s="134">
        <v>-26</v>
      </c>
      <c r="J84" s="184" t="s">
        <v>1317</v>
      </c>
      <c r="K84" s="176">
        <v>144.4</v>
      </c>
      <c r="L84" s="137"/>
      <c r="M84" s="183">
        <f t="shared" si="3"/>
        <v>0</v>
      </c>
      <c r="N84" s="4" t="s">
        <v>2024</v>
      </c>
      <c r="O84" s="3">
        <v>4607109940433</v>
      </c>
      <c r="P84" s="2" t="str">
        <f t="shared" si="4"/>
        <v>фото1</v>
      </c>
      <c r="Q84" s="2" t="str">
        <f t="shared" si="5"/>
        <v>фото2</v>
      </c>
      <c r="R84" s="164" t="s">
        <v>464</v>
      </c>
      <c r="S84" s="164"/>
      <c r="T84" s="1" t="s">
        <v>2105</v>
      </c>
      <c r="U84" s="74"/>
      <c r="V84" s="74"/>
      <c r="W84" s="74"/>
    </row>
    <row r="85" spans="1:23" ht="30" x14ac:dyDescent="0.2">
      <c r="A85" s="99">
        <v>77</v>
      </c>
      <c r="B85" s="173"/>
      <c r="C85" s="193">
        <v>4817</v>
      </c>
      <c r="D85" s="169" t="s">
        <v>459</v>
      </c>
      <c r="E85" s="133" t="s">
        <v>2703</v>
      </c>
      <c r="F85" s="171" t="s">
        <v>726</v>
      </c>
      <c r="G85" s="6" t="s">
        <v>377</v>
      </c>
      <c r="H85" s="165">
        <v>300</v>
      </c>
      <c r="I85" s="134">
        <v>-26</v>
      </c>
      <c r="J85" s="184" t="s">
        <v>1317</v>
      </c>
      <c r="K85" s="176">
        <v>144.4</v>
      </c>
      <c r="L85" s="137"/>
      <c r="M85" s="183">
        <f t="shared" si="3"/>
        <v>0</v>
      </c>
      <c r="N85" s="4" t="s">
        <v>2024</v>
      </c>
      <c r="O85" s="3">
        <v>4607109940440</v>
      </c>
      <c r="P85" s="2" t="str">
        <f t="shared" si="4"/>
        <v>фото1</v>
      </c>
      <c r="Q85" s="2" t="str">
        <f t="shared" si="5"/>
        <v>фото2</v>
      </c>
      <c r="R85" s="164" t="s">
        <v>726</v>
      </c>
      <c r="S85" s="164"/>
      <c r="T85" s="1" t="s">
        <v>2105</v>
      </c>
      <c r="U85" s="74"/>
      <c r="V85" s="74"/>
      <c r="W85" s="74"/>
    </row>
    <row r="86" spans="1:23" ht="30" x14ac:dyDescent="0.2">
      <c r="A86" s="99">
        <v>78</v>
      </c>
      <c r="B86" s="173"/>
      <c r="C86" s="193">
        <v>4818</v>
      </c>
      <c r="D86" s="169" t="s">
        <v>459</v>
      </c>
      <c r="E86" s="133" t="s">
        <v>2704</v>
      </c>
      <c r="F86" s="171" t="s">
        <v>727</v>
      </c>
      <c r="G86" s="6" t="s">
        <v>377</v>
      </c>
      <c r="H86" s="165">
        <v>300</v>
      </c>
      <c r="I86" s="134">
        <v>-26</v>
      </c>
      <c r="J86" s="5" t="s">
        <v>1471</v>
      </c>
      <c r="K86" s="176">
        <v>128.69999999999999</v>
      </c>
      <c r="L86" s="137"/>
      <c r="M86" s="183">
        <f t="shared" si="3"/>
        <v>0</v>
      </c>
      <c r="N86" s="4" t="s">
        <v>2024</v>
      </c>
      <c r="O86" s="3">
        <v>4607109940457</v>
      </c>
      <c r="P86" s="2" t="str">
        <f t="shared" si="4"/>
        <v>фото1</v>
      </c>
      <c r="Q86" s="2" t="str">
        <f t="shared" si="5"/>
        <v>фото2</v>
      </c>
      <c r="R86" s="164" t="s">
        <v>727</v>
      </c>
      <c r="S86" s="164"/>
      <c r="T86" s="1" t="s">
        <v>2105</v>
      </c>
      <c r="U86" s="74"/>
      <c r="V86" s="74"/>
      <c r="W86" s="74"/>
    </row>
    <row r="87" spans="1:23" ht="33.75" x14ac:dyDescent="0.2">
      <c r="A87" s="99">
        <v>79</v>
      </c>
      <c r="B87" s="173"/>
      <c r="C87" s="193">
        <v>10165</v>
      </c>
      <c r="D87" s="169" t="s">
        <v>2117</v>
      </c>
      <c r="E87" s="133" t="s">
        <v>1817</v>
      </c>
      <c r="F87" s="171" t="s">
        <v>1818</v>
      </c>
      <c r="G87" s="6" t="s">
        <v>1819</v>
      </c>
      <c r="H87" s="165" t="s">
        <v>1820</v>
      </c>
      <c r="I87" s="134">
        <v>-29</v>
      </c>
      <c r="J87" s="5" t="s">
        <v>1821</v>
      </c>
      <c r="K87" s="176">
        <v>138</v>
      </c>
      <c r="L87" s="137"/>
      <c r="M87" s="183">
        <f t="shared" si="3"/>
        <v>0</v>
      </c>
      <c r="N87" s="4" t="s">
        <v>2024</v>
      </c>
      <c r="O87" s="3">
        <v>4607109937303</v>
      </c>
      <c r="P87" s="2" t="str">
        <f t="shared" si="4"/>
        <v>фото1</v>
      </c>
      <c r="Q87" s="2" t="str">
        <f t="shared" si="5"/>
        <v>фото2</v>
      </c>
      <c r="R87" s="164" t="s">
        <v>1818</v>
      </c>
      <c r="S87" s="164"/>
      <c r="T87" s="1" t="s">
        <v>2686</v>
      </c>
      <c r="U87" s="74"/>
      <c r="V87" s="74"/>
      <c r="W87" s="74"/>
    </row>
    <row r="88" spans="1:23" ht="30" x14ac:dyDescent="0.2">
      <c r="A88" s="99">
        <v>80</v>
      </c>
      <c r="B88" s="185" t="s">
        <v>2643</v>
      </c>
      <c r="C88" s="194">
        <v>14286</v>
      </c>
      <c r="D88" s="186" t="s">
        <v>2117</v>
      </c>
      <c r="E88" s="187" t="s">
        <v>2705</v>
      </c>
      <c r="F88" s="188" t="s">
        <v>2706</v>
      </c>
      <c r="G88" s="6" t="s">
        <v>2707</v>
      </c>
      <c r="H88" s="165" t="s">
        <v>155</v>
      </c>
      <c r="I88" s="134">
        <v>-29</v>
      </c>
      <c r="J88" s="5" t="s">
        <v>1821</v>
      </c>
      <c r="K88" s="176">
        <v>138</v>
      </c>
      <c r="L88" s="137"/>
      <c r="M88" s="183">
        <f t="shared" si="3"/>
        <v>0</v>
      </c>
      <c r="N88" s="4" t="s">
        <v>2024</v>
      </c>
      <c r="O88" s="3">
        <v>4607109917220</v>
      </c>
      <c r="P88" s="2" t="str">
        <f t="shared" si="4"/>
        <v>фото1</v>
      </c>
      <c r="Q88" s="2" t="str">
        <f t="shared" si="5"/>
        <v>фото2</v>
      </c>
      <c r="R88" s="164" t="s">
        <v>2706</v>
      </c>
      <c r="S88" s="164"/>
      <c r="T88" s="1" t="s">
        <v>2686</v>
      </c>
      <c r="U88" s="74"/>
      <c r="V88" s="74"/>
      <c r="W88" s="74"/>
    </row>
    <row r="89" spans="1:23" ht="30" x14ac:dyDescent="0.2">
      <c r="A89" s="99">
        <v>81</v>
      </c>
      <c r="B89" s="185" t="s">
        <v>2643</v>
      </c>
      <c r="C89" s="194">
        <v>14287</v>
      </c>
      <c r="D89" s="186" t="s">
        <v>2117</v>
      </c>
      <c r="E89" s="187" t="s">
        <v>2708</v>
      </c>
      <c r="F89" s="188" t="s">
        <v>2706</v>
      </c>
      <c r="G89" s="6" t="s">
        <v>2709</v>
      </c>
      <c r="H89" s="165" t="s">
        <v>155</v>
      </c>
      <c r="I89" s="134">
        <v>-29</v>
      </c>
      <c r="J89" s="5" t="s">
        <v>1821</v>
      </c>
      <c r="K89" s="176">
        <v>138</v>
      </c>
      <c r="L89" s="137"/>
      <c r="M89" s="183">
        <f t="shared" si="3"/>
        <v>0</v>
      </c>
      <c r="N89" s="4" t="s">
        <v>2024</v>
      </c>
      <c r="O89" s="3">
        <v>4607109917213</v>
      </c>
      <c r="P89" s="2" t="str">
        <f t="shared" si="4"/>
        <v>фото1</v>
      </c>
      <c r="Q89" s="2" t="str">
        <f t="shared" si="5"/>
        <v>фото2</v>
      </c>
      <c r="R89" s="164" t="s">
        <v>2706</v>
      </c>
      <c r="S89" s="164"/>
      <c r="T89" s="1" t="s">
        <v>2686</v>
      </c>
      <c r="U89" s="74"/>
      <c r="V89" s="74"/>
      <c r="W89" s="74"/>
    </row>
    <row r="90" spans="1:23" ht="30" x14ac:dyDescent="0.2">
      <c r="A90" s="99">
        <v>82</v>
      </c>
      <c r="B90" s="7">
        <v>2019</v>
      </c>
      <c r="C90" s="193">
        <v>10871</v>
      </c>
      <c r="D90" s="169" t="s">
        <v>2117</v>
      </c>
      <c r="E90" s="133" t="s">
        <v>2119</v>
      </c>
      <c r="F90" s="171" t="s">
        <v>2118</v>
      </c>
      <c r="G90" s="6" t="s">
        <v>2120</v>
      </c>
      <c r="H90" s="165">
        <v>30</v>
      </c>
      <c r="I90" s="134">
        <v>-29</v>
      </c>
      <c r="J90" s="5" t="s">
        <v>1821</v>
      </c>
      <c r="K90" s="176">
        <v>138</v>
      </c>
      <c r="L90" s="137"/>
      <c r="M90" s="183">
        <f t="shared" si="3"/>
        <v>0</v>
      </c>
      <c r="N90" s="4" t="s">
        <v>2024</v>
      </c>
      <c r="O90" s="3">
        <v>4607109924761</v>
      </c>
      <c r="P90" s="2" t="str">
        <f t="shared" si="4"/>
        <v>фото1</v>
      </c>
      <c r="Q90" s="2" t="str">
        <f t="shared" si="5"/>
        <v>фото2</v>
      </c>
      <c r="R90" s="164" t="s">
        <v>2118</v>
      </c>
      <c r="S90" s="164"/>
      <c r="T90" s="1" t="s">
        <v>2686</v>
      </c>
      <c r="U90" s="74"/>
      <c r="V90" s="74"/>
      <c r="W90" s="74"/>
    </row>
    <row r="91" spans="1:23" ht="30" x14ac:dyDescent="0.2">
      <c r="A91" s="99">
        <v>83</v>
      </c>
      <c r="B91" s="185" t="s">
        <v>2643</v>
      </c>
      <c r="C91" s="194">
        <v>14288</v>
      </c>
      <c r="D91" s="186" t="s">
        <v>2117</v>
      </c>
      <c r="E91" s="187" t="s">
        <v>2710</v>
      </c>
      <c r="F91" s="188" t="s">
        <v>2706</v>
      </c>
      <c r="G91" s="6" t="s">
        <v>2711</v>
      </c>
      <c r="H91" s="165" t="s">
        <v>155</v>
      </c>
      <c r="I91" s="134">
        <v>-29</v>
      </c>
      <c r="J91" s="5" t="s">
        <v>1821</v>
      </c>
      <c r="K91" s="176">
        <v>138</v>
      </c>
      <c r="L91" s="137"/>
      <c r="M91" s="183">
        <f t="shared" si="3"/>
        <v>0</v>
      </c>
      <c r="N91" s="4" t="s">
        <v>2024</v>
      </c>
      <c r="O91" s="3">
        <v>4607109917206</v>
      </c>
      <c r="P91" s="2" t="str">
        <f t="shared" si="4"/>
        <v>фото1</v>
      </c>
      <c r="Q91" s="2" t="str">
        <f t="shared" si="5"/>
        <v>фото2</v>
      </c>
      <c r="R91" s="164" t="s">
        <v>2706</v>
      </c>
      <c r="S91" s="164"/>
      <c r="T91" s="1" t="s">
        <v>2686</v>
      </c>
      <c r="U91" s="74"/>
      <c r="V91" s="74"/>
      <c r="W91" s="74"/>
    </row>
    <row r="92" spans="1:23" ht="30" x14ac:dyDescent="0.2">
      <c r="A92" s="99">
        <v>84</v>
      </c>
      <c r="B92" s="185" t="s">
        <v>2643</v>
      </c>
      <c r="C92" s="194">
        <v>14289</v>
      </c>
      <c r="D92" s="186" t="s">
        <v>2117</v>
      </c>
      <c r="E92" s="187" t="s">
        <v>2712</v>
      </c>
      <c r="F92" s="188" t="s">
        <v>2713</v>
      </c>
      <c r="G92" s="6" t="s">
        <v>2714</v>
      </c>
      <c r="H92" s="165">
        <v>30</v>
      </c>
      <c r="I92" s="134">
        <v>-29</v>
      </c>
      <c r="J92" s="5" t="s">
        <v>1821</v>
      </c>
      <c r="K92" s="176">
        <v>138</v>
      </c>
      <c r="L92" s="137"/>
      <c r="M92" s="183">
        <f t="shared" si="3"/>
        <v>0</v>
      </c>
      <c r="N92" s="4" t="s">
        <v>2024</v>
      </c>
      <c r="O92" s="3">
        <v>4607109917190</v>
      </c>
      <c r="P92" s="2" t="str">
        <f t="shared" si="4"/>
        <v>фото1</v>
      </c>
      <c r="Q92" s="2" t="str">
        <f t="shared" si="5"/>
        <v>фото2</v>
      </c>
      <c r="R92" s="164" t="s">
        <v>2713</v>
      </c>
      <c r="S92" s="164"/>
      <c r="T92" s="1" t="s">
        <v>2686</v>
      </c>
      <c r="U92" s="74"/>
      <c r="V92" s="74"/>
      <c r="W92" s="74"/>
    </row>
    <row r="93" spans="1:23" ht="22.5" x14ac:dyDescent="0.2">
      <c r="A93" s="99">
        <v>85</v>
      </c>
      <c r="B93" s="185" t="s">
        <v>2643</v>
      </c>
      <c r="C93" s="194">
        <v>14290</v>
      </c>
      <c r="D93" s="186" t="s">
        <v>2117</v>
      </c>
      <c r="E93" s="187" t="s">
        <v>2715</v>
      </c>
      <c r="F93" s="188" t="s">
        <v>2716</v>
      </c>
      <c r="G93" s="6" t="s">
        <v>2717</v>
      </c>
      <c r="H93" s="165">
        <v>30</v>
      </c>
      <c r="I93" s="134">
        <v>-29</v>
      </c>
      <c r="J93" s="5" t="s">
        <v>1821</v>
      </c>
      <c r="K93" s="176">
        <v>138</v>
      </c>
      <c r="L93" s="137"/>
      <c r="M93" s="183">
        <f t="shared" si="3"/>
        <v>0</v>
      </c>
      <c r="N93" s="4" t="s">
        <v>2024</v>
      </c>
      <c r="O93" s="3">
        <v>4607109917183</v>
      </c>
      <c r="P93" s="2" t="str">
        <f t="shared" si="4"/>
        <v>фото1</v>
      </c>
      <c r="Q93" s="2" t="str">
        <f t="shared" si="5"/>
        <v>фото2</v>
      </c>
      <c r="R93" s="164" t="s">
        <v>2716</v>
      </c>
      <c r="S93" s="164"/>
      <c r="T93" s="1" t="s">
        <v>2686</v>
      </c>
      <c r="U93" s="74"/>
      <c r="V93" s="74"/>
      <c r="W93" s="74"/>
    </row>
    <row r="94" spans="1:23" ht="45" x14ac:dyDescent="0.2">
      <c r="A94" s="99">
        <v>86</v>
      </c>
      <c r="B94" s="173"/>
      <c r="C94" s="193">
        <v>10174</v>
      </c>
      <c r="D94" s="169" t="s">
        <v>1822</v>
      </c>
      <c r="E94" s="133" t="s">
        <v>2121</v>
      </c>
      <c r="F94" s="171" t="s">
        <v>1823</v>
      </c>
      <c r="G94" s="6" t="s">
        <v>1824</v>
      </c>
      <c r="H94" s="165">
        <v>120</v>
      </c>
      <c r="I94" s="134">
        <v>-40</v>
      </c>
      <c r="J94" s="5" t="s">
        <v>2122</v>
      </c>
      <c r="K94" s="176">
        <v>1700.4</v>
      </c>
      <c r="L94" s="137"/>
      <c r="M94" s="183">
        <f t="shared" si="3"/>
        <v>0</v>
      </c>
      <c r="N94" s="4" t="s">
        <v>2630</v>
      </c>
      <c r="O94" s="3">
        <v>4607109961667</v>
      </c>
      <c r="P94" s="2" t="str">
        <f t="shared" si="4"/>
        <v>фото1</v>
      </c>
      <c r="Q94" s="2" t="str">
        <f t="shared" si="5"/>
        <v>фото2</v>
      </c>
      <c r="R94" s="164" t="s">
        <v>1825</v>
      </c>
      <c r="S94" s="164"/>
      <c r="T94" s="1" t="s">
        <v>2686</v>
      </c>
      <c r="U94" s="74"/>
      <c r="V94" s="74"/>
      <c r="W94" s="74"/>
    </row>
    <row r="95" spans="1:23" ht="45" x14ac:dyDescent="0.2">
      <c r="A95" s="99">
        <v>87</v>
      </c>
      <c r="B95" s="173"/>
      <c r="C95" s="193">
        <v>10173</v>
      </c>
      <c r="D95" s="169" t="s">
        <v>1822</v>
      </c>
      <c r="E95" s="133" t="s">
        <v>2718</v>
      </c>
      <c r="F95" s="171" t="s">
        <v>2719</v>
      </c>
      <c r="G95" s="6" t="s">
        <v>2720</v>
      </c>
      <c r="H95" s="165">
        <v>120</v>
      </c>
      <c r="I95" s="134">
        <v>-40</v>
      </c>
      <c r="J95" s="5" t="s">
        <v>2721</v>
      </c>
      <c r="K95" s="176">
        <v>1531.3</v>
      </c>
      <c r="L95" s="137"/>
      <c r="M95" s="183">
        <f t="shared" si="3"/>
        <v>0</v>
      </c>
      <c r="N95" s="4" t="s">
        <v>2630</v>
      </c>
      <c r="O95" s="3">
        <v>4607109963883</v>
      </c>
      <c r="P95" s="2" t="str">
        <f t="shared" si="4"/>
        <v>фото1</v>
      </c>
      <c r="Q95" s="2" t="str">
        <f t="shared" si="5"/>
        <v>фото2</v>
      </c>
      <c r="R95" s="164" t="s">
        <v>2722</v>
      </c>
      <c r="S95" s="164"/>
      <c r="T95" s="1" t="s">
        <v>2686</v>
      </c>
      <c r="U95" s="74"/>
      <c r="V95" s="74"/>
      <c r="W95" s="74"/>
    </row>
    <row r="96" spans="1:23" ht="45" x14ac:dyDescent="0.2">
      <c r="A96" s="99">
        <v>88</v>
      </c>
      <c r="B96" s="173"/>
      <c r="C96" s="193">
        <v>7205</v>
      </c>
      <c r="D96" s="169" t="s">
        <v>317</v>
      </c>
      <c r="E96" s="133" t="s">
        <v>857</v>
      </c>
      <c r="F96" s="171" t="s">
        <v>316</v>
      </c>
      <c r="G96" s="6" t="s">
        <v>858</v>
      </c>
      <c r="H96" s="165" t="s">
        <v>360</v>
      </c>
      <c r="I96" s="134">
        <v>-38</v>
      </c>
      <c r="J96" s="184" t="s">
        <v>1374</v>
      </c>
      <c r="K96" s="176">
        <v>178</v>
      </c>
      <c r="L96" s="137"/>
      <c r="M96" s="183">
        <f t="shared" si="3"/>
        <v>0</v>
      </c>
      <c r="N96" s="4" t="s">
        <v>2024</v>
      </c>
      <c r="O96" s="3">
        <v>4607109948491</v>
      </c>
      <c r="P96" s="2" t="str">
        <f t="shared" si="4"/>
        <v>фото1</v>
      </c>
      <c r="Q96" s="2" t="str">
        <f t="shared" si="5"/>
        <v>фото2</v>
      </c>
      <c r="R96" s="164" t="s">
        <v>1083</v>
      </c>
      <c r="S96" s="164" t="s">
        <v>1084</v>
      </c>
      <c r="T96" s="1" t="s">
        <v>2105</v>
      </c>
      <c r="U96" s="74"/>
      <c r="V96" s="74"/>
      <c r="W96" s="74"/>
    </row>
    <row r="97" spans="1:23" ht="45" x14ac:dyDescent="0.2">
      <c r="A97" s="99">
        <v>89</v>
      </c>
      <c r="B97" s="173"/>
      <c r="C97" s="193">
        <v>4824</v>
      </c>
      <c r="D97" s="169" t="s">
        <v>318</v>
      </c>
      <c r="E97" s="133" t="s">
        <v>593</v>
      </c>
      <c r="F97" s="171" t="s">
        <v>319</v>
      </c>
      <c r="G97" s="6" t="s">
        <v>701</v>
      </c>
      <c r="H97" s="165" t="s">
        <v>594</v>
      </c>
      <c r="I97" s="134">
        <v>-34</v>
      </c>
      <c r="J97" s="184" t="s">
        <v>1315</v>
      </c>
      <c r="K97" s="176">
        <v>168.5</v>
      </c>
      <c r="L97" s="137"/>
      <c r="M97" s="183">
        <f t="shared" si="3"/>
        <v>0</v>
      </c>
      <c r="N97" s="4" t="s">
        <v>2024</v>
      </c>
      <c r="O97" s="3">
        <v>4607109940488</v>
      </c>
      <c r="P97" s="2" t="str">
        <f t="shared" si="4"/>
        <v>фото1</v>
      </c>
      <c r="Q97" s="2" t="str">
        <f t="shared" si="5"/>
        <v>фото2</v>
      </c>
      <c r="R97" s="164" t="s">
        <v>1085</v>
      </c>
      <c r="S97" s="164" t="s">
        <v>1086</v>
      </c>
      <c r="T97" s="1">
        <v>290</v>
      </c>
      <c r="U97" s="74"/>
      <c r="V97" s="74"/>
      <c r="W97" s="74"/>
    </row>
    <row r="98" spans="1:23" ht="30" x14ac:dyDescent="0.2">
      <c r="A98" s="99">
        <v>90</v>
      </c>
      <c r="B98" s="173"/>
      <c r="C98" s="193">
        <v>4826</v>
      </c>
      <c r="D98" s="169" t="s">
        <v>1475</v>
      </c>
      <c r="E98" s="133" t="s">
        <v>583</v>
      </c>
      <c r="F98" s="171" t="s">
        <v>320</v>
      </c>
      <c r="G98" s="6" t="s">
        <v>262</v>
      </c>
      <c r="H98" s="165">
        <v>200</v>
      </c>
      <c r="I98" s="134">
        <v>-40</v>
      </c>
      <c r="J98" s="184" t="s">
        <v>1320</v>
      </c>
      <c r="K98" s="176">
        <v>160.1</v>
      </c>
      <c r="L98" s="137"/>
      <c r="M98" s="183">
        <f t="shared" si="3"/>
        <v>0</v>
      </c>
      <c r="N98" s="4" t="s">
        <v>2024</v>
      </c>
      <c r="O98" s="3">
        <v>4607109940501</v>
      </c>
      <c r="P98" s="2" t="str">
        <f t="shared" si="4"/>
        <v>фото1</v>
      </c>
      <c r="Q98" s="2" t="str">
        <f t="shared" si="5"/>
        <v>фото2</v>
      </c>
      <c r="R98" s="164" t="s">
        <v>1087</v>
      </c>
      <c r="S98" s="164" t="s">
        <v>1088</v>
      </c>
      <c r="T98" s="1">
        <v>370</v>
      </c>
      <c r="U98" s="74"/>
      <c r="V98" s="74"/>
      <c r="W98" s="74"/>
    </row>
    <row r="99" spans="1:23" ht="33.75" x14ac:dyDescent="0.2">
      <c r="A99" s="99">
        <v>91</v>
      </c>
      <c r="B99" s="173"/>
      <c r="C99" s="193">
        <v>4830</v>
      </c>
      <c r="D99" s="169" t="s">
        <v>1475</v>
      </c>
      <c r="E99" s="133" t="s">
        <v>581</v>
      </c>
      <c r="F99" s="171" t="s">
        <v>321</v>
      </c>
      <c r="G99" s="6" t="s">
        <v>859</v>
      </c>
      <c r="H99" s="165">
        <v>160</v>
      </c>
      <c r="I99" s="134">
        <v>-40</v>
      </c>
      <c r="J99" s="184" t="s">
        <v>1320</v>
      </c>
      <c r="K99" s="176">
        <v>160.1</v>
      </c>
      <c r="L99" s="137"/>
      <c r="M99" s="183">
        <f t="shared" si="3"/>
        <v>0</v>
      </c>
      <c r="N99" s="4" t="s">
        <v>2024</v>
      </c>
      <c r="O99" s="3">
        <v>4607109940549</v>
      </c>
      <c r="P99" s="2" t="str">
        <f t="shared" si="4"/>
        <v>фото1</v>
      </c>
      <c r="Q99" s="2" t="str">
        <f t="shared" si="5"/>
        <v>фото2</v>
      </c>
      <c r="R99" s="164" t="s">
        <v>321</v>
      </c>
      <c r="S99" s="164"/>
      <c r="T99" s="1">
        <v>370</v>
      </c>
      <c r="U99" s="74"/>
      <c r="V99" s="74"/>
      <c r="W99" s="74"/>
    </row>
    <row r="100" spans="1:23" ht="33.75" x14ac:dyDescent="0.2">
      <c r="A100" s="99">
        <v>92</v>
      </c>
      <c r="B100" s="173"/>
      <c r="C100" s="193">
        <v>4831</v>
      </c>
      <c r="D100" s="169" t="s">
        <v>1475</v>
      </c>
      <c r="E100" s="133" t="s">
        <v>582</v>
      </c>
      <c r="F100" s="171" t="s">
        <v>322</v>
      </c>
      <c r="G100" s="6" t="s">
        <v>261</v>
      </c>
      <c r="H100" s="165">
        <v>300</v>
      </c>
      <c r="I100" s="134">
        <v>-40</v>
      </c>
      <c r="J100" s="184" t="s">
        <v>1315</v>
      </c>
      <c r="K100" s="176">
        <v>168</v>
      </c>
      <c r="L100" s="137"/>
      <c r="M100" s="183">
        <f t="shared" si="3"/>
        <v>0</v>
      </c>
      <c r="N100" s="4" t="s">
        <v>2024</v>
      </c>
      <c r="O100" s="3">
        <v>4607109940556</v>
      </c>
      <c r="P100" s="2" t="str">
        <f t="shared" si="4"/>
        <v>фото1</v>
      </c>
      <c r="Q100" s="2" t="str">
        <f t="shared" si="5"/>
        <v>фото2</v>
      </c>
      <c r="R100" s="164" t="s">
        <v>1089</v>
      </c>
      <c r="S100" s="164" t="s">
        <v>1090</v>
      </c>
      <c r="T100" s="1">
        <v>370</v>
      </c>
      <c r="U100" s="74"/>
      <c r="V100" s="74"/>
      <c r="W100" s="74"/>
    </row>
    <row r="101" spans="1:23" ht="33.75" x14ac:dyDescent="0.2">
      <c r="A101" s="99">
        <v>93</v>
      </c>
      <c r="B101" s="173"/>
      <c r="C101" s="193">
        <v>4832</v>
      </c>
      <c r="D101" s="169" t="s">
        <v>584</v>
      </c>
      <c r="E101" s="133" t="s">
        <v>585</v>
      </c>
      <c r="F101" s="171" t="s">
        <v>323</v>
      </c>
      <c r="G101" s="6" t="s">
        <v>263</v>
      </c>
      <c r="H101" s="165" t="s">
        <v>506</v>
      </c>
      <c r="I101" s="134">
        <v>-40</v>
      </c>
      <c r="J101" s="184" t="s">
        <v>1315</v>
      </c>
      <c r="K101" s="176">
        <v>160.1</v>
      </c>
      <c r="L101" s="137"/>
      <c r="M101" s="183">
        <f t="shared" si="3"/>
        <v>0</v>
      </c>
      <c r="N101" s="4" t="s">
        <v>2024</v>
      </c>
      <c r="O101" s="3">
        <v>4607109940563</v>
      </c>
      <c r="P101" s="2" t="str">
        <f t="shared" si="4"/>
        <v>фото1</v>
      </c>
      <c r="Q101" s="2" t="str">
        <f t="shared" si="5"/>
        <v>фото2</v>
      </c>
      <c r="R101" s="164" t="s">
        <v>1091</v>
      </c>
      <c r="S101" s="164" t="s">
        <v>1092</v>
      </c>
      <c r="T101" s="1">
        <v>370</v>
      </c>
      <c r="U101" s="74"/>
      <c r="V101" s="74"/>
      <c r="W101" s="74"/>
    </row>
    <row r="102" spans="1:23" ht="33.75" x14ac:dyDescent="0.2">
      <c r="A102" s="99">
        <v>94</v>
      </c>
      <c r="B102" s="173"/>
      <c r="C102" s="193">
        <v>5518</v>
      </c>
      <c r="D102" s="169" t="s">
        <v>860</v>
      </c>
      <c r="E102" s="133" t="s">
        <v>1826</v>
      </c>
      <c r="F102" s="171" t="s">
        <v>861</v>
      </c>
      <c r="G102" s="6" t="s">
        <v>862</v>
      </c>
      <c r="H102" s="165" t="s">
        <v>556</v>
      </c>
      <c r="I102" s="134">
        <v>-35</v>
      </c>
      <c r="J102" s="5" t="s">
        <v>1563</v>
      </c>
      <c r="K102" s="176">
        <v>604.70000000000005</v>
      </c>
      <c r="L102" s="137"/>
      <c r="M102" s="183">
        <f t="shared" si="3"/>
        <v>0</v>
      </c>
      <c r="N102" s="4" t="s">
        <v>2630</v>
      </c>
      <c r="O102" s="3">
        <v>4607109936061</v>
      </c>
      <c r="P102" s="2" t="str">
        <f t="shared" si="4"/>
        <v>фото1</v>
      </c>
      <c r="Q102" s="2" t="str">
        <f t="shared" si="5"/>
        <v>фото2</v>
      </c>
      <c r="R102" s="164" t="s">
        <v>861</v>
      </c>
      <c r="S102" s="164"/>
      <c r="T102" s="1" t="s">
        <v>2105</v>
      </c>
      <c r="U102" s="74"/>
      <c r="V102" s="74"/>
      <c r="W102" s="74"/>
    </row>
    <row r="103" spans="1:23" ht="67.5" x14ac:dyDescent="0.2">
      <c r="A103" s="99">
        <v>95</v>
      </c>
      <c r="B103" s="7">
        <v>2019</v>
      </c>
      <c r="C103" s="193">
        <v>10898</v>
      </c>
      <c r="D103" s="169" t="s">
        <v>324</v>
      </c>
      <c r="E103" s="133" t="s">
        <v>2124</v>
      </c>
      <c r="F103" s="171" t="s">
        <v>2123</v>
      </c>
      <c r="G103" s="6" t="s">
        <v>2125</v>
      </c>
      <c r="H103" s="165" t="s">
        <v>2126</v>
      </c>
      <c r="I103" s="134">
        <v>-35</v>
      </c>
      <c r="J103" s="184" t="s">
        <v>1320</v>
      </c>
      <c r="K103" s="176">
        <v>363.4</v>
      </c>
      <c r="L103" s="137"/>
      <c r="M103" s="183">
        <f t="shared" si="3"/>
        <v>0</v>
      </c>
      <c r="N103" s="4" t="s">
        <v>2024</v>
      </c>
      <c r="O103" s="3">
        <v>4607109924495</v>
      </c>
      <c r="P103" s="2" t="str">
        <f t="shared" si="4"/>
        <v>фото1</v>
      </c>
      <c r="Q103" s="2" t="str">
        <f t="shared" si="5"/>
        <v>фото2</v>
      </c>
      <c r="R103" s="164" t="s">
        <v>2123</v>
      </c>
      <c r="S103" s="164" t="s">
        <v>2401</v>
      </c>
      <c r="T103" s="1">
        <v>290</v>
      </c>
      <c r="U103" s="74"/>
      <c r="V103" s="74"/>
      <c r="W103" s="74"/>
    </row>
    <row r="104" spans="1:23" ht="45" x14ac:dyDescent="0.2">
      <c r="A104" s="99">
        <v>96</v>
      </c>
      <c r="B104" s="173"/>
      <c r="C104" s="193">
        <v>4834</v>
      </c>
      <c r="D104" s="169" t="s">
        <v>324</v>
      </c>
      <c r="E104" s="133" t="s">
        <v>636</v>
      </c>
      <c r="F104" s="171" t="s">
        <v>637</v>
      </c>
      <c r="G104" s="6" t="s">
        <v>346</v>
      </c>
      <c r="H104" s="165">
        <v>300</v>
      </c>
      <c r="I104" s="134">
        <v>-30</v>
      </c>
      <c r="J104" s="184" t="s">
        <v>1320</v>
      </c>
      <c r="K104" s="176">
        <v>211.1</v>
      </c>
      <c r="L104" s="137"/>
      <c r="M104" s="183">
        <f t="shared" si="3"/>
        <v>0</v>
      </c>
      <c r="N104" s="4" t="s">
        <v>2024</v>
      </c>
      <c r="O104" s="3">
        <v>4607109940587</v>
      </c>
      <c r="P104" s="2" t="str">
        <f t="shared" si="4"/>
        <v>фото1</v>
      </c>
      <c r="Q104" s="2" t="str">
        <f t="shared" si="5"/>
        <v>фото2</v>
      </c>
      <c r="R104" s="164" t="s">
        <v>1093</v>
      </c>
      <c r="S104" s="164" t="s">
        <v>1094</v>
      </c>
      <c r="T104" s="1">
        <v>290</v>
      </c>
      <c r="U104" s="74"/>
      <c r="V104" s="74"/>
      <c r="W104" s="74"/>
    </row>
    <row r="105" spans="1:23" ht="45" x14ac:dyDescent="0.2">
      <c r="A105" s="99">
        <v>97</v>
      </c>
      <c r="B105" s="173"/>
      <c r="C105" s="193">
        <v>7311</v>
      </c>
      <c r="D105" s="169" t="s">
        <v>324</v>
      </c>
      <c r="E105" s="133" t="s">
        <v>139</v>
      </c>
      <c r="F105" s="171" t="s">
        <v>140</v>
      </c>
      <c r="G105" s="6" t="s">
        <v>141</v>
      </c>
      <c r="H105" s="165">
        <v>200</v>
      </c>
      <c r="I105" s="134">
        <v>-30</v>
      </c>
      <c r="J105" s="184" t="s">
        <v>1317</v>
      </c>
      <c r="K105" s="176">
        <v>370.1</v>
      </c>
      <c r="L105" s="137"/>
      <c r="M105" s="183">
        <f t="shared" si="3"/>
        <v>0</v>
      </c>
      <c r="N105" s="4" t="s">
        <v>2024</v>
      </c>
      <c r="O105" s="3">
        <v>4607109949559</v>
      </c>
      <c r="P105" s="2" t="str">
        <f t="shared" si="4"/>
        <v>фото1</v>
      </c>
      <c r="Q105" s="2" t="str">
        <f t="shared" si="5"/>
        <v>фото2</v>
      </c>
      <c r="R105" s="164" t="s">
        <v>1095</v>
      </c>
      <c r="S105" s="164" t="s">
        <v>1096</v>
      </c>
      <c r="T105" s="1">
        <v>290</v>
      </c>
      <c r="U105" s="74"/>
      <c r="V105" s="74"/>
      <c r="W105" s="74"/>
    </row>
    <row r="106" spans="1:23" ht="45" x14ac:dyDescent="0.2">
      <c r="A106" s="99">
        <v>98</v>
      </c>
      <c r="B106" s="173"/>
      <c r="C106" s="193">
        <v>4835</v>
      </c>
      <c r="D106" s="169" t="s">
        <v>1598</v>
      </c>
      <c r="E106" s="133" t="s">
        <v>1599</v>
      </c>
      <c r="F106" s="171" t="s">
        <v>1600</v>
      </c>
      <c r="G106" s="6" t="s">
        <v>1601</v>
      </c>
      <c r="H106" s="165">
        <v>60</v>
      </c>
      <c r="I106" s="134">
        <v>-28</v>
      </c>
      <c r="J106" s="184" t="s">
        <v>1317</v>
      </c>
      <c r="K106" s="176">
        <v>160.1</v>
      </c>
      <c r="L106" s="137"/>
      <c r="M106" s="183">
        <f t="shared" si="3"/>
        <v>0</v>
      </c>
      <c r="N106" s="4" t="s">
        <v>2024</v>
      </c>
      <c r="O106" s="3">
        <v>4607109940594</v>
      </c>
      <c r="P106" s="2" t="str">
        <f t="shared" si="4"/>
        <v>фото1</v>
      </c>
      <c r="Q106" s="2" t="str">
        <f t="shared" si="5"/>
        <v>фото2</v>
      </c>
      <c r="R106" s="164" t="s">
        <v>1600</v>
      </c>
      <c r="S106" s="164"/>
      <c r="T106" s="1">
        <v>370</v>
      </c>
      <c r="U106" s="74"/>
      <c r="V106" s="74"/>
      <c r="W106" s="74"/>
    </row>
    <row r="107" spans="1:23" ht="45" x14ac:dyDescent="0.2">
      <c r="A107" s="99">
        <v>99</v>
      </c>
      <c r="B107" s="173"/>
      <c r="C107" s="193">
        <v>4836</v>
      </c>
      <c r="D107" s="169" t="s">
        <v>91</v>
      </c>
      <c r="E107" s="133" t="s">
        <v>92</v>
      </c>
      <c r="F107" s="171" t="s">
        <v>325</v>
      </c>
      <c r="G107" s="6" t="s">
        <v>700</v>
      </c>
      <c r="H107" s="165">
        <v>30</v>
      </c>
      <c r="I107" s="134">
        <v>-28</v>
      </c>
      <c r="J107" s="184" t="s">
        <v>1315</v>
      </c>
      <c r="K107" s="176">
        <v>144.4</v>
      </c>
      <c r="L107" s="137"/>
      <c r="M107" s="183">
        <f t="shared" si="3"/>
        <v>0</v>
      </c>
      <c r="N107" s="4" t="s">
        <v>2024</v>
      </c>
      <c r="O107" s="3">
        <v>4607109940600</v>
      </c>
      <c r="P107" s="2" t="str">
        <f t="shared" si="4"/>
        <v>фото1</v>
      </c>
      <c r="Q107" s="2" t="str">
        <f t="shared" si="5"/>
        <v>фото2</v>
      </c>
      <c r="R107" s="164" t="s">
        <v>1097</v>
      </c>
      <c r="S107" s="164" t="s">
        <v>1098</v>
      </c>
      <c r="T107" s="1">
        <v>370</v>
      </c>
      <c r="U107" s="74"/>
      <c r="V107" s="74"/>
      <c r="W107" s="74"/>
    </row>
    <row r="108" spans="1:23" ht="56.25" x14ac:dyDescent="0.2">
      <c r="A108" s="99">
        <v>100</v>
      </c>
      <c r="B108" s="173"/>
      <c r="C108" s="193">
        <v>4837</v>
      </c>
      <c r="D108" s="169" t="s">
        <v>91</v>
      </c>
      <c r="E108" s="133" t="s">
        <v>93</v>
      </c>
      <c r="F108" s="171" t="s">
        <v>327</v>
      </c>
      <c r="G108" s="6" t="s">
        <v>698</v>
      </c>
      <c r="H108" s="165">
        <v>80</v>
      </c>
      <c r="I108" s="134">
        <v>-28</v>
      </c>
      <c r="J108" s="184" t="s">
        <v>1317</v>
      </c>
      <c r="K108" s="176">
        <v>160.1</v>
      </c>
      <c r="L108" s="137"/>
      <c r="M108" s="183">
        <f t="shared" si="3"/>
        <v>0</v>
      </c>
      <c r="N108" s="4" t="s">
        <v>2024</v>
      </c>
      <c r="O108" s="3">
        <v>4607109940617</v>
      </c>
      <c r="P108" s="2" t="str">
        <f t="shared" si="4"/>
        <v>фото1</v>
      </c>
      <c r="Q108" s="2" t="str">
        <f t="shared" si="5"/>
        <v>фото2</v>
      </c>
      <c r="R108" s="164" t="s">
        <v>1099</v>
      </c>
      <c r="S108" s="164" t="s">
        <v>1100</v>
      </c>
      <c r="T108" s="1">
        <v>370</v>
      </c>
      <c r="U108" s="74"/>
      <c r="V108" s="74"/>
      <c r="W108" s="74"/>
    </row>
    <row r="109" spans="1:23" ht="33.75" x14ac:dyDescent="0.2">
      <c r="A109" s="99">
        <v>101</v>
      </c>
      <c r="B109" s="173"/>
      <c r="C109" s="193">
        <v>4838</v>
      </c>
      <c r="D109" s="169" t="s">
        <v>326</v>
      </c>
      <c r="E109" s="133" t="s">
        <v>592</v>
      </c>
      <c r="F109" s="171" t="s">
        <v>94</v>
      </c>
      <c r="G109" s="6" t="s">
        <v>699</v>
      </c>
      <c r="H109" s="165">
        <v>5</v>
      </c>
      <c r="I109" s="134">
        <v>-28</v>
      </c>
      <c r="J109" s="184" t="s">
        <v>1317</v>
      </c>
      <c r="K109" s="176">
        <v>134.4</v>
      </c>
      <c r="L109" s="137"/>
      <c r="M109" s="183">
        <f t="shared" si="3"/>
        <v>0</v>
      </c>
      <c r="N109" s="4" t="s">
        <v>2024</v>
      </c>
      <c r="O109" s="3">
        <v>4607109940624</v>
      </c>
      <c r="P109" s="2" t="str">
        <f t="shared" si="4"/>
        <v>фото1</v>
      </c>
      <c r="Q109" s="2" t="str">
        <f t="shared" si="5"/>
        <v>фото2</v>
      </c>
      <c r="R109" s="164" t="s">
        <v>1573</v>
      </c>
      <c r="S109" s="164" t="s">
        <v>1574</v>
      </c>
      <c r="T109" s="1">
        <v>370</v>
      </c>
      <c r="U109" s="74"/>
      <c r="V109" s="74"/>
      <c r="W109" s="74"/>
    </row>
    <row r="110" spans="1:23" ht="56.25" x14ac:dyDescent="0.2">
      <c r="A110" s="99">
        <v>102</v>
      </c>
      <c r="B110" s="173"/>
      <c r="C110" s="193">
        <v>4839</v>
      </c>
      <c r="D110" s="169" t="s">
        <v>329</v>
      </c>
      <c r="E110" s="133" t="s">
        <v>591</v>
      </c>
      <c r="F110" s="171" t="s">
        <v>328</v>
      </c>
      <c r="G110" s="6" t="s">
        <v>863</v>
      </c>
      <c r="H110" s="165">
        <v>50</v>
      </c>
      <c r="I110" s="134">
        <v>-28</v>
      </c>
      <c r="J110" s="184" t="s">
        <v>1320</v>
      </c>
      <c r="K110" s="176">
        <v>134.4</v>
      </c>
      <c r="L110" s="137"/>
      <c r="M110" s="183">
        <f t="shared" si="3"/>
        <v>0</v>
      </c>
      <c r="N110" s="4" t="s">
        <v>2024</v>
      </c>
      <c r="O110" s="3">
        <v>4607109940631</v>
      </c>
      <c r="P110" s="2" t="str">
        <f t="shared" si="4"/>
        <v>фото1</v>
      </c>
      <c r="Q110" s="2" t="str">
        <f t="shared" si="5"/>
        <v>фото2</v>
      </c>
      <c r="R110" s="164" t="s">
        <v>1101</v>
      </c>
      <c r="S110" s="164" t="s">
        <v>1102</v>
      </c>
      <c r="T110" s="1">
        <v>370</v>
      </c>
      <c r="U110" s="74"/>
      <c r="V110" s="74"/>
      <c r="W110" s="74"/>
    </row>
    <row r="111" spans="1:23" ht="33.75" x14ac:dyDescent="0.2">
      <c r="A111" s="99">
        <v>103</v>
      </c>
      <c r="B111" s="173"/>
      <c r="C111" s="193">
        <v>4842</v>
      </c>
      <c r="D111" s="169" t="s">
        <v>330</v>
      </c>
      <c r="E111" s="133" t="s">
        <v>609</v>
      </c>
      <c r="F111" s="171" t="s">
        <v>331</v>
      </c>
      <c r="G111" s="6" t="s">
        <v>715</v>
      </c>
      <c r="H111" s="165">
        <v>100</v>
      </c>
      <c r="I111" s="134">
        <v>-40</v>
      </c>
      <c r="J111" s="184" t="s">
        <v>1560</v>
      </c>
      <c r="K111" s="176">
        <v>134.4</v>
      </c>
      <c r="L111" s="137"/>
      <c r="M111" s="183">
        <f t="shared" si="3"/>
        <v>0</v>
      </c>
      <c r="N111" s="4" t="s">
        <v>2024</v>
      </c>
      <c r="O111" s="3">
        <v>4607109940662</v>
      </c>
      <c r="P111" s="2" t="str">
        <f t="shared" si="4"/>
        <v>фото1</v>
      </c>
      <c r="Q111" s="2" t="str">
        <f t="shared" si="5"/>
        <v>фото2</v>
      </c>
      <c r="R111" s="164" t="s">
        <v>1103</v>
      </c>
      <c r="S111" s="164" t="s">
        <v>1104</v>
      </c>
      <c r="T111" s="1">
        <v>370</v>
      </c>
      <c r="U111" s="74"/>
      <c r="V111" s="74"/>
      <c r="W111" s="74"/>
    </row>
    <row r="112" spans="1:23" ht="33.75" x14ac:dyDescent="0.2">
      <c r="A112" s="99">
        <v>104</v>
      </c>
      <c r="B112" s="173"/>
      <c r="C112" s="193">
        <v>4843</v>
      </c>
      <c r="D112" s="169" t="s">
        <v>330</v>
      </c>
      <c r="E112" s="133" t="s">
        <v>610</v>
      </c>
      <c r="F112" s="171" t="s">
        <v>332</v>
      </c>
      <c r="G112" s="6" t="s">
        <v>864</v>
      </c>
      <c r="H112" s="165">
        <v>150</v>
      </c>
      <c r="I112" s="134">
        <v>-40</v>
      </c>
      <c r="J112" s="184" t="s">
        <v>1560</v>
      </c>
      <c r="K112" s="176">
        <v>134.4</v>
      </c>
      <c r="L112" s="137"/>
      <c r="M112" s="183">
        <f t="shared" si="3"/>
        <v>0</v>
      </c>
      <c r="N112" s="4" t="s">
        <v>2024</v>
      </c>
      <c r="O112" s="3">
        <v>4607109940679</v>
      </c>
      <c r="P112" s="2" t="str">
        <f t="shared" si="4"/>
        <v>фото1</v>
      </c>
      <c r="Q112" s="2" t="str">
        <f t="shared" si="5"/>
        <v>фото2</v>
      </c>
      <c r="R112" s="164" t="s">
        <v>1105</v>
      </c>
      <c r="S112" s="164" t="s">
        <v>1106</v>
      </c>
      <c r="T112" s="1">
        <v>370</v>
      </c>
      <c r="U112" s="74"/>
      <c r="V112" s="74"/>
      <c r="W112" s="74"/>
    </row>
    <row r="113" spans="1:23" ht="45" x14ac:dyDescent="0.2">
      <c r="A113" s="99">
        <v>105</v>
      </c>
      <c r="B113" s="173"/>
      <c r="C113" s="193">
        <v>4844</v>
      </c>
      <c r="D113" s="169" t="s">
        <v>575</v>
      </c>
      <c r="E113" s="133" t="s">
        <v>577</v>
      </c>
      <c r="F113" s="171" t="s">
        <v>335</v>
      </c>
      <c r="G113" s="6" t="s">
        <v>314</v>
      </c>
      <c r="H113" s="165">
        <v>70</v>
      </c>
      <c r="I113" s="134">
        <v>-26</v>
      </c>
      <c r="J113" s="184" t="s">
        <v>1317</v>
      </c>
      <c r="K113" s="176">
        <v>149.5</v>
      </c>
      <c r="L113" s="137"/>
      <c r="M113" s="183">
        <f t="shared" si="3"/>
        <v>0</v>
      </c>
      <c r="N113" s="4" t="s">
        <v>2024</v>
      </c>
      <c r="O113" s="3">
        <v>4607109940686</v>
      </c>
      <c r="P113" s="2" t="str">
        <f t="shared" si="4"/>
        <v>фото1</v>
      </c>
      <c r="Q113" s="2" t="str">
        <f t="shared" si="5"/>
        <v>фото2</v>
      </c>
      <c r="R113" s="164" t="s">
        <v>335</v>
      </c>
      <c r="S113" s="164"/>
      <c r="T113" s="1">
        <v>290</v>
      </c>
      <c r="U113" s="74"/>
      <c r="V113" s="74"/>
      <c r="W113" s="74"/>
    </row>
    <row r="114" spans="1:23" ht="33.75" x14ac:dyDescent="0.2">
      <c r="A114" s="99">
        <v>106</v>
      </c>
      <c r="B114" s="173"/>
      <c r="C114" s="193">
        <v>4845</v>
      </c>
      <c r="D114" s="169" t="s">
        <v>575</v>
      </c>
      <c r="E114" s="133" t="s">
        <v>576</v>
      </c>
      <c r="F114" s="171" t="s">
        <v>336</v>
      </c>
      <c r="G114" s="6" t="s">
        <v>865</v>
      </c>
      <c r="H114" s="165">
        <v>200</v>
      </c>
      <c r="I114" s="134">
        <v>-26</v>
      </c>
      <c r="J114" s="184" t="s">
        <v>1602</v>
      </c>
      <c r="K114" s="176">
        <v>142.80000000000001</v>
      </c>
      <c r="L114" s="137"/>
      <c r="M114" s="183">
        <f t="shared" si="3"/>
        <v>0</v>
      </c>
      <c r="N114" s="4" t="s">
        <v>2024</v>
      </c>
      <c r="O114" s="3">
        <v>4607109940693</v>
      </c>
      <c r="P114" s="2" t="str">
        <f t="shared" si="4"/>
        <v>фото1</v>
      </c>
      <c r="Q114" s="2" t="str">
        <f t="shared" si="5"/>
        <v>фото2</v>
      </c>
      <c r="R114" s="164" t="s">
        <v>336</v>
      </c>
      <c r="S114" s="164"/>
      <c r="T114" s="1">
        <v>290</v>
      </c>
      <c r="U114" s="74"/>
      <c r="V114" s="74"/>
      <c r="W114" s="74"/>
    </row>
    <row r="115" spans="1:23" ht="45" x14ac:dyDescent="0.2">
      <c r="A115" s="99">
        <v>107</v>
      </c>
      <c r="B115" s="173"/>
      <c r="C115" s="193">
        <v>4846</v>
      </c>
      <c r="D115" s="169" t="s">
        <v>575</v>
      </c>
      <c r="E115" s="133" t="s">
        <v>579</v>
      </c>
      <c r="F115" s="171" t="s">
        <v>337</v>
      </c>
      <c r="G115" s="6" t="s">
        <v>259</v>
      </c>
      <c r="H115" s="165">
        <v>150</v>
      </c>
      <c r="I115" s="134">
        <v>-26</v>
      </c>
      <c r="J115" s="184" t="s">
        <v>1602</v>
      </c>
      <c r="K115" s="176">
        <v>142.80000000000001</v>
      </c>
      <c r="L115" s="137"/>
      <c r="M115" s="183">
        <f t="shared" si="3"/>
        <v>0</v>
      </c>
      <c r="N115" s="4" t="s">
        <v>2024</v>
      </c>
      <c r="O115" s="3">
        <v>4607109940709</v>
      </c>
      <c r="P115" s="2" t="str">
        <f t="shared" si="4"/>
        <v>фото1</v>
      </c>
      <c r="Q115" s="2" t="str">
        <f t="shared" si="5"/>
        <v>фото2</v>
      </c>
      <c r="R115" s="164" t="s">
        <v>337</v>
      </c>
      <c r="S115" s="164"/>
      <c r="T115" s="1">
        <v>290</v>
      </c>
      <c r="U115" s="74"/>
      <c r="V115" s="74"/>
      <c r="W115" s="74"/>
    </row>
    <row r="116" spans="1:23" ht="33.75" x14ac:dyDescent="0.2">
      <c r="A116" s="99">
        <v>108</v>
      </c>
      <c r="B116" s="173"/>
      <c r="C116" s="193">
        <v>4847</v>
      </c>
      <c r="D116" s="169" t="s">
        <v>575</v>
      </c>
      <c r="E116" s="133" t="s">
        <v>580</v>
      </c>
      <c r="F116" s="171" t="s">
        <v>338</v>
      </c>
      <c r="G116" s="6" t="s">
        <v>260</v>
      </c>
      <c r="H116" s="165">
        <v>150</v>
      </c>
      <c r="I116" s="134">
        <v>-26</v>
      </c>
      <c r="J116" s="184" t="s">
        <v>1602</v>
      </c>
      <c r="K116" s="176">
        <v>149.5</v>
      </c>
      <c r="L116" s="137"/>
      <c r="M116" s="183">
        <f t="shared" si="3"/>
        <v>0</v>
      </c>
      <c r="N116" s="4" t="s">
        <v>2024</v>
      </c>
      <c r="O116" s="3">
        <v>4607109940716</v>
      </c>
      <c r="P116" s="2" t="str">
        <f t="shared" si="4"/>
        <v>фото1</v>
      </c>
      <c r="Q116" s="2" t="str">
        <f t="shared" si="5"/>
        <v>фото2</v>
      </c>
      <c r="R116" s="164" t="s">
        <v>338</v>
      </c>
      <c r="S116" s="164"/>
      <c r="T116" s="1">
        <v>290</v>
      </c>
      <c r="U116" s="74"/>
      <c r="V116" s="74"/>
      <c r="W116" s="74"/>
    </row>
    <row r="117" spans="1:23" ht="30" x14ac:dyDescent="0.2">
      <c r="A117" s="99">
        <v>109</v>
      </c>
      <c r="B117" s="173"/>
      <c r="C117" s="193">
        <v>7268</v>
      </c>
      <c r="D117" s="169" t="s">
        <v>333</v>
      </c>
      <c r="E117" s="133" t="s">
        <v>86</v>
      </c>
      <c r="F117" s="171" t="s">
        <v>339</v>
      </c>
      <c r="G117" s="6" t="s">
        <v>87</v>
      </c>
      <c r="H117" s="165">
        <v>250</v>
      </c>
      <c r="I117" s="134">
        <v>-26</v>
      </c>
      <c r="J117" s="184" t="s">
        <v>1320</v>
      </c>
      <c r="K117" s="176">
        <v>149.5</v>
      </c>
      <c r="L117" s="137"/>
      <c r="M117" s="183">
        <f t="shared" si="3"/>
        <v>0</v>
      </c>
      <c r="N117" s="4" t="s">
        <v>2024</v>
      </c>
      <c r="O117" s="3">
        <v>4607109949122</v>
      </c>
      <c r="P117" s="2" t="str">
        <f t="shared" si="4"/>
        <v>фото1</v>
      </c>
      <c r="Q117" s="2" t="str">
        <f t="shared" si="5"/>
        <v>фото2</v>
      </c>
      <c r="R117" s="164" t="s">
        <v>339</v>
      </c>
      <c r="S117" s="164"/>
      <c r="T117" s="1">
        <v>290</v>
      </c>
      <c r="U117" s="74"/>
      <c r="V117" s="74"/>
      <c r="W117" s="74"/>
    </row>
    <row r="118" spans="1:23" ht="30" x14ac:dyDescent="0.2">
      <c r="A118" s="99">
        <v>110</v>
      </c>
      <c r="B118" s="173"/>
      <c r="C118" s="193">
        <v>4848</v>
      </c>
      <c r="D118" s="169" t="s">
        <v>333</v>
      </c>
      <c r="E118" s="133" t="s">
        <v>578</v>
      </c>
      <c r="F118" s="171" t="s">
        <v>334</v>
      </c>
      <c r="G118" s="6" t="s">
        <v>866</v>
      </c>
      <c r="H118" s="165">
        <v>150</v>
      </c>
      <c r="I118" s="134">
        <v>-26</v>
      </c>
      <c r="J118" s="184" t="s">
        <v>1317</v>
      </c>
      <c r="K118" s="176">
        <v>142.80000000000001</v>
      </c>
      <c r="L118" s="137"/>
      <c r="M118" s="183">
        <f t="shared" si="3"/>
        <v>0</v>
      </c>
      <c r="N118" s="4" t="s">
        <v>2024</v>
      </c>
      <c r="O118" s="3">
        <v>4607109940723</v>
      </c>
      <c r="P118" s="2" t="str">
        <f t="shared" si="4"/>
        <v>фото1</v>
      </c>
      <c r="Q118" s="2" t="str">
        <f t="shared" si="5"/>
        <v>фото2</v>
      </c>
      <c r="R118" s="164" t="s">
        <v>1107</v>
      </c>
      <c r="S118" s="164" t="s">
        <v>1108</v>
      </c>
      <c r="T118" s="1">
        <v>290</v>
      </c>
      <c r="U118" s="74"/>
      <c r="V118" s="74"/>
      <c r="W118" s="74"/>
    </row>
    <row r="119" spans="1:23" ht="67.5" x14ac:dyDescent="0.2">
      <c r="A119" s="99">
        <v>111</v>
      </c>
      <c r="B119" s="185" t="s">
        <v>2643</v>
      </c>
      <c r="C119" s="194">
        <v>14291</v>
      </c>
      <c r="D119" s="186" t="s">
        <v>575</v>
      </c>
      <c r="E119" s="187" t="s">
        <v>2723</v>
      </c>
      <c r="F119" s="188" t="s">
        <v>2724</v>
      </c>
      <c r="G119" s="6" t="s">
        <v>2725</v>
      </c>
      <c r="H119" s="165" t="s">
        <v>1565</v>
      </c>
      <c r="I119" s="134">
        <v>-29</v>
      </c>
      <c r="J119" s="184" t="s">
        <v>1317</v>
      </c>
      <c r="K119" s="176">
        <v>211.1</v>
      </c>
      <c r="L119" s="137"/>
      <c r="M119" s="183">
        <f t="shared" si="3"/>
        <v>0</v>
      </c>
      <c r="N119" s="4" t="s">
        <v>2024</v>
      </c>
      <c r="O119" s="3">
        <v>4607109917176</v>
      </c>
      <c r="P119" s="2" t="str">
        <f t="shared" si="4"/>
        <v>фото1</v>
      </c>
      <c r="Q119" s="2" t="str">
        <f t="shared" si="5"/>
        <v>фото2</v>
      </c>
      <c r="R119" s="164" t="s">
        <v>2724</v>
      </c>
      <c r="S119" s="164"/>
      <c r="T119" s="1">
        <v>290</v>
      </c>
      <c r="U119" s="74"/>
      <c r="V119" s="74"/>
      <c r="W119" s="74"/>
    </row>
    <row r="120" spans="1:23" ht="30" x14ac:dyDescent="0.2">
      <c r="A120" s="99">
        <v>112</v>
      </c>
      <c r="B120" s="185" t="s">
        <v>2643</v>
      </c>
      <c r="C120" s="194">
        <v>14292</v>
      </c>
      <c r="D120" s="186" t="s">
        <v>2726</v>
      </c>
      <c r="E120" s="187" t="s">
        <v>1599</v>
      </c>
      <c r="F120" s="188"/>
      <c r="G120" s="6"/>
      <c r="H120" s="165"/>
      <c r="I120" s="134"/>
      <c r="J120" s="184" t="s">
        <v>1317</v>
      </c>
      <c r="K120" s="176">
        <v>180.2</v>
      </c>
      <c r="L120" s="137"/>
      <c r="M120" s="183">
        <f t="shared" si="3"/>
        <v>0</v>
      </c>
      <c r="N120" s="4" t="s">
        <v>2024</v>
      </c>
      <c r="O120" s="3">
        <v>4607109917169</v>
      </c>
      <c r="P120" s="2" t="str">
        <f t="shared" si="4"/>
        <v>фото1</v>
      </c>
      <c r="Q120" s="2" t="str">
        <f t="shared" si="5"/>
        <v>фото2</v>
      </c>
      <c r="R120" s="164" t="s">
        <v>2727</v>
      </c>
      <c r="S120" s="164"/>
      <c r="T120" s="1" t="s">
        <v>2105</v>
      </c>
      <c r="U120" s="74"/>
      <c r="V120" s="74"/>
      <c r="W120" s="74"/>
    </row>
    <row r="121" spans="1:23" ht="33.75" x14ac:dyDescent="0.2">
      <c r="A121" s="99">
        <v>113</v>
      </c>
      <c r="B121" s="185" t="s">
        <v>2643</v>
      </c>
      <c r="C121" s="194">
        <v>14293</v>
      </c>
      <c r="D121" s="186" t="s">
        <v>340</v>
      </c>
      <c r="E121" s="187" t="s">
        <v>2728</v>
      </c>
      <c r="F121" s="188" t="s">
        <v>2729</v>
      </c>
      <c r="G121" s="6" t="s">
        <v>2730</v>
      </c>
      <c r="H121" s="165">
        <v>15</v>
      </c>
      <c r="I121" s="134">
        <v>-23</v>
      </c>
      <c r="J121" s="5" t="s">
        <v>2106</v>
      </c>
      <c r="K121" s="176">
        <v>232.1</v>
      </c>
      <c r="L121" s="137"/>
      <c r="M121" s="183">
        <f t="shared" si="3"/>
        <v>0</v>
      </c>
      <c r="N121" s="4" t="s">
        <v>2630</v>
      </c>
      <c r="O121" s="3">
        <v>4607109917152</v>
      </c>
      <c r="P121" s="2" t="str">
        <f t="shared" si="4"/>
        <v>фото1</v>
      </c>
      <c r="Q121" s="2" t="str">
        <f t="shared" si="5"/>
        <v>фото2</v>
      </c>
      <c r="R121" s="164" t="s">
        <v>2729</v>
      </c>
      <c r="S121" s="164"/>
      <c r="T121" s="1" t="s">
        <v>2686</v>
      </c>
      <c r="U121" s="74"/>
      <c r="V121" s="74"/>
      <c r="W121" s="74"/>
    </row>
    <row r="122" spans="1:23" ht="30" x14ac:dyDescent="0.2">
      <c r="A122" s="99">
        <v>114</v>
      </c>
      <c r="B122" s="185" t="s">
        <v>2643</v>
      </c>
      <c r="C122" s="194">
        <v>14294</v>
      </c>
      <c r="D122" s="186" t="s">
        <v>340</v>
      </c>
      <c r="E122" s="187" t="s">
        <v>2731</v>
      </c>
      <c r="F122" s="188" t="s">
        <v>2732</v>
      </c>
      <c r="G122" s="6" t="s">
        <v>2733</v>
      </c>
      <c r="H122" s="165" t="s">
        <v>1820</v>
      </c>
      <c r="I122" s="134">
        <v>-23</v>
      </c>
      <c r="J122" s="5" t="s">
        <v>2106</v>
      </c>
      <c r="K122" s="176">
        <v>232.1</v>
      </c>
      <c r="L122" s="137"/>
      <c r="M122" s="183">
        <f t="shared" si="3"/>
        <v>0</v>
      </c>
      <c r="N122" s="4" t="s">
        <v>2630</v>
      </c>
      <c r="O122" s="3">
        <v>4607109917145</v>
      </c>
      <c r="P122" s="2" t="str">
        <f t="shared" si="4"/>
        <v>фото1</v>
      </c>
      <c r="Q122" s="2" t="str">
        <f t="shared" si="5"/>
        <v>фото2</v>
      </c>
      <c r="R122" s="164" t="s">
        <v>2732</v>
      </c>
      <c r="S122" s="164"/>
      <c r="T122" s="1" t="s">
        <v>2686</v>
      </c>
      <c r="U122" s="74"/>
      <c r="V122" s="74"/>
      <c r="W122" s="74"/>
    </row>
    <row r="123" spans="1:23" ht="30" x14ac:dyDescent="0.2">
      <c r="A123" s="99">
        <v>115</v>
      </c>
      <c r="B123" s="185" t="s">
        <v>2643</v>
      </c>
      <c r="C123" s="194">
        <v>14295</v>
      </c>
      <c r="D123" s="186" t="s">
        <v>340</v>
      </c>
      <c r="E123" s="187" t="s">
        <v>2734</v>
      </c>
      <c r="F123" s="188" t="s">
        <v>2735</v>
      </c>
      <c r="G123" s="6" t="s">
        <v>2736</v>
      </c>
      <c r="H123" s="165" t="s">
        <v>155</v>
      </c>
      <c r="I123" s="134">
        <v>-23</v>
      </c>
      <c r="J123" s="5" t="s">
        <v>2106</v>
      </c>
      <c r="K123" s="176">
        <v>232.1</v>
      </c>
      <c r="L123" s="137"/>
      <c r="M123" s="183">
        <f t="shared" si="3"/>
        <v>0</v>
      </c>
      <c r="N123" s="4" t="s">
        <v>2630</v>
      </c>
      <c r="O123" s="3">
        <v>4607109917138</v>
      </c>
      <c r="P123" s="2" t="str">
        <f t="shared" si="4"/>
        <v>фото1</v>
      </c>
      <c r="Q123" s="2" t="str">
        <f t="shared" si="5"/>
        <v>фото2</v>
      </c>
      <c r="R123" s="164" t="s">
        <v>2735</v>
      </c>
      <c r="S123" s="164"/>
      <c r="T123" s="1" t="s">
        <v>2686</v>
      </c>
      <c r="U123" s="74"/>
      <c r="V123" s="74"/>
      <c r="W123" s="74"/>
    </row>
    <row r="124" spans="1:23" ht="56.25" x14ac:dyDescent="0.2">
      <c r="A124" s="99">
        <v>116</v>
      </c>
      <c r="B124" s="173"/>
      <c r="C124" s="193">
        <v>4999</v>
      </c>
      <c r="D124" s="169" t="s">
        <v>340</v>
      </c>
      <c r="E124" s="133" t="s">
        <v>2737</v>
      </c>
      <c r="F124" s="171" t="s">
        <v>1603</v>
      </c>
      <c r="G124" s="6" t="s">
        <v>1604</v>
      </c>
      <c r="H124" s="165" t="s">
        <v>1605</v>
      </c>
      <c r="I124" s="134">
        <v>-29</v>
      </c>
      <c r="J124" s="5" t="s">
        <v>2106</v>
      </c>
      <c r="K124" s="176">
        <v>232.1</v>
      </c>
      <c r="L124" s="137"/>
      <c r="M124" s="183">
        <f t="shared" si="3"/>
        <v>0</v>
      </c>
      <c r="N124" s="4" t="s">
        <v>2630</v>
      </c>
      <c r="O124" s="3">
        <v>4607109942031</v>
      </c>
      <c r="P124" s="2" t="str">
        <f t="shared" si="4"/>
        <v>фото1</v>
      </c>
      <c r="Q124" s="2" t="str">
        <f t="shared" si="5"/>
        <v>фото2</v>
      </c>
      <c r="R124" s="164" t="s">
        <v>1606</v>
      </c>
      <c r="S124" s="164" t="s">
        <v>1607</v>
      </c>
      <c r="T124" s="1" t="s">
        <v>2686</v>
      </c>
      <c r="U124" s="74"/>
      <c r="V124" s="74"/>
      <c r="W124" s="74"/>
    </row>
    <row r="125" spans="1:23" ht="33.75" x14ac:dyDescent="0.2">
      <c r="A125" s="99">
        <v>117</v>
      </c>
      <c r="B125" s="173"/>
      <c r="C125" s="193">
        <v>5500</v>
      </c>
      <c r="D125" s="169" t="s">
        <v>867</v>
      </c>
      <c r="E125" s="133" t="s">
        <v>868</v>
      </c>
      <c r="F125" s="171" t="s">
        <v>869</v>
      </c>
      <c r="G125" s="6" t="s">
        <v>870</v>
      </c>
      <c r="H125" s="165" t="s">
        <v>379</v>
      </c>
      <c r="I125" s="134">
        <v>-34</v>
      </c>
      <c r="J125" s="184" t="s">
        <v>1317</v>
      </c>
      <c r="K125" s="176">
        <v>185.3</v>
      </c>
      <c r="L125" s="137"/>
      <c r="M125" s="183">
        <f t="shared" si="3"/>
        <v>0</v>
      </c>
      <c r="N125" s="4" t="s">
        <v>2024</v>
      </c>
      <c r="O125" s="3">
        <v>4607109936252</v>
      </c>
      <c r="P125" s="2" t="str">
        <f t="shared" si="4"/>
        <v>фото1</v>
      </c>
      <c r="Q125" s="2" t="str">
        <f t="shared" si="5"/>
        <v>фото2</v>
      </c>
      <c r="R125" s="164" t="s">
        <v>869</v>
      </c>
      <c r="S125" s="164"/>
      <c r="T125" s="1">
        <v>290</v>
      </c>
      <c r="U125" s="74"/>
      <c r="V125" s="74"/>
      <c r="W125" s="74"/>
    </row>
    <row r="126" spans="1:23" ht="30" x14ac:dyDescent="0.2">
      <c r="A126" s="99">
        <v>118</v>
      </c>
      <c r="B126" s="173"/>
      <c r="C126" s="193">
        <v>4852</v>
      </c>
      <c r="D126" s="169" t="s">
        <v>341</v>
      </c>
      <c r="E126" s="133" t="s">
        <v>540</v>
      </c>
      <c r="F126" s="171" t="s">
        <v>342</v>
      </c>
      <c r="G126" s="6" t="s">
        <v>871</v>
      </c>
      <c r="H126" s="165" t="s">
        <v>506</v>
      </c>
      <c r="I126" s="134">
        <v>-34</v>
      </c>
      <c r="J126" s="184" t="s">
        <v>1315</v>
      </c>
      <c r="K126" s="176">
        <v>168.5</v>
      </c>
      <c r="L126" s="137"/>
      <c r="M126" s="183">
        <f t="shared" si="3"/>
        <v>0</v>
      </c>
      <c r="N126" s="4" t="s">
        <v>2024</v>
      </c>
      <c r="O126" s="3">
        <v>4607109940761</v>
      </c>
      <c r="P126" s="2" t="str">
        <f t="shared" si="4"/>
        <v>фото1</v>
      </c>
      <c r="Q126" s="2" t="str">
        <f t="shared" si="5"/>
        <v>фото2</v>
      </c>
      <c r="R126" s="164" t="s">
        <v>1109</v>
      </c>
      <c r="S126" s="164" t="s">
        <v>1110</v>
      </c>
      <c r="T126" s="1">
        <v>290</v>
      </c>
      <c r="U126" s="74"/>
      <c r="V126" s="74"/>
      <c r="W126" s="74"/>
    </row>
    <row r="127" spans="1:23" ht="33.75" x14ac:dyDescent="0.2">
      <c r="A127" s="99">
        <v>119</v>
      </c>
      <c r="B127" s="173"/>
      <c r="C127" s="193">
        <v>4996</v>
      </c>
      <c r="D127" s="169" t="s">
        <v>343</v>
      </c>
      <c r="E127" s="133" t="s">
        <v>1608</v>
      </c>
      <c r="F127" s="171" t="s">
        <v>1609</v>
      </c>
      <c r="G127" s="6" t="s">
        <v>1610</v>
      </c>
      <c r="H127" s="165" t="s">
        <v>365</v>
      </c>
      <c r="I127" s="134">
        <v>-34</v>
      </c>
      <c r="J127" s="184" t="s">
        <v>1317</v>
      </c>
      <c r="K127" s="176">
        <v>168.5</v>
      </c>
      <c r="L127" s="137"/>
      <c r="M127" s="183">
        <f t="shared" si="3"/>
        <v>0</v>
      </c>
      <c r="N127" s="4" t="s">
        <v>2024</v>
      </c>
      <c r="O127" s="3">
        <v>4607109942000</v>
      </c>
      <c r="P127" s="2" t="str">
        <f t="shared" si="4"/>
        <v>фото1</v>
      </c>
      <c r="Q127" s="2" t="str">
        <f t="shared" si="5"/>
        <v>фото2</v>
      </c>
      <c r="R127" s="164" t="s">
        <v>1611</v>
      </c>
      <c r="S127" s="164" t="s">
        <v>1612</v>
      </c>
      <c r="T127" s="1">
        <v>290</v>
      </c>
      <c r="U127" s="74"/>
      <c r="V127" s="74"/>
      <c r="W127" s="74"/>
    </row>
    <row r="128" spans="1:23" ht="30" x14ac:dyDescent="0.2">
      <c r="A128" s="99">
        <v>120</v>
      </c>
      <c r="B128" s="173"/>
      <c r="C128" s="193">
        <v>4853</v>
      </c>
      <c r="D128" s="169" t="s">
        <v>343</v>
      </c>
      <c r="E128" s="133" t="s">
        <v>376</v>
      </c>
      <c r="F128" s="171" t="s">
        <v>544</v>
      </c>
      <c r="G128" s="6" t="s">
        <v>872</v>
      </c>
      <c r="H128" s="165">
        <v>30</v>
      </c>
      <c r="I128" s="134">
        <v>-34</v>
      </c>
      <c r="J128" s="184" t="s">
        <v>1317</v>
      </c>
      <c r="K128" s="176">
        <v>126</v>
      </c>
      <c r="L128" s="137"/>
      <c r="M128" s="183">
        <f t="shared" si="3"/>
        <v>0</v>
      </c>
      <c r="N128" s="4" t="s">
        <v>2024</v>
      </c>
      <c r="O128" s="3">
        <v>4607109940778</v>
      </c>
      <c r="P128" s="2" t="str">
        <f t="shared" si="4"/>
        <v>фото1</v>
      </c>
      <c r="Q128" s="2" t="str">
        <f t="shared" si="5"/>
        <v>фото2</v>
      </c>
      <c r="R128" s="164" t="s">
        <v>1111</v>
      </c>
      <c r="S128" s="164"/>
      <c r="T128" s="1">
        <v>290</v>
      </c>
      <c r="U128" s="74"/>
      <c r="V128" s="74"/>
      <c r="W128" s="74"/>
    </row>
    <row r="129" spans="1:23" ht="45" x14ac:dyDescent="0.2">
      <c r="A129" s="99">
        <v>121</v>
      </c>
      <c r="B129" s="173"/>
      <c r="C129" s="193">
        <v>4854</v>
      </c>
      <c r="D129" s="169" t="s">
        <v>343</v>
      </c>
      <c r="E129" s="133" t="s">
        <v>542</v>
      </c>
      <c r="F129" s="171" t="s">
        <v>543</v>
      </c>
      <c r="G129" s="6" t="s">
        <v>873</v>
      </c>
      <c r="H129" s="165">
        <v>50</v>
      </c>
      <c r="I129" s="134">
        <v>-34</v>
      </c>
      <c r="J129" s="184" t="s">
        <v>1317</v>
      </c>
      <c r="K129" s="176">
        <v>126</v>
      </c>
      <c r="L129" s="137"/>
      <c r="M129" s="183">
        <f t="shared" si="3"/>
        <v>0</v>
      </c>
      <c r="N129" s="4" t="s">
        <v>2024</v>
      </c>
      <c r="O129" s="3">
        <v>4607109940785</v>
      </c>
      <c r="P129" s="2" t="str">
        <f t="shared" si="4"/>
        <v>фото1</v>
      </c>
      <c r="Q129" s="2" t="str">
        <f t="shared" si="5"/>
        <v>фото2</v>
      </c>
      <c r="R129" s="164" t="s">
        <v>1112</v>
      </c>
      <c r="S129" s="164"/>
      <c r="T129" s="1">
        <v>290</v>
      </c>
      <c r="U129" s="74"/>
      <c r="V129" s="74"/>
      <c r="W129" s="74"/>
    </row>
    <row r="130" spans="1:23" ht="33.75" x14ac:dyDescent="0.2">
      <c r="A130" s="99">
        <v>122</v>
      </c>
      <c r="B130" s="173"/>
      <c r="C130" s="193">
        <v>4856</v>
      </c>
      <c r="D130" s="169" t="s">
        <v>343</v>
      </c>
      <c r="E130" s="133" t="s">
        <v>523</v>
      </c>
      <c r="F130" s="171" t="s">
        <v>541</v>
      </c>
      <c r="G130" s="6" t="s">
        <v>874</v>
      </c>
      <c r="H130" s="165">
        <v>40</v>
      </c>
      <c r="I130" s="134">
        <v>-34</v>
      </c>
      <c r="J130" s="184" t="s">
        <v>1317</v>
      </c>
      <c r="K130" s="176">
        <v>126</v>
      </c>
      <c r="L130" s="137"/>
      <c r="M130" s="183">
        <f t="shared" si="3"/>
        <v>0</v>
      </c>
      <c r="N130" s="4" t="s">
        <v>2024</v>
      </c>
      <c r="O130" s="3">
        <v>4607109940808</v>
      </c>
      <c r="P130" s="2" t="str">
        <f t="shared" si="4"/>
        <v>фото1</v>
      </c>
      <c r="Q130" s="2" t="str">
        <f t="shared" si="5"/>
        <v>фото2</v>
      </c>
      <c r="R130" s="164" t="s">
        <v>1113</v>
      </c>
      <c r="S130" s="164"/>
      <c r="T130" s="1">
        <v>290</v>
      </c>
      <c r="U130" s="74"/>
      <c r="V130" s="74"/>
      <c r="W130" s="74"/>
    </row>
    <row r="131" spans="1:23" ht="67.5" x14ac:dyDescent="0.2">
      <c r="A131" s="99">
        <v>123</v>
      </c>
      <c r="B131" s="7">
        <v>2019</v>
      </c>
      <c r="C131" s="193">
        <v>10900</v>
      </c>
      <c r="D131" s="169" t="s">
        <v>154</v>
      </c>
      <c r="E131" s="133" t="s">
        <v>2130</v>
      </c>
      <c r="F131" s="171" t="s">
        <v>2129</v>
      </c>
      <c r="G131" s="6" t="s">
        <v>2131</v>
      </c>
      <c r="H131" s="165" t="s">
        <v>396</v>
      </c>
      <c r="I131" s="134">
        <v>-34</v>
      </c>
      <c r="J131" s="184" t="s">
        <v>1317</v>
      </c>
      <c r="K131" s="176">
        <v>278.3</v>
      </c>
      <c r="L131" s="137"/>
      <c r="M131" s="183">
        <f t="shared" si="3"/>
        <v>0</v>
      </c>
      <c r="N131" s="4" t="s">
        <v>2024</v>
      </c>
      <c r="O131" s="3">
        <v>4607109924471</v>
      </c>
      <c r="P131" s="2" t="str">
        <f t="shared" si="4"/>
        <v>фото1</v>
      </c>
      <c r="Q131" s="2" t="str">
        <f t="shared" si="5"/>
        <v>фото2</v>
      </c>
      <c r="R131" s="164" t="s">
        <v>2402</v>
      </c>
      <c r="S131" s="164" t="s">
        <v>2403</v>
      </c>
      <c r="T131" s="1">
        <v>290</v>
      </c>
      <c r="U131" s="74"/>
      <c r="V131" s="74"/>
      <c r="W131" s="74"/>
    </row>
    <row r="132" spans="1:23" ht="33.75" x14ac:dyDescent="0.2">
      <c r="A132" s="99">
        <v>124</v>
      </c>
      <c r="B132" s="173"/>
      <c r="C132" s="193">
        <v>4857</v>
      </c>
      <c r="D132" s="169" t="s">
        <v>154</v>
      </c>
      <c r="E132" s="133" t="s">
        <v>661</v>
      </c>
      <c r="F132" s="171" t="s">
        <v>344</v>
      </c>
      <c r="G132" s="6" t="s">
        <v>771</v>
      </c>
      <c r="H132" s="165">
        <v>200</v>
      </c>
      <c r="I132" s="134">
        <v>-28</v>
      </c>
      <c r="J132" s="184" t="s">
        <v>1315</v>
      </c>
      <c r="K132" s="176">
        <v>202.7</v>
      </c>
      <c r="L132" s="137"/>
      <c r="M132" s="183">
        <f t="shared" si="3"/>
        <v>0</v>
      </c>
      <c r="N132" s="4" t="s">
        <v>2024</v>
      </c>
      <c r="O132" s="3">
        <v>4607109940815</v>
      </c>
      <c r="P132" s="2" t="str">
        <f t="shared" si="4"/>
        <v>фото1</v>
      </c>
      <c r="Q132" s="2" t="str">
        <f t="shared" si="5"/>
        <v>фото2</v>
      </c>
      <c r="R132" s="164" t="s">
        <v>1114</v>
      </c>
      <c r="S132" s="164"/>
      <c r="T132" s="1">
        <v>370</v>
      </c>
      <c r="U132" s="74"/>
      <c r="V132" s="74"/>
      <c r="W132" s="74"/>
    </row>
    <row r="133" spans="1:23" ht="30" x14ac:dyDescent="0.2">
      <c r="A133" s="99">
        <v>125</v>
      </c>
      <c r="B133" s="173"/>
      <c r="C133" s="193">
        <v>4860</v>
      </c>
      <c r="D133" s="169" t="s">
        <v>756</v>
      </c>
      <c r="E133" s="133" t="s">
        <v>651</v>
      </c>
      <c r="F133" s="171" t="s">
        <v>755</v>
      </c>
      <c r="G133" s="6" t="s">
        <v>763</v>
      </c>
      <c r="H133" s="165" t="s">
        <v>652</v>
      </c>
      <c r="I133" s="134">
        <v>-34</v>
      </c>
      <c r="J133" s="184" t="s">
        <v>1317</v>
      </c>
      <c r="K133" s="176">
        <v>151.19999999999999</v>
      </c>
      <c r="L133" s="137"/>
      <c r="M133" s="183">
        <f t="shared" si="3"/>
        <v>0</v>
      </c>
      <c r="N133" s="4" t="s">
        <v>2024</v>
      </c>
      <c r="O133" s="3">
        <v>4607109940846</v>
      </c>
      <c r="P133" s="2" t="str">
        <f t="shared" si="4"/>
        <v>фото1</v>
      </c>
      <c r="Q133" s="2" t="str">
        <f t="shared" si="5"/>
        <v>фото2</v>
      </c>
      <c r="R133" s="164" t="s">
        <v>755</v>
      </c>
      <c r="S133" s="164"/>
      <c r="T133" s="1">
        <v>370</v>
      </c>
      <c r="U133" s="74"/>
      <c r="V133" s="74"/>
      <c r="W133" s="74"/>
    </row>
    <row r="134" spans="1:23" ht="30" x14ac:dyDescent="0.2">
      <c r="A134" s="99">
        <v>126</v>
      </c>
      <c r="B134" s="173"/>
      <c r="C134" s="193">
        <v>4861</v>
      </c>
      <c r="D134" s="169" t="s">
        <v>756</v>
      </c>
      <c r="E134" s="133" t="s">
        <v>653</v>
      </c>
      <c r="F134" s="171" t="s">
        <v>757</v>
      </c>
      <c r="G134" s="6" t="s">
        <v>764</v>
      </c>
      <c r="H134" s="165">
        <v>170</v>
      </c>
      <c r="I134" s="134">
        <v>-30</v>
      </c>
      <c r="J134" s="184" t="s">
        <v>1317</v>
      </c>
      <c r="K134" s="176">
        <v>151.19999999999999</v>
      </c>
      <c r="L134" s="137"/>
      <c r="M134" s="183">
        <f t="shared" si="3"/>
        <v>0</v>
      </c>
      <c r="N134" s="4" t="s">
        <v>2024</v>
      </c>
      <c r="O134" s="3">
        <v>4607109940853</v>
      </c>
      <c r="P134" s="2" t="str">
        <f t="shared" si="4"/>
        <v>фото1</v>
      </c>
      <c r="Q134" s="2" t="str">
        <f t="shared" si="5"/>
        <v>фото2</v>
      </c>
      <c r="R134" s="164" t="s">
        <v>757</v>
      </c>
      <c r="S134" s="164"/>
      <c r="T134" s="1">
        <v>370</v>
      </c>
      <c r="U134" s="74"/>
      <c r="V134" s="74"/>
      <c r="W134" s="74"/>
    </row>
    <row r="135" spans="1:23" ht="33.75" x14ac:dyDescent="0.2">
      <c r="A135" s="99">
        <v>127</v>
      </c>
      <c r="B135" s="173"/>
      <c r="C135" s="193">
        <v>4862</v>
      </c>
      <c r="D135" s="169" t="s">
        <v>756</v>
      </c>
      <c r="E135" s="133" t="s">
        <v>654</v>
      </c>
      <c r="F135" s="171" t="s">
        <v>758</v>
      </c>
      <c r="G135" s="6" t="s">
        <v>765</v>
      </c>
      <c r="H135" s="165" t="s">
        <v>655</v>
      </c>
      <c r="I135" s="134">
        <v>-30</v>
      </c>
      <c r="J135" s="184" t="s">
        <v>1320</v>
      </c>
      <c r="K135" s="176">
        <v>151.19999999999999</v>
      </c>
      <c r="L135" s="137"/>
      <c r="M135" s="183">
        <f t="shared" si="3"/>
        <v>0</v>
      </c>
      <c r="N135" s="4" t="s">
        <v>2024</v>
      </c>
      <c r="O135" s="3">
        <v>4607109940860</v>
      </c>
      <c r="P135" s="2" t="str">
        <f t="shared" si="4"/>
        <v>фото1</v>
      </c>
      <c r="Q135" s="2" t="str">
        <f t="shared" si="5"/>
        <v>фото2</v>
      </c>
      <c r="R135" s="164" t="s">
        <v>1115</v>
      </c>
      <c r="S135" s="164"/>
      <c r="T135" s="1">
        <v>370</v>
      </c>
      <c r="U135" s="74"/>
      <c r="V135" s="74"/>
      <c r="W135" s="74"/>
    </row>
    <row r="136" spans="1:23" ht="56.25" x14ac:dyDescent="0.2">
      <c r="A136" s="99">
        <v>128</v>
      </c>
      <c r="B136" s="173"/>
      <c r="C136" s="193">
        <v>7271</v>
      </c>
      <c r="D136" s="169" t="s">
        <v>95</v>
      </c>
      <c r="E136" s="133" t="s">
        <v>96</v>
      </c>
      <c r="F136" s="171" t="s">
        <v>97</v>
      </c>
      <c r="G136" s="6" t="s">
        <v>875</v>
      </c>
      <c r="H136" s="165" t="s">
        <v>98</v>
      </c>
      <c r="I136" s="134">
        <v>-40</v>
      </c>
      <c r="J136" s="184" t="s">
        <v>1329</v>
      </c>
      <c r="K136" s="176">
        <v>197.1</v>
      </c>
      <c r="L136" s="137"/>
      <c r="M136" s="183">
        <f t="shared" si="3"/>
        <v>0</v>
      </c>
      <c r="N136" s="4" t="s">
        <v>2024</v>
      </c>
      <c r="O136" s="3">
        <v>4607109949153</v>
      </c>
      <c r="P136" s="2" t="str">
        <f t="shared" si="4"/>
        <v>фото1</v>
      </c>
      <c r="Q136" s="2" t="str">
        <f t="shared" si="5"/>
        <v>фото2</v>
      </c>
      <c r="R136" s="164" t="s">
        <v>1116</v>
      </c>
      <c r="S136" s="164" t="s">
        <v>1117</v>
      </c>
      <c r="T136" s="1">
        <v>370</v>
      </c>
      <c r="U136" s="74"/>
      <c r="V136" s="74"/>
      <c r="W136" s="74"/>
    </row>
    <row r="137" spans="1:23" ht="33.75" x14ac:dyDescent="0.2">
      <c r="A137" s="99">
        <v>129</v>
      </c>
      <c r="B137" s="173"/>
      <c r="C137" s="193">
        <v>7315</v>
      </c>
      <c r="D137" s="169" t="s">
        <v>151</v>
      </c>
      <c r="E137" s="133" t="s">
        <v>876</v>
      </c>
      <c r="F137" s="171" t="s">
        <v>477</v>
      </c>
      <c r="G137" s="6" t="s">
        <v>152</v>
      </c>
      <c r="H137" s="165">
        <v>300</v>
      </c>
      <c r="I137" s="134">
        <v>-28</v>
      </c>
      <c r="J137" s="184" t="s">
        <v>1320</v>
      </c>
      <c r="K137" s="176">
        <v>217.2</v>
      </c>
      <c r="L137" s="137"/>
      <c r="M137" s="183">
        <f t="shared" si="3"/>
        <v>0</v>
      </c>
      <c r="N137" s="4" t="s">
        <v>2024</v>
      </c>
      <c r="O137" s="3">
        <v>4607109949597</v>
      </c>
      <c r="P137" s="2" t="str">
        <f t="shared" si="4"/>
        <v>фото1</v>
      </c>
      <c r="Q137" s="2" t="str">
        <f t="shared" si="5"/>
        <v>фото2</v>
      </c>
      <c r="R137" s="164" t="s">
        <v>1118</v>
      </c>
      <c r="S137" s="164" t="s">
        <v>1119</v>
      </c>
      <c r="T137" s="1">
        <v>370</v>
      </c>
      <c r="U137" s="74"/>
      <c r="V137" s="74"/>
      <c r="W137" s="74"/>
    </row>
    <row r="138" spans="1:23" ht="33.75" x14ac:dyDescent="0.2">
      <c r="A138" s="99">
        <v>130</v>
      </c>
      <c r="B138" s="173"/>
      <c r="C138" s="193">
        <v>4863</v>
      </c>
      <c r="D138" s="169" t="s">
        <v>479</v>
      </c>
      <c r="E138" s="133" t="s">
        <v>551</v>
      </c>
      <c r="F138" s="171" t="s">
        <v>552</v>
      </c>
      <c r="G138" s="6" t="s">
        <v>293</v>
      </c>
      <c r="H138" s="165">
        <v>130</v>
      </c>
      <c r="I138" s="134">
        <v>-30</v>
      </c>
      <c r="J138" s="184" t="s">
        <v>1339</v>
      </c>
      <c r="K138" s="176">
        <v>211.1</v>
      </c>
      <c r="L138" s="137"/>
      <c r="M138" s="183">
        <f t="shared" ref="M138:M201" si="6">IF(ISERROR(K138*L138),0,K138*L138)</f>
        <v>0</v>
      </c>
      <c r="N138" s="4" t="s">
        <v>2024</v>
      </c>
      <c r="O138" s="3">
        <v>4607109940877</v>
      </c>
      <c r="P138" s="2" t="str">
        <f t="shared" ref="P138:P201" si="7">HYPERLINK("http://www.gardenbulbs.ru/images/Bushes_CL/thumbnails/"&amp;R138&amp;".jpg","фото1")</f>
        <v>фото1</v>
      </c>
      <c r="Q138" s="2" t="str">
        <f t="shared" ref="Q138:Q201" si="8">HYPERLINK("http://www.gardenbulbs.ru/images/Bushes_CL/thumbnails/"&amp;S138&amp;".jpg","фото2")</f>
        <v>фото2</v>
      </c>
      <c r="R138" s="164" t="s">
        <v>552</v>
      </c>
      <c r="S138" s="164"/>
      <c r="T138" s="1">
        <v>290</v>
      </c>
      <c r="U138" s="74"/>
      <c r="V138" s="74"/>
      <c r="W138" s="74"/>
    </row>
    <row r="139" spans="1:23" ht="33.75" x14ac:dyDescent="0.2">
      <c r="A139" s="99">
        <v>131</v>
      </c>
      <c r="B139" s="173"/>
      <c r="C139" s="193">
        <v>10178</v>
      </c>
      <c r="D139" s="169" t="s">
        <v>479</v>
      </c>
      <c r="E139" s="133" t="s">
        <v>1827</v>
      </c>
      <c r="F139" s="171" t="s">
        <v>552</v>
      </c>
      <c r="G139" s="6" t="s">
        <v>293</v>
      </c>
      <c r="H139" s="165">
        <v>130</v>
      </c>
      <c r="I139" s="134">
        <v>-30</v>
      </c>
      <c r="J139" s="5" t="s">
        <v>1563</v>
      </c>
      <c r="K139" s="176">
        <v>264.2</v>
      </c>
      <c r="L139" s="137"/>
      <c r="M139" s="183">
        <f t="shared" si="6"/>
        <v>0</v>
      </c>
      <c r="N139" s="4" t="s">
        <v>2630</v>
      </c>
      <c r="O139" s="3">
        <v>4607109948330</v>
      </c>
      <c r="P139" s="2" t="str">
        <f t="shared" si="7"/>
        <v>фото1</v>
      </c>
      <c r="Q139" s="2" t="str">
        <f t="shared" si="8"/>
        <v>фото2</v>
      </c>
      <c r="R139" s="164" t="s">
        <v>552</v>
      </c>
      <c r="S139" s="164"/>
      <c r="T139" s="1" t="s">
        <v>2105</v>
      </c>
      <c r="U139" s="74"/>
      <c r="V139" s="74"/>
      <c r="W139" s="74"/>
    </row>
    <row r="140" spans="1:23" ht="30" x14ac:dyDescent="0.2">
      <c r="A140" s="99">
        <v>132</v>
      </c>
      <c r="B140" s="173"/>
      <c r="C140" s="193">
        <v>4896</v>
      </c>
      <c r="D140" s="169" t="s">
        <v>479</v>
      </c>
      <c r="E140" s="133" t="s">
        <v>553</v>
      </c>
      <c r="F140" s="171" t="s">
        <v>395</v>
      </c>
      <c r="G140" s="6" t="s">
        <v>294</v>
      </c>
      <c r="H140" s="165">
        <v>100</v>
      </c>
      <c r="I140" s="134">
        <v>-30</v>
      </c>
      <c r="J140" s="184" t="s">
        <v>1473</v>
      </c>
      <c r="K140" s="176">
        <v>168.5</v>
      </c>
      <c r="L140" s="137"/>
      <c r="M140" s="183">
        <f t="shared" si="6"/>
        <v>0</v>
      </c>
      <c r="N140" s="4" t="s">
        <v>2024</v>
      </c>
      <c r="O140" s="3">
        <v>4607109940884</v>
      </c>
      <c r="P140" s="2" t="str">
        <f t="shared" si="7"/>
        <v>фото1</v>
      </c>
      <c r="Q140" s="2" t="str">
        <f t="shared" si="8"/>
        <v>фото2</v>
      </c>
      <c r="R140" s="164" t="s">
        <v>395</v>
      </c>
      <c r="S140" s="164"/>
      <c r="T140" s="1">
        <v>290</v>
      </c>
      <c r="U140" s="74"/>
      <c r="V140" s="74"/>
      <c r="W140" s="74"/>
    </row>
    <row r="141" spans="1:23" ht="45" x14ac:dyDescent="0.2">
      <c r="A141" s="99">
        <v>133</v>
      </c>
      <c r="B141" s="7">
        <v>2019</v>
      </c>
      <c r="C141" s="193">
        <v>10901</v>
      </c>
      <c r="D141" s="169" t="s">
        <v>479</v>
      </c>
      <c r="E141" s="133" t="s">
        <v>2133</v>
      </c>
      <c r="F141" s="171" t="s">
        <v>2132</v>
      </c>
      <c r="G141" s="6" t="s">
        <v>2134</v>
      </c>
      <c r="H141" s="165" t="s">
        <v>1853</v>
      </c>
      <c r="I141" s="134">
        <v>-35</v>
      </c>
      <c r="J141" s="5" t="s">
        <v>1471</v>
      </c>
      <c r="K141" s="176">
        <v>391.9</v>
      </c>
      <c r="L141" s="137"/>
      <c r="M141" s="183">
        <f t="shared" si="6"/>
        <v>0</v>
      </c>
      <c r="N141" s="4" t="s">
        <v>2024</v>
      </c>
      <c r="O141" s="3">
        <v>4607109924464</v>
      </c>
      <c r="P141" s="2" t="str">
        <f t="shared" si="7"/>
        <v>фото1</v>
      </c>
      <c r="Q141" s="2" t="str">
        <f t="shared" si="8"/>
        <v>фото2</v>
      </c>
      <c r="R141" s="164" t="s">
        <v>2404</v>
      </c>
      <c r="S141" s="164"/>
      <c r="T141" s="1" t="s">
        <v>2105</v>
      </c>
      <c r="U141" s="74"/>
      <c r="V141" s="74"/>
      <c r="W141" s="74"/>
    </row>
    <row r="142" spans="1:23" ht="60" x14ac:dyDescent="0.2">
      <c r="A142" s="99">
        <v>134</v>
      </c>
      <c r="B142" s="185" t="s">
        <v>2643</v>
      </c>
      <c r="C142" s="194">
        <v>14296</v>
      </c>
      <c r="D142" s="186" t="s">
        <v>479</v>
      </c>
      <c r="E142" s="187" t="s">
        <v>2133</v>
      </c>
      <c r="F142" s="188" t="s">
        <v>2738</v>
      </c>
      <c r="G142" s="6" t="s">
        <v>2134</v>
      </c>
      <c r="H142" s="165" t="s">
        <v>1853</v>
      </c>
      <c r="I142" s="134">
        <v>-35</v>
      </c>
      <c r="J142" s="5" t="s">
        <v>1743</v>
      </c>
      <c r="K142" s="176">
        <v>512.1</v>
      </c>
      <c r="L142" s="137"/>
      <c r="M142" s="183">
        <f t="shared" si="6"/>
        <v>0</v>
      </c>
      <c r="N142" s="4" t="s">
        <v>2630</v>
      </c>
      <c r="O142" s="3">
        <v>4607109917121</v>
      </c>
      <c r="P142" s="2" t="str">
        <f t="shared" si="7"/>
        <v>фото1</v>
      </c>
      <c r="Q142" s="2" t="str">
        <f t="shared" si="8"/>
        <v>фото2</v>
      </c>
      <c r="R142" s="164" t="s">
        <v>2739</v>
      </c>
      <c r="S142" s="164"/>
      <c r="T142" s="1" t="s">
        <v>2105</v>
      </c>
      <c r="U142" s="74"/>
      <c r="V142" s="74"/>
      <c r="W142" s="74"/>
    </row>
    <row r="143" spans="1:23" ht="60" x14ac:dyDescent="0.2">
      <c r="A143" s="99">
        <v>135</v>
      </c>
      <c r="B143" s="7">
        <v>2019</v>
      </c>
      <c r="C143" s="193">
        <v>10902</v>
      </c>
      <c r="D143" s="169" t="s">
        <v>479</v>
      </c>
      <c r="E143" s="133" t="s">
        <v>2136</v>
      </c>
      <c r="F143" s="171" t="s">
        <v>2135</v>
      </c>
      <c r="G143" s="6" t="s">
        <v>2137</v>
      </c>
      <c r="H143" s="165" t="s">
        <v>621</v>
      </c>
      <c r="I143" s="134">
        <v>-35</v>
      </c>
      <c r="J143" s="184" t="s">
        <v>1317</v>
      </c>
      <c r="K143" s="176">
        <v>349.3</v>
      </c>
      <c r="L143" s="137"/>
      <c r="M143" s="183">
        <f t="shared" si="6"/>
        <v>0</v>
      </c>
      <c r="N143" s="4" t="s">
        <v>2024</v>
      </c>
      <c r="O143" s="3">
        <v>4607109924457</v>
      </c>
      <c r="P143" s="2" t="str">
        <f t="shared" si="7"/>
        <v>фото1</v>
      </c>
      <c r="Q143" s="2" t="str">
        <f t="shared" si="8"/>
        <v>фото2</v>
      </c>
      <c r="R143" s="164" t="s">
        <v>2405</v>
      </c>
      <c r="S143" s="164" t="s">
        <v>2406</v>
      </c>
      <c r="T143" s="1" t="s">
        <v>2105</v>
      </c>
      <c r="U143" s="74"/>
      <c r="V143" s="74"/>
      <c r="W143" s="74"/>
    </row>
    <row r="144" spans="1:23" ht="45" x14ac:dyDescent="0.2">
      <c r="A144" s="99">
        <v>136</v>
      </c>
      <c r="B144" s="7">
        <v>2019</v>
      </c>
      <c r="C144" s="193">
        <v>10903</v>
      </c>
      <c r="D144" s="169" t="s">
        <v>479</v>
      </c>
      <c r="E144" s="133" t="s">
        <v>2139</v>
      </c>
      <c r="F144" s="171" t="s">
        <v>2138</v>
      </c>
      <c r="G144" s="6" t="s">
        <v>2396</v>
      </c>
      <c r="H144" s="165">
        <v>130</v>
      </c>
      <c r="I144" s="134">
        <v>-35</v>
      </c>
      <c r="J144" s="184" t="s">
        <v>1317</v>
      </c>
      <c r="K144" s="176">
        <v>434.5</v>
      </c>
      <c r="L144" s="137"/>
      <c r="M144" s="183">
        <f t="shared" si="6"/>
        <v>0</v>
      </c>
      <c r="N144" s="4" t="s">
        <v>2024</v>
      </c>
      <c r="O144" s="3">
        <v>4607109924440</v>
      </c>
      <c r="P144" s="2" t="str">
        <f t="shared" si="7"/>
        <v>фото1</v>
      </c>
      <c r="Q144" s="2" t="str">
        <f t="shared" si="8"/>
        <v>фото2</v>
      </c>
      <c r="R144" s="164" t="s">
        <v>2407</v>
      </c>
      <c r="S144" s="164" t="s">
        <v>2408</v>
      </c>
      <c r="T144" s="1" t="s">
        <v>2105</v>
      </c>
      <c r="U144" s="74"/>
      <c r="V144" s="74"/>
      <c r="W144" s="74"/>
    </row>
    <row r="145" spans="1:23" ht="45" x14ac:dyDescent="0.2">
      <c r="A145" s="99">
        <v>137</v>
      </c>
      <c r="B145" s="185" t="s">
        <v>2643</v>
      </c>
      <c r="C145" s="194">
        <v>14297</v>
      </c>
      <c r="D145" s="186" t="s">
        <v>479</v>
      </c>
      <c r="E145" s="187" t="s">
        <v>2740</v>
      </c>
      <c r="F145" s="188" t="s">
        <v>2741</v>
      </c>
      <c r="G145" s="6" t="s">
        <v>2742</v>
      </c>
      <c r="H145" s="165"/>
      <c r="I145" s="134">
        <v>-35</v>
      </c>
      <c r="J145" s="5" t="s">
        <v>1471</v>
      </c>
      <c r="K145" s="176">
        <v>391.9</v>
      </c>
      <c r="L145" s="137"/>
      <c r="M145" s="183">
        <f t="shared" si="6"/>
        <v>0</v>
      </c>
      <c r="N145" s="4" t="s">
        <v>2024</v>
      </c>
      <c r="O145" s="3">
        <v>4607109917114</v>
      </c>
      <c r="P145" s="2" t="str">
        <f t="shared" si="7"/>
        <v>фото1</v>
      </c>
      <c r="Q145" s="2" t="str">
        <f t="shared" si="8"/>
        <v>фото2</v>
      </c>
      <c r="R145" s="164" t="s">
        <v>2743</v>
      </c>
      <c r="S145" s="164"/>
      <c r="T145" s="1" t="s">
        <v>2105</v>
      </c>
      <c r="U145" s="74"/>
      <c r="V145" s="74"/>
      <c r="W145" s="74"/>
    </row>
    <row r="146" spans="1:23" ht="45" x14ac:dyDescent="0.2">
      <c r="A146" s="99">
        <v>138</v>
      </c>
      <c r="B146" s="185" t="s">
        <v>2643</v>
      </c>
      <c r="C146" s="194">
        <v>14298</v>
      </c>
      <c r="D146" s="186" t="s">
        <v>479</v>
      </c>
      <c r="E146" s="187" t="s">
        <v>2744</v>
      </c>
      <c r="F146" s="188" t="s">
        <v>2745</v>
      </c>
      <c r="G146" s="6" t="s">
        <v>2742</v>
      </c>
      <c r="H146" s="165"/>
      <c r="I146" s="134">
        <v>-35</v>
      </c>
      <c r="J146" s="5" t="s">
        <v>1471</v>
      </c>
      <c r="K146" s="176">
        <v>391.9</v>
      </c>
      <c r="L146" s="137"/>
      <c r="M146" s="183">
        <f t="shared" si="6"/>
        <v>0</v>
      </c>
      <c r="N146" s="4" t="s">
        <v>2024</v>
      </c>
      <c r="O146" s="3">
        <v>4607109917107</v>
      </c>
      <c r="P146" s="2" t="str">
        <f t="shared" si="7"/>
        <v>фото1</v>
      </c>
      <c r="Q146" s="2" t="str">
        <f t="shared" si="8"/>
        <v>фото2</v>
      </c>
      <c r="R146" s="164" t="s">
        <v>2746</v>
      </c>
      <c r="S146" s="164"/>
      <c r="T146" s="1" t="s">
        <v>2105</v>
      </c>
      <c r="U146" s="74"/>
      <c r="V146" s="74"/>
      <c r="W146" s="74"/>
    </row>
    <row r="147" spans="1:23" ht="45" x14ac:dyDescent="0.2">
      <c r="A147" s="99">
        <v>139</v>
      </c>
      <c r="B147" s="173"/>
      <c r="C147" s="193">
        <v>4864</v>
      </c>
      <c r="D147" s="169" t="s">
        <v>479</v>
      </c>
      <c r="E147" s="133" t="s">
        <v>554</v>
      </c>
      <c r="F147" s="171" t="s">
        <v>555</v>
      </c>
      <c r="G147" s="6" t="s">
        <v>295</v>
      </c>
      <c r="H147" s="165">
        <v>200</v>
      </c>
      <c r="I147" s="134">
        <v>-30</v>
      </c>
      <c r="J147" s="184" t="s">
        <v>1317</v>
      </c>
      <c r="K147" s="176">
        <v>194.3</v>
      </c>
      <c r="L147" s="137"/>
      <c r="M147" s="183">
        <f t="shared" si="6"/>
        <v>0</v>
      </c>
      <c r="N147" s="4" t="s">
        <v>2024</v>
      </c>
      <c r="O147" s="3">
        <v>4607109940891</v>
      </c>
      <c r="P147" s="2" t="str">
        <f t="shared" si="7"/>
        <v>фото1</v>
      </c>
      <c r="Q147" s="2" t="str">
        <f t="shared" si="8"/>
        <v>фото2</v>
      </c>
      <c r="R147" s="164" t="s">
        <v>555</v>
      </c>
      <c r="S147" s="164"/>
      <c r="T147" s="1">
        <v>290</v>
      </c>
      <c r="U147" s="74"/>
      <c r="V147" s="74"/>
      <c r="W147" s="74"/>
    </row>
    <row r="148" spans="1:23" ht="60" x14ac:dyDescent="0.2">
      <c r="A148" s="99">
        <v>140</v>
      </c>
      <c r="B148" s="173"/>
      <c r="C148" s="193">
        <v>4865</v>
      </c>
      <c r="D148" s="169" t="s">
        <v>479</v>
      </c>
      <c r="E148" s="133" t="s">
        <v>393</v>
      </c>
      <c r="F148" s="171" t="s">
        <v>677</v>
      </c>
      <c r="G148" s="6" t="s">
        <v>1828</v>
      </c>
      <c r="H148" s="165">
        <v>100</v>
      </c>
      <c r="I148" s="134">
        <v>-35</v>
      </c>
      <c r="J148" s="5" t="s">
        <v>1471</v>
      </c>
      <c r="K148" s="176">
        <v>604.70000000000005</v>
      </c>
      <c r="L148" s="137"/>
      <c r="M148" s="183">
        <f t="shared" si="6"/>
        <v>0</v>
      </c>
      <c r="N148" s="4" t="s">
        <v>2024</v>
      </c>
      <c r="O148" s="3">
        <v>4607109940907</v>
      </c>
      <c r="P148" s="2" t="str">
        <f t="shared" si="7"/>
        <v>фото1</v>
      </c>
      <c r="Q148" s="2" t="str">
        <f t="shared" si="8"/>
        <v>фото2</v>
      </c>
      <c r="R148" s="164" t="s">
        <v>1120</v>
      </c>
      <c r="S148" s="164"/>
      <c r="T148" s="1" t="s">
        <v>2105</v>
      </c>
      <c r="U148" s="74"/>
      <c r="V148" s="74"/>
      <c r="W148" s="74"/>
    </row>
    <row r="149" spans="1:23" ht="60" x14ac:dyDescent="0.2">
      <c r="A149" s="99">
        <v>141</v>
      </c>
      <c r="B149" s="173"/>
      <c r="C149" s="193">
        <v>4866</v>
      </c>
      <c r="D149" s="169" t="s">
        <v>479</v>
      </c>
      <c r="E149" s="133" t="s">
        <v>678</v>
      </c>
      <c r="F149" s="171" t="s">
        <v>394</v>
      </c>
      <c r="G149" s="6" t="s">
        <v>1829</v>
      </c>
      <c r="H149" s="165">
        <v>150</v>
      </c>
      <c r="I149" s="134">
        <v>-35</v>
      </c>
      <c r="J149" s="5" t="s">
        <v>1471</v>
      </c>
      <c r="K149" s="176">
        <v>604.70000000000005</v>
      </c>
      <c r="L149" s="137"/>
      <c r="M149" s="183">
        <f t="shared" si="6"/>
        <v>0</v>
      </c>
      <c r="N149" s="4" t="s">
        <v>2024</v>
      </c>
      <c r="O149" s="3">
        <v>4607109940914</v>
      </c>
      <c r="P149" s="2" t="str">
        <f t="shared" si="7"/>
        <v>фото1</v>
      </c>
      <c r="Q149" s="2" t="str">
        <f t="shared" si="8"/>
        <v>фото2</v>
      </c>
      <c r="R149" s="164" t="s">
        <v>1121</v>
      </c>
      <c r="S149" s="164" t="s">
        <v>1122</v>
      </c>
      <c r="T149" s="1" t="s">
        <v>2105</v>
      </c>
      <c r="U149" s="74"/>
      <c r="V149" s="74"/>
      <c r="W149" s="74"/>
    </row>
    <row r="150" spans="1:23" ht="30" x14ac:dyDescent="0.2">
      <c r="A150" s="99">
        <v>142</v>
      </c>
      <c r="B150" s="173"/>
      <c r="C150" s="193">
        <v>7265</v>
      </c>
      <c r="D150" s="169" t="s">
        <v>397</v>
      </c>
      <c r="E150" s="133" t="s">
        <v>2747</v>
      </c>
      <c r="F150" s="171" t="s">
        <v>480</v>
      </c>
      <c r="G150" s="6" t="s">
        <v>398</v>
      </c>
      <c r="H150" s="165" t="s">
        <v>506</v>
      </c>
      <c r="I150" s="134">
        <v>-29</v>
      </c>
      <c r="J150" s="5" t="s">
        <v>1471</v>
      </c>
      <c r="K150" s="176">
        <v>180.2</v>
      </c>
      <c r="L150" s="137"/>
      <c r="M150" s="183">
        <f t="shared" si="6"/>
        <v>0</v>
      </c>
      <c r="N150" s="4" t="s">
        <v>2024</v>
      </c>
      <c r="O150" s="3">
        <v>4607109949092</v>
      </c>
      <c r="P150" s="2" t="str">
        <f t="shared" si="7"/>
        <v>фото1</v>
      </c>
      <c r="Q150" s="2" t="str">
        <f t="shared" si="8"/>
        <v>фото2</v>
      </c>
      <c r="R150" s="164" t="s">
        <v>480</v>
      </c>
      <c r="S150" s="164"/>
      <c r="T150" s="1" t="s">
        <v>2105</v>
      </c>
      <c r="U150" s="74"/>
      <c r="V150" s="74"/>
      <c r="W150" s="74"/>
    </row>
    <row r="151" spans="1:23" ht="45" x14ac:dyDescent="0.2">
      <c r="A151" s="99">
        <v>143</v>
      </c>
      <c r="B151" s="173"/>
      <c r="C151" s="193">
        <v>7266</v>
      </c>
      <c r="D151" s="169" t="s">
        <v>397</v>
      </c>
      <c r="E151" s="133" t="s">
        <v>399</v>
      </c>
      <c r="F151" s="171" t="s">
        <v>400</v>
      </c>
      <c r="G151" s="6" t="s">
        <v>877</v>
      </c>
      <c r="H151" s="165" t="s">
        <v>401</v>
      </c>
      <c r="I151" s="134">
        <v>-39</v>
      </c>
      <c r="J151" s="184" t="s">
        <v>1317</v>
      </c>
      <c r="K151" s="176">
        <v>185.3</v>
      </c>
      <c r="L151" s="137"/>
      <c r="M151" s="183">
        <f t="shared" si="6"/>
        <v>0</v>
      </c>
      <c r="N151" s="4" t="s">
        <v>2024</v>
      </c>
      <c r="O151" s="3">
        <v>4607109949108</v>
      </c>
      <c r="P151" s="2" t="str">
        <f t="shared" si="7"/>
        <v>фото1</v>
      </c>
      <c r="Q151" s="2" t="str">
        <f t="shared" si="8"/>
        <v>фото2</v>
      </c>
      <c r="R151" s="164" t="s">
        <v>1123</v>
      </c>
      <c r="S151" s="164" t="s">
        <v>1124</v>
      </c>
      <c r="T151" s="1">
        <v>290</v>
      </c>
      <c r="U151" s="74"/>
      <c r="V151" s="74"/>
      <c r="W151" s="74"/>
    </row>
    <row r="152" spans="1:23" ht="45" x14ac:dyDescent="0.2">
      <c r="A152" s="99">
        <v>144</v>
      </c>
      <c r="B152" s="173"/>
      <c r="C152" s="193">
        <v>4868</v>
      </c>
      <c r="D152" s="169" t="s">
        <v>482</v>
      </c>
      <c r="E152" s="133" t="s">
        <v>558</v>
      </c>
      <c r="F152" s="171" t="s">
        <v>481</v>
      </c>
      <c r="G152" s="6" t="s">
        <v>297</v>
      </c>
      <c r="H152" s="165">
        <v>130</v>
      </c>
      <c r="I152" s="134">
        <v>-20</v>
      </c>
      <c r="J152" s="184" t="s">
        <v>1317</v>
      </c>
      <c r="K152" s="176">
        <v>165.2</v>
      </c>
      <c r="L152" s="137"/>
      <c r="M152" s="183">
        <f t="shared" si="6"/>
        <v>0</v>
      </c>
      <c r="N152" s="4" t="s">
        <v>2024</v>
      </c>
      <c r="O152" s="3">
        <v>4607109940938</v>
      </c>
      <c r="P152" s="2" t="str">
        <f t="shared" si="7"/>
        <v>фото1</v>
      </c>
      <c r="Q152" s="2" t="str">
        <f t="shared" si="8"/>
        <v>фото2</v>
      </c>
      <c r="R152" s="164" t="s">
        <v>481</v>
      </c>
      <c r="S152" s="164"/>
      <c r="T152" s="1">
        <v>290</v>
      </c>
      <c r="U152" s="74"/>
      <c r="V152" s="74"/>
      <c r="W152" s="74"/>
    </row>
    <row r="153" spans="1:23" ht="30" x14ac:dyDescent="0.2">
      <c r="A153" s="99">
        <v>145</v>
      </c>
      <c r="B153" s="173"/>
      <c r="C153" s="193">
        <v>4869</v>
      </c>
      <c r="D153" s="169" t="s">
        <v>482</v>
      </c>
      <c r="E153" s="133" t="s">
        <v>557</v>
      </c>
      <c r="F153" s="171" t="s">
        <v>483</v>
      </c>
      <c r="G153" s="6" t="s">
        <v>296</v>
      </c>
      <c r="H153" s="165">
        <v>80</v>
      </c>
      <c r="I153" s="134">
        <v>-20</v>
      </c>
      <c r="J153" s="5" t="s">
        <v>1471</v>
      </c>
      <c r="K153" s="176">
        <v>145.5</v>
      </c>
      <c r="L153" s="137"/>
      <c r="M153" s="183">
        <f t="shared" si="6"/>
        <v>0</v>
      </c>
      <c r="N153" s="4" t="s">
        <v>2024</v>
      </c>
      <c r="O153" s="3">
        <v>4607109940945</v>
      </c>
      <c r="P153" s="2" t="str">
        <f t="shared" si="7"/>
        <v>фото1</v>
      </c>
      <c r="Q153" s="2" t="str">
        <f t="shared" si="8"/>
        <v>фото2</v>
      </c>
      <c r="R153" s="164" t="s">
        <v>483</v>
      </c>
      <c r="S153" s="164"/>
      <c r="T153" s="1" t="s">
        <v>2105</v>
      </c>
      <c r="U153" s="74"/>
      <c r="V153" s="74"/>
      <c r="W153" s="74"/>
    </row>
    <row r="154" spans="1:23" ht="45" x14ac:dyDescent="0.2">
      <c r="A154" s="99">
        <v>146</v>
      </c>
      <c r="B154" s="173"/>
      <c r="C154" s="193">
        <v>5502</v>
      </c>
      <c r="D154" s="169" t="s">
        <v>482</v>
      </c>
      <c r="E154" s="133" t="s">
        <v>878</v>
      </c>
      <c r="F154" s="171" t="s">
        <v>879</v>
      </c>
      <c r="G154" s="6" t="s">
        <v>880</v>
      </c>
      <c r="H154" s="165">
        <v>150</v>
      </c>
      <c r="I154" s="134">
        <v>-23</v>
      </c>
      <c r="J154" s="184" t="s">
        <v>1320</v>
      </c>
      <c r="K154" s="176">
        <v>168.5</v>
      </c>
      <c r="L154" s="137"/>
      <c r="M154" s="183">
        <f t="shared" si="6"/>
        <v>0</v>
      </c>
      <c r="N154" s="4" t="s">
        <v>2024</v>
      </c>
      <c r="O154" s="3">
        <v>4607109936238</v>
      </c>
      <c r="P154" s="2" t="str">
        <f t="shared" si="7"/>
        <v>фото1</v>
      </c>
      <c r="Q154" s="2" t="str">
        <f t="shared" si="8"/>
        <v>фото2</v>
      </c>
      <c r="R154" s="164" t="s">
        <v>879</v>
      </c>
      <c r="S154" s="164" t="s">
        <v>1125</v>
      </c>
      <c r="T154" s="1">
        <v>290</v>
      </c>
      <c r="U154" s="74"/>
      <c r="V154" s="74"/>
      <c r="W154" s="74"/>
    </row>
    <row r="155" spans="1:23" ht="45" x14ac:dyDescent="0.2">
      <c r="A155" s="99">
        <v>147</v>
      </c>
      <c r="B155" s="173"/>
      <c r="C155" s="193">
        <v>4870</v>
      </c>
      <c r="D155" s="169" t="s">
        <v>482</v>
      </c>
      <c r="E155" s="133" t="s">
        <v>2748</v>
      </c>
      <c r="F155" s="171" t="s">
        <v>484</v>
      </c>
      <c r="G155" s="6" t="s">
        <v>1830</v>
      </c>
      <c r="H155" s="165">
        <v>100</v>
      </c>
      <c r="I155" s="134">
        <v>-20</v>
      </c>
      <c r="J155" s="184" t="s">
        <v>1317</v>
      </c>
      <c r="K155" s="176">
        <v>165.2</v>
      </c>
      <c r="L155" s="137"/>
      <c r="M155" s="183">
        <f t="shared" si="6"/>
        <v>0</v>
      </c>
      <c r="N155" s="4" t="s">
        <v>2024</v>
      </c>
      <c r="O155" s="3">
        <v>4607109940952</v>
      </c>
      <c r="P155" s="2" t="str">
        <f t="shared" si="7"/>
        <v>фото1</v>
      </c>
      <c r="Q155" s="2" t="str">
        <f t="shared" si="8"/>
        <v>фото2</v>
      </c>
      <c r="R155" s="164" t="s">
        <v>484</v>
      </c>
      <c r="S155" s="164"/>
      <c r="T155" s="1">
        <v>290</v>
      </c>
      <c r="U155" s="74"/>
      <c r="V155" s="74"/>
      <c r="W155" s="74"/>
    </row>
    <row r="156" spans="1:23" ht="30" x14ac:dyDescent="0.2">
      <c r="A156" s="99">
        <v>148</v>
      </c>
      <c r="B156" s="173"/>
      <c r="C156" s="193">
        <v>4871</v>
      </c>
      <c r="D156" s="169" t="s">
        <v>482</v>
      </c>
      <c r="E156" s="133" t="s">
        <v>2749</v>
      </c>
      <c r="F156" s="171" t="s">
        <v>485</v>
      </c>
      <c r="G156" s="6" t="s">
        <v>881</v>
      </c>
      <c r="H156" s="165">
        <v>120</v>
      </c>
      <c r="I156" s="134">
        <v>-20</v>
      </c>
      <c r="J156" s="184" t="s">
        <v>1317</v>
      </c>
      <c r="K156" s="176">
        <v>165.2</v>
      </c>
      <c r="L156" s="137"/>
      <c r="M156" s="183">
        <f t="shared" si="6"/>
        <v>0</v>
      </c>
      <c r="N156" s="4" t="s">
        <v>2024</v>
      </c>
      <c r="O156" s="3">
        <v>4607109940969</v>
      </c>
      <c r="P156" s="2" t="str">
        <f t="shared" si="7"/>
        <v>фото1</v>
      </c>
      <c r="Q156" s="2" t="str">
        <f t="shared" si="8"/>
        <v>фото2</v>
      </c>
      <c r="R156" s="164" t="s">
        <v>1126</v>
      </c>
      <c r="S156" s="164"/>
      <c r="T156" s="1">
        <v>290</v>
      </c>
      <c r="U156" s="74"/>
      <c r="V156" s="74"/>
      <c r="W156" s="74"/>
    </row>
    <row r="157" spans="1:23" ht="45" x14ac:dyDescent="0.2">
      <c r="A157" s="99">
        <v>149</v>
      </c>
      <c r="B157" s="173"/>
      <c r="C157" s="193">
        <v>4872</v>
      </c>
      <c r="D157" s="169" t="s">
        <v>482</v>
      </c>
      <c r="E157" s="133" t="s">
        <v>2750</v>
      </c>
      <c r="F157" s="171" t="s">
        <v>486</v>
      </c>
      <c r="G157" s="6" t="s">
        <v>882</v>
      </c>
      <c r="H157" s="165">
        <v>100</v>
      </c>
      <c r="I157" s="134">
        <v>-20</v>
      </c>
      <c r="J157" s="184" t="s">
        <v>1317</v>
      </c>
      <c r="K157" s="176">
        <v>165.2</v>
      </c>
      <c r="L157" s="137"/>
      <c r="M157" s="183">
        <f t="shared" si="6"/>
        <v>0</v>
      </c>
      <c r="N157" s="4" t="s">
        <v>2024</v>
      </c>
      <c r="O157" s="3">
        <v>4607109940976</v>
      </c>
      <c r="P157" s="2" t="str">
        <f t="shared" si="7"/>
        <v>фото1</v>
      </c>
      <c r="Q157" s="2" t="str">
        <f t="shared" si="8"/>
        <v>фото2</v>
      </c>
      <c r="R157" s="164" t="s">
        <v>1127</v>
      </c>
      <c r="S157" s="164" t="s">
        <v>1128</v>
      </c>
      <c r="T157" s="1">
        <v>290</v>
      </c>
      <c r="U157" s="74"/>
      <c r="V157" s="74"/>
      <c r="W157" s="74"/>
    </row>
    <row r="158" spans="1:23" ht="33.75" x14ac:dyDescent="0.2">
      <c r="A158" s="99">
        <v>150</v>
      </c>
      <c r="B158" s="173"/>
      <c r="C158" s="193">
        <v>7233</v>
      </c>
      <c r="D158" s="169" t="s">
        <v>482</v>
      </c>
      <c r="E158" s="133" t="s">
        <v>2751</v>
      </c>
      <c r="F158" s="171" t="s">
        <v>408</v>
      </c>
      <c r="G158" s="6" t="s">
        <v>883</v>
      </c>
      <c r="H158" s="165">
        <v>150</v>
      </c>
      <c r="I158" s="134">
        <v>-24</v>
      </c>
      <c r="J158" s="5" t="s">
        <v>1471</v>
      </c>
      <c r="K158" s="176">
        <v>204.9</v>
      </c>
      <c r="L158" s="137"/>
      <c r="M158" s="183">
        <f t="shared" si="6"/>
        <v>0</v>
      </c>
      <c r="N158" s="4" t="s">
        <v>2024</v>
      </c>
      <c r="O158" s="3">
        <v>4607109948774</v>
      </c>
      <c r="P158" s="2" t="str">
        <f t="shared" si="7"/>
        <v>фото1</v>
      </c>
      <c r="Q158" s="2" t="str">
        <f t="shared" si="8"/>
        <v>фото2</v>
      </c>
      <c r="R158" s="164" t="s">
        <v>1129</v>
      </c>
      <c r="S158" s="164" t="s">
        <v>1130</v>
      </c>
      <c r="T158" s="1" t="s">
        <v>2105</v>
      </c>
      <c r="U158" s="74"/>
      <c r="V158" s="74"/>
      <c r="W158" s="74"/>
    </row>
    <row r="159" spans="1:23" ht="45" x14ac:dyDescent="0.2">
      <c r="A159" s="99">
        <v>151</v>
      </c>
      <c r="B159" s="173"/>
      <c r="C159" s="193">
        <v>5503</v>
      </c>
      <c r="D159" s="169" t="s">
        <v>482</v>
      </c>
      <c r="E159" s="133" t="s">
        <v>1831</v>
      </c>
      <c r="F159" s="171" t="s">
        <v>884</v>
      </c>
      <c r="G159" s="6" t="s">
        <v>885</v>
      </c>
      <c r="H159" s="165">
        <v>100</v>
      </c>
      <c r="I159" s="134">
        <v>-26</v>
      </c>
      <c r="J159" s="5" t="s">
        <v>1563</v>
      </c>
      <c r="K159" s="176">
        <v>477</v>
      </c>
      <c r="L159" s="137"/>
      <c r="M159" s="183">
        <f t="shared" si="6"/>
        <v>0</v>
      </c>
      <c r="N159" s="4" t="s">
        <v>2630</v>
      </c>
      <c r="O159" s="3">
        <v>4607109936221</v>
      </c>
      <c r="P159" s="2" t="str">
        <f t="shared" si="7"/>
        <v>фото1</v>
      </c>
      <c r="Q159" s="2" t="str">
        <f t="shared" si="8"/>
        <v>фото2</v>
      </c>
      <c r="R159" s="164" t="s">
        <v>1131</v>
      </c>
      <c r="S159" s="164"/>
      <c r="T159" s="1" t="s">
        <v>2105</v>
      </c>
      <c r="U159" s="74"/>
      <c r="V159" s="74"/>
      <c r="W159" s="74"/>
    </row>
    <row r="160" spans="1:23" ht="33.75" x14ac:dyDescent="0.2">
      <c r="A160" s="99">
        <v>152</v>
      </c>
      <c r="B160" s="173"/>
      <c r="C160" s="193">
        <v>7234</v>
      </c>
      <c r="D160" s="169" t="s">
        <v>482</v>
      </c>
      <c r="E160" s="133" t="s">
        <v>1480</v>
      </c>
      <c r="F160" s="171" t="s">
        <v>1499</v>
      </c>
      <c r="G160" s="6" t="s">
        <v>1524</v>
      </c>
      <c r="H160" s="165">
        <v>100</v>
      </c>
      <c r="I160" s="134">
        <v>-24</v>
      </c>
      <c r="J160" s="184" t="s">
        <v>1473</v>
      </c>
      <c r="K160" s="176">
        <v>337.6</v>
      </c>
      <c r="L160" s="137"/>
      <c r="M160" s="183">
        <f t="shared" si="6"/>
        <v>0</v>
      </c>
      <c r="N160" s="4" t="s">
        <v>2024</v>
      </c>
      <c r="O160" s="3">
        <v>4607109948781</v>
      </c>
      <c r="P160" s="2" t="str">
        <f t="shared" si="7"/>
        <v>фото1</v>
      </c>
      <c r="Q160" s="2" t="str">
        <f t="shared" si="8"/>
        <v>фото2</v>
      </c>
      <c r="R160" s="164" t="s">
        <v>1545</v>
      </c>
      <c r="S160" s="164" t="s">
        <v>1546</v>
      </c>
      <c r="T160" s="1">
        <v>290</v>
      </c>
      <c r="U160" s="74"/>
      <c r="V160" s="74"/>
      <c r="W160" s="74"/>
    </row>
    <row r="161" spans="1:23" ht="45" x14ac:dyDescent="0.2">
      <c r="A161" s="99">
        <v>153</v>
      </c>
      <c r="B161" s="173"/>
      <c r="C161" s="193">
        <v>10179</v>
      </c>
      <c r="D161" s="169" t="s">
        <v>482</v>
      </c>
      <c r="E161" s="133" t="s">
        <v>1832</v>
      </c>
      <c r="F161" s="171" t="s">
        <v>1833</v>
      </c>
      <c r="G161" s="6" t="s">
        <v>1834</v>
      </c>
      <c r="H161" s="165" t="s">
        <v>618</v>
      </c>
      <c r="I161" s="134">
        <v>-25</v>
      </c>
      <c r="J161" s="5" t="s">
        <v>1471</v>
      </c>
      <c r="K161" s="176">
        <v>213.8</v>
      </c>
      <c r="L161" s="137"/>
      <c r="M161" s="183">
        <f t="shared" si="6"/>
        <v>0</v>
      </c>
      <c r="N161" s="4" t="s">
        <v>2024</v>
      </c>
      <c r="O161" s="3">
        <v>4607109987926</v>
      </c>
      <c r="P161" s="2" t="str">
        <f t="shared" si="7"/>
        <v>фото1</v>
      </c>
      <c r="Q161" s="2" t="str">
        <f t="shared" si="8"/>
        <v>фото2</v>
      </c>
      <c r="R161" s="164" t="s">
        <v>1835</v>
      </c>
      <c r="S161" s="164" t="s">
        <v>1836</v>
      </c>
      <c r="T161" s="1" t="s">
        <v>2105</v>
      </c>
      <c r="U161" s="74"/>
      <c r="V161" s="74"/>
      <c r="W161" s="74"/>
    </row>
    <row r="162" spans="1:23" ht="45" x14ac:dyDescent="0.2">
      <c r="A162" s="99">
        <v>154</v>
      </c>
      <c r="B162" s="173"/>
      <c r="C162" s="193">
        <v>6170</v>
      </c>
      <c r="D162" s="169" t="s">
        <v>482</v>
      </c>
      <c r="E162" s="133" t="s">
        <v>1479</v>
      </c>
      <c r="F162" s="171" t="s">
        <v>1498</v>
      </c>
      <c r="G162" s="6" t="s">
        <v>1523</v>
      </c>
      <c r="H162" s="165">
        <v>120</v>
      </c>
      <c r="I162" s="134">
        <v>-26</v>
      </c>
      <c r="J162" s="5" t="s">
        <v>1471</v>
      </c>
      <c r="K162" s="176">
        <v>213.8</v>
      </c>
      <c r="L162" s="137"/>
      <c r="M162" s="183">
        <f t="shared" si="6"/>
        <v>0</v>
      </c>
      <c r="N162" s="4" t="s">
        <v>2024</v>
      </c>
      <c r="O162" s="3">
        <v>4607109934401</v>
      </c>
      <c r="P162" s="2" t="str">
        <f t="shared" si="7"/>
        <v>фото1</v>
      </c>
      <c r="Q162" s="2" t="str">
        <f t="shared" si="8"/>
        <v>фото2</v>
      </c>
      <c r="R162" s="164" t="s">
        <v>1498</v>
      </c>
      <c r="S162" s="164" t="s">
        <v>1544</v>
      </c>
      <c r="T162" s="1" t="s">
        <v>2105</v>
      </c>
      <c r="U162" s="74"/>
      <c r="V162" s="74"/>
      <c r="W162" s="74"/>
    </row>
    <row r="163" spans="1:23" ht="45" x14ac:dyDescent="0.2">
      <c r="A163" s="99">
        <v>155</v>
      </c>
      <c r="B163" s="173"/>
      <c r="C163" s="193">
        <v>6171</v>
      </c>
      <c r="D163" s="169" t="s">
        <v>482</v>
      </c>
      <c r="E163" s="133" t="s">
        <v>1482</v>
      </c>
      <c r="F163" s="171" t="s">
        <v>1501</v>
      </c>
      <c r="G163" s="6" t="s">
        <v>1526</v>
      </c>
      <c r="H163" s="165">
        <v>100</v>
      </c>
      <c r="I163" s="134">
        <v>-26</v>
      </c>
      <c r="J163" s="5" t="s">
        <v>1471</v>
      </c>
      <c r="K163" s="176">
        <v>273.2</v>
      </c>
      <c r="L163" s="137"/>
      <c r="M163" s="183">
        <f t="shared" si="6"/>
        <v>0</v>
      </c>
      <c r="N163" s="4" t="s">
        <v>2024</v>
      </c>
      <c r="O163" s="3">
        <v>4607109934395</v>
      </c>
      <c r="P163" s="2" t="str">
        <f t="shared" si="7"/>
        <v>фото1</v>
      </c>
      <c r="Q163" s="2" t="str">
        <f t="shared" si="8"/>
        <v>фото2</v>
      </c>
      <c r="R163" s="164" t="s">
        <v>2409</v>
      </c>
      <c r="S163" s="164" t="s">
        <v>2410</v>
      </c>
      <c r="T163" s="1" t="s">
        <v>2105</v>
      </c>
      <c r="U163" s="74"/>
      <c r="V163" s="74"/>
      <c r="W163" s="74"/>
    </row>
    <row r="164" spans="1:23" ht="45" x14ac:dyDescent="0.2">
      <c r="A164" s="99">
        <v>156</v>
      </c>
      <c r="B164" s="7">
        <v>2019</v>
      </c>
      <c r="C164" s="193">
        <v>10909</v>
      </c>
      <c r="D164" s="169" t="s">
        <v>482</v>
      </c>
      <c r="E164" s="133" t="s">
        <v>2752</v>
      </c>
      <c r="F164" s="171" t="s">
        <v>2140</v>
      </c>
      <c r="G164" s="6" t="s">
        <v>2141</v>
      </c>
      <c r="H164" s="165">
        <v>100</v>
      </c>
      <c r="I164" s="134">
        <v>-26</v>
      </c>
      <c r="J164" s="5" t="s">
        <v>1471</v>
      </c>
      <c r="K164" s="176">
        <v>273.2</v>
      </c>
      <c r="L164" s="137"/>
      <c r="M164" s="183">
        <f t="shared" si="6"/>
        <v>0</v>
      </c>
      <c r="N164" s="4" t="s">
        <v>2024</v>
      </c>
      <c r="O164" s="3">
        <v>4607109924389</v>
      </c>
      <c r="P164" s="2" t="str">
        <f t="shared" si="7"/>
        <v>фото1</v>
      </c>
      <c r="Q164" s="2" t="str">
        <f t="shared" si="8"/>
        <v>фото2</v>
      </c>
      <c r="R164" s="164" t="s">
        <v>2140</v>
      </c>
      <c r="S164" s="164"/>
      <c r="T164" s="1" t="s">
        <v>2105</v>
      </c>
      <c r="U164" s="74"/>
      <c r="V164" s="74"/>
      <c r="W164" s="74"/>
    </row>
    <row r="165" spans="1:23" ht="45" x14ac:dyDescent="0.2">
      <c r="A165" s="99">
        <v>157</v>
      </c>
      <c r="B165" s="173"/>
      <c r="C165" s="193">
        <v>7256</v>
      </c>
      <c r="D165" s="169" t="s">
        <v>482</v>
      </c>
      <c r="E165" s="133" t="s">
        <v>72</v>
      </c>
      <c r="F165" s="171" t="s">
        <v>73</v>
      </c>
      <c r="G165" s="6" t="s">
        <v>886</v>
      </c>
      <c r="H165" s="165">
        <v>120</v>
      </c>
      <c r="I165" s="134">
        <v>-26</v>
      </c>
      <c r="J165" s="5" t="s">
        <v>1471</v>
      </c>
      <c r="K165" s="176">
        <v>197</v>
      </c>
      <c r="L165" s="137"/>
      <c r="M165" s="183">
        <f t="shared" si="6"/>
        <v>0</v>
      </c>
      <c r="N165" s="4" t="s">
        <v>2024</v>
      </c>
      <c r="O165" s="3">
        <v>4607109949009</v>
      </c>
      <c r="P165" s="2" t="str">
        <f t="shared" si="7"/>
        <v>фото1</v>
      </c>
      <c r="Q165" s="2" t="str">
        <f t="shared" si="8"/>
        <v>фото2</v>
      </c>
      <c r="R165" s="164" t="s">
        <v>1132</v>
      </c>
      <c r="S165" s="164" t="s">
        <v>1133</v>
      </c>
      <c r="T165" s="1" t="s">
        <v>2105</v>
      </c>
      <c r="U165" s="74"/>
      <c r="V165" s="74"/>
      <c r="W165" s="74"/>
    </row>
    <row r="166" spans="1:23" ht="45" x14ac:dyDescent="0.2">
      <c r="A166" s="99">
        <v>158</v>
      </c>
      <c r="B166" s="173"/>
      <c r="C166" s="193">
        <v>7253</v>
      </c>
      <c r="D166" s="169" t="s">
        <v>482</v>
      </c>
      <c r="E166" s="133" t="s">
        <v>66</v>
      </c>
      <c r="F166" s="171" t="s">
        <v>487</v>
      </c>
      <c r="G166" s="6" t="s">
        <v>67</v>
      </c>
      <c r="H166" s="165">
        <v>150</v>
      </c>
      <c r="I166" s="134">
        <v>-26</v>
      </c>
      <c r="J166" s="184" t="s">
        <v>1317</v>
      </c>
      <c r="K166" s="176">
        <v>165.2</v>
      </c>
      <c r="L166" s="137"/>
      <c r="M166" s="183">
        <f t="shared" si="6"/>
        <v>0</v>
      </c>
      <c r="N166" s="4" t="s">
        <v>2024</v>
      </c>
      <c r="O166" s="3">
        <v>4607109948972</v>
      </c>
      <c r="P166" s="2" t="str">
        <f t="shared" si="7"/>
        <v>фото1</v>
      </c>
      <c r="Q166" s="2" t="str">
        <f t="shared" si="8"/>
        <v>фото2</v>
      </c>
      <c r="R166" s="164" t="s">
        <v>1575</v>
      </c>
      <c r="S166" s="164"/>
      <c r="T166" s="1">
        <v>290</v>
      </c>
      <c r="U166" s="74"/>
      <c r="V166" s="74"/>
      <c r="W166" s="74"/>
    </row>
    <row r="167" spans="1:23" ht="45" x14ac:dyDescent="0.2">
      <c r="A167" s="99">
        <v>159</v>
      </c>
      <c r="B167" s="173"/>
      <c r="C167" s="193">
        <v>4873</v>
      </c>
      <c r="D167" s="169" t="s">
        <v>482</v>
      </c>
      <c r="E167" s="133" t="s">
        <v>559</v>
      </c>
      <c r="F167" s="171" t="s">
        <v>488</v>
      </c>
      <c r="G167" s="6" t="s">
        <v>298</v>
      </c>
      <c r="H167" s="165">
        <v>100</v>
      </c>
      <c r="I167" s="134">
        <v>-20</v>
      </c>
      <c r="J167" s="184" t="s">
        <v>1317</v>
      </c>
      <c r="K167" s="176">
        <v>151.1</v>
      </c>
      <c r="L167" s="137"/>
      <c r="M167" s="183">
        <f t="shared" si="6"/>
        <v>0</v>
      </c>
      <c r="N167" s="4" t="s">
        <v>2024</v>
      </c>
      <c r="O167" s="3">
        <v>4607109940983</v>
      </c>
      <c r="P167" s="2" t="str">
        <f t="shared" si="7"/>
        <v>фото1</v>
      </c>
      <c r="Q167" s="2" t="str">
        <f t="shared" si="8"/>
        <v>фото2</v>
      </c>
      <c r="R167" s="164" t="s">
        <v>488</v>
      </c>
      <c r="S167" s="164"/>
      <c r="T167" s="1" t="s">
        <v>2105</v>
      </c>
      <c r="U167" s="74"/>
      <c r="V167" s="74"/>
      <c r="W167" s="74"/>
    </row>
    <row r="168" spans="1:23" ht="45" x14ac:dyDescent="0.2">
      <c r="A168" s="99">
        <v>160</v>
      </c>
      <c r="B168" s="173"/>
      <c r="C168" s="193">
        <v>7228</v>
      </c>
      <c r="D168" s="169" t="s">
        <v>482</v>
      </c>
      <c r="E168" s="133" t="s">
        <v>2142</v>
      </c>
      <c r="F168" s="171" t="s">
        <v>402</v>
      </c>
      <c r="G168" s="6" t="s">
        <v>403</v>
      </c>
      <c r="H168" s="165">
        <v>120</v>
      </c>
      <c r="I168" s="134">
        <v>-23</v>
      </c>
      <c r="J168" s="5" t="s">
        <v>1471</v>
      </c>
      <c r="K168" s="176">
        <v>197</v>
      </c>
      <c r="L168" s="137"/>
      <c r="M168" s="183">
        <f t="shared" si="6"/>
        <v>0</v>
      </c>
      <c r="N168" s="4" t="s">
        <v>2024</v>
      </c>
      <c r="O168" s="3">
        <v>4607109948729</v>
      </c>
      <c r="P168" s="2" t="str">
        <f t="shared" si="7"/>
        <v>фото1</v>
      </c>
      <c r="Q168" s="2" t="str">
        <f t="shared" si="8"/>
        <v>фото2</v>
      </c>
      <c r="R168" s="164" t="s">
        <v>1134</v>
      </c>
      <c r="S168" s="164" t="s">
        <v>1135</v>
      </c>
      <c r="T168" s="1" t="s">
        <v>2105</v>
      </c>
      <c r="U168" s="74"/>
      <c r="V168" s="74"/>
      <c r="W168" s="74"/>
    </row>
    <row r="169" spans="1:23" ht="30" x14ac:dyDescent="0.2">
      <c r="A169" s="99">
        <v>161</v>
      </c>
      <c r="B169" s="185" t="s">
        <v>2643</v>
      </c>
      <c r="C169" s="194">
        <v>14299</v>
      </c>
      <c r="D169" s="186" t="s">
        <v>482</v>
      </c>
      <c r="E169" s="187" t="s">
        <v>2753</v>
      </c>
      <c r="F169" s="188" t="s">
        <v>2754</v>
      </c>
      <c r="G169" s="6" t="s">
        <v>2755</v>
      </c>
      <c r="H169" s="165">
        <v>80</v>
      </c>
      <c r="I169" s="134">
        <v>-23</v>
      </c>
      <c r="J169" s="5" t="s">
        <v>1471</v>
      </c>
      <c r="K169" s="176">
        <v>222.8</v>
      </c>
      <c r="L169" s="137"/>
      <c r="M169" s="183">
        <f t="shared" si="6"/>
        <v>0</v>
      </c>
      <c r="N169" s="4" t="s">
        <v>2024</v>
      </c>
      <c r="O169" s="3">
        <v>4607109917091</v>
      </c>
      <c r="P169" s="2" t="str">
        <f t="shared" si="7"/>
        <v>фото1</v>
      </c>
      <c r="Q169" s="2" t="str">
        <f t="shared" si="8"/>
        <v>фото2</v>
      </c>
      <c r="R169" s="164" t="s">
        <v>2756</v>
      </c>
      <c r="S169" s="164"/>
      <c r="T169" s="1" t="s">
        <v>2105</v>
      </c>
      <c r="U169" s="74"/>
      <c r="V169" s="74"/>
      <c r="W169" s="74"/>
    </row>
    <row r="170" spans="1:23" ht="30" x14ac:dyDescent="0.2">
      <c r="A170" s="99">
        <v>162</v>
      </c>
      <c r="B170" s="173"/>
      <c r="C170" s="193">
        <v>4874</v>
      </c>
      <c r="D170" s="169" t="s">
        <v>482</v>
      </c>
      <c r="E170" s="133" t="s">
        <v>2143</v>
      </c>
      <c r="F170" s="171" t="s">
        <v>489</v>
      </c>
      <c r="G170" s="6" t="s">
        <v>302</v>
      </c>
      <c r="H170" s="165">
        <v>100</v>
      </c>
      <c r="I170" s="134">
        <v>-20</v>
      </c>
      <c r="J170" s="5" t="s">
        <v>1471</v>
      </c>
      <c r="K170" s="176">
        <v>197</v>
      </c>
      <c r="L170" s="137"/>
      <c r="M170" s="183">
        <f t="shared" si="6"/>
        <v>0</v>
      </c>
      <c r="N170" s="4" t="s">
        <v>2024</v>
      </c>
      <c r="O170" s="3">
        <v>4607109940990</v>
      </c>
      <c r="P170" s="2" t="str">
        <f t="shared" si="7"/>
        <v>фото1</v>
      </c>
      <c r="Q170" s="2" t="str">
        <f t="shared" si="8"/>
        <v>фото2</v>
      </c>
      <c r="R170" s="164" t="s">
        <v>489</v>
      </c>
      <c r="S170" s="164"/>
      <c r="T170" s="1" t="s">
        <v>2105</v>
      </c>
      <c r="U170" s="74"/>
      <c r="V170" s="74"/>
      <c r="W170" s="74"/>
    </row>
    <row r="171" spans="1:23" ht="30" x14ac:dyDescent="0.2">
      <c r="A171" s="99">
        <v>163</v>
      </c>
      <c r="B171" s="173"/>
      <c r="C171" s="193">
        <v>7232</v>
      </c>
      <c r="D171" s="169" t="s">
        <v>482</v>
      </c>
      <c r="E171" s="133" t="s">
        <v>405</v>
      </c>
      <c r="F171" s="171" t="s">
        <v>406</v>
      </c>
      <c r="G171" s="6" t="s">
        <v>407</v>
      </c>
      <c r="H171" s="165">
        <v>180</v>
      </c>
      <c r="I171" s="134">
        <v>-23</v>
      </c>
      <c r="J171" s="184" t="s">
        <v>1473</v>
      </c>
      <c r="K171" s="176">
        <v>304</v>
      </c>
      <c r="L171" s="137"/>
      <c r="M171" s="183">
        <f t="shared" si="6"/>
        <v>0</v>
      </c>
      <c r="N171" s="4" t="s">
        <v>2024</v>
      </c>
      <c r="O171" s="3">
        <v>4607109948767</v>
      </c>
      <c r="P171" s="2" t="str">
        <f t="shared" si="7"/>
        <v>фото1</v>
      </c>
      <c r="Q171" s="2" t="str">
        <f t="shared" si="8"/>
        <v>фото2</v>
      </c>
      <c r="R171" s="164" t="s">
        <v>1136</v>
      </c>
      <c r="S171" s="164" t="s">
        <v>1137</v>
      </c>
      <c r="T171" s="1">
        <v>290</v>
      </c>
      <c r="U171" s="74"/>
      <c r="V171" s="74"/>
      <c r="W171" s="74"/>
    </row>
    <row r="172" spans="1:23" ht="45" x14ac:dyDescent="0.2">
      <c r="A172" s="99">
        <v>164</v>
      </c>
      <c r="B172" s="185" t="s">
        <v>2643</v>
      </c>
      <c r="C172" s="194">
        <v>14300</v>
      </c>
      <c r="D172" s="186" t="s">
        <v>482</v>
      </c>
      <c r="E172" s="187" t="s">
        <v>2757</v>
      </c>
      <c r="F172" s="188" t="s">
        <v>2758</v>
      </c>
      <c r="G172" s="6" t="s">
        <v>2759</v>
      </c>
      <c r="H172" s="165">
        <v>100</v>
      </c>
      <c r="I172" s="134">
        <v>-23</v>
      </c>
      <c r="J172" s="5" t="s">
        <v>1471</v>
      </c>
      <c r="K172" s="176">
        <v>222.8</v>
      </c>
      <c r="L172" s="137"/>
      <c r="M172" s="183">
        <f t="shared" si="6"/>
        <v>0</v>
      </c>
      <c r="N172" s="4" t="s">
        <v>2024</v>
      </c>
      <c r="O172" s="3">
        <v>4607109917084</v>
      </c>
      <c r="P172" s="2" t="str">
        <f t="shared" si="7"/>
        <v>фото1</v>
      </c>
      <c r="Q172" s="2" t="str">
        <f t="shared" si="8"/>
        <v>фото2</v>
      </c>
      <c r="R172" s="164" t="s">
        <v>2758</v>
      </c>
      <c r="S172" s="164"/>
      <c r="T172" s="1" t="s">
        <v>2105</v>
      </c>
      <c r="U172" s="74"/>
      <c r="V172" s="74"/>
      <c r="W172" s="74"/>
    </row>
    <row r="173" spans="1:23" ht="45" x14ac:dyDescent="0.2">
      <c r="A173" s="99">
        <v>165</v>
      </c>
      <c r="B173" s="173"/>
      <c r="C173" s="193">
        <v>6175</v>
      </c>
      <c r="D173" s="169" t="s">
        <v>482</v>
      </c>
      <c r="E173" s="133" t="s">
        <v>1837</v>
      </c>
      <c r="F173" s="171" t="s">
        <v>1502</v>
      </c>
      <c r="G173" s="6" t="s">
        <v>1527</v>
      </c>
      <c r="H173" s="165">
        <v>120</v>
      </c>
      <c r="I173" s="134">
        <v>-26</v>
      </c>
      <c r="J173" s="5" t="s">
        <v>1563</v>
      </c>
      <c r="K173" s="176">
        <v>688.7</v>
      </c>
      <c r="L173" s="137"/>
      <c r="M173" s="183">
        <f t="shared" si="6"/>
        <v>0</v>
      </c>
      <c r="N173" s="4" t="s">
        <v>2630</v>
      </c>
      <c r="O173" s="3">
        <v>4607109934388</v>
      </c>
      <c r="P173" s="2" t="str">
        <f t="shared" si="7"/>
        <v>фото1</v>
      </c>
      <c r="Q173" s="2" t="str">
        <f t="shared" si="8"/>
        <v>фото2</v>
      </c>
      <c r="R173" s="164" t="s">
        <v>2411</v>
      </c>
      <c r="S173" s="164" t="s">
        <v>2412</v>
      </c>
      <c r="T173" s="1" t="s">
        <v>2105</v>
      </c>
      <c r="U173" s="74"/>
      <c r="V173" s="74"/>
      <c r="W173" s="74"/>
    </row>
    <row r="174" spans="1:23" ht="45" x14ac:dyDescent="0.2">
      <c r="A174" s="99">
        <v>166</v>
      </c>
      <c r="B174" s="173"/>
      <c r="C174" s="193">
        <v>4875</v>
      </c>
      <c r="D174" s="169" t="s">
        <v>482</v>
      </c>
      <c r="E174" s="133" t="s">
        <v>2760</v>
      </c>
      <c r="F174" s="171" t="s">
        <v>490</v>
      </c>
      <c r="G174" s="6" t="s">
        <v>887</v>
      </c>
      <c r="H174" s="165">
        <v>100</v>
      </c>
      <c r="I174" s="134">
        <v>-23</v>
      </c>
      <c r="J174" s="184" t="s">
        <v>1317</v>
      </c>
      <c r="K174" s="176">
        <v>151.1</v>
      </c>
      <c r="L174" s="137"/>
      <c r="M174" s="183">
        <f t="shared" si="6"/>
        <v>0</v>
      </c>
      <c r="N174" s="4" t="s">
        <v>2024</v>
      </c>
      <c r="O174" s="3">
        <v>4607109941003</v>
      </c>
      <c r="P174" s="2" t="str">
        <f t="shared" si="7"/>
        <v>фото1</v>
      </c>
      <c r="Q174" s="2" t="str">
        <f t="shared" si="8"/>
        <v>фото2</v>
      </c>
      <c r="R174" s="164" t="s">
        <v>1138</v>
      </c>
      <c r="S174" s="164" t="s">
        <v>1139</v>
      </c>
      <c r="T174" s="1" t="s">
        <v>2105</v>
      </c>
      <c r="U174" s="74"/>
      <c r="V174" s="74"/>
      <c r="W174" s="74"/>
    </row>
    <row r="175" spans="1:23" ht="30" x14ac:dyDescent="0.2">
      <c r="A175" s="99">
        <v>167</v>
      </c>
      <c r="B175" s="173"/>
      <c r="C175" s="193">
        <v>4876</v>
      </c>
      <c r="D175" s="169" t="s">
        <v>482</v>
      </c>
      <c r="E175" s="133" t="s">
        <v>560</v>
      </c>
      <c r="F175" s="171" t="s">
        <v>491</v>
      </c>
      <c r="G175" s="6" t="s">
        <v>299</v>
      </c>
      <c r="H175" s="165">
        <v>100</v>
      </c>
      <c r="I175" s="134">
        <v>-23</v>
      </c>
      <c r="J175" s="184" t="s">
        <v>1320</v>
      </c>
      <c r="K175" s="176">
        <v>159.6</v>
      </c>
      <c r="L175" s="137"/>
      <c r="M175" s="183">
        <f t="shared" si="6"/>
        <v>0</v>
      </c>
      <c r="N175" s="4" t="s">
        <v>2024</v>
      </c>
      <c r="O175" s="3">
        <v>4607109941010</v>
      </c>
      <c r="P175" s="2" t="str">
        <f t="shared" si="7"/>
        <v>фото1</v>
      </c>
      <c r="Q175" s="2" t="str">
        <f t="shared" si="8"/>
        <v>фото2</v>
      </c>
      <c r="R175" s="164" t="s">
        <v>1140</v>
      </c>
      <c r="S175" s="164" t="s">
        <v>1141</v>
      </c>
      <c r="T175" s="1">
        <v>290</v>
      </c>
      <c r="U175" s="74"/>
      <c r="V175" s="74"/>
      <c r="W175" s="74"/>
    </row>
    <row r="176" spans="1:23" ht="45" x14ac:dyDescent="0.2">
      <c r="A176" s="99">
        <v>168</v>
      </c>
      <c r="B176" s="173"/>
      <c r="C176" s="193">
        <v>4877</v>
      </c>
      <c r="D176" s="169" t="s">
        <v>482</v>
      </c>
      <c r="E176" s="133" t="s">
        <v>561</v>
      </c>
      <c r="F176" s="171" t="s">
        <v>492</v>
      </c>
      <c r="G176" s="6" t="s">
        <v>300</v>
      </c>
      <c r="H176" s="165">
        <v>100</v>
      </c>
      <c r="I176" s="134">
        <v>-24</v>
      </c>
      <c r="J176" s="184" t="s">
        <v>1320</v>
      </c>
      <c r="K176" s="176">
        <v>159.6</v>
      </c>
      <c r="L176" s="137"/>
      <c r="M176" s="183">
        <f t="shared" si="6"/>
        <v>0</v>
      </c>
      <c r="N176" s="4" t="s">
        <v>2024</v>
      </c>
      <c r="O176" s="3">
        <v>4607109941027</v>
      </c>
      <c r="P176" s="2" t="str">
        <f t="shared" si="7"/>
        <v>фото1</v>
      </c>
      <c r="Q176" s="2" t="str">
        <f t="shared" si="8"/>
        <v>фото2</v>
      </c>
      <c r="R176" s="164" t="s">
        <v>1142</v>
      </c>
      <c r="S176" s="164"/>
      <c r="T176" s="1">
        <v>290</v>
      </c>
      <c r="U176" s="74"/>
      <c r="V176" s="74"/>
      <c r="W176" s="74"/>
    </row>
    <row r="177" spans="1:23" ht="45" x14ac:dyDescent="0.2">
      <c r="A177" s="99">
        <v>169</v>
      </c>
      <c r="B177" s="173"/>
      <c r="C177" s="193">
        <v>4878</v>
      </c>
      <c r="D177" s="169" t="s">
        <v>482</v>
      </c>
      <c r="E177" s="133" t="s">
        <v>2144</v>
      </c>
      <c r="F177" s="171" t="s">
        <v>1838</v>
      </c>
      <c r="G177" s="6" t="s">
        <v>1839</v>
      </c>
      <c r="H177" s="165">
        <v>100</v>
      </c>
      <c r="I177" s="134">
        <v>-28</v>
      </c>
      <c r="J177" s="5" t="s">
        <v>1471</v>
      </c>
      <c r="K177" s="176">
        <v>145.5</v>
      </c>
      <c r="L177" s="137"/>
      <c r="M177" s="183">
        <f t="shared" si="6"/>
        <v>0</v>
      </c>
      <c r="N177" s="4" t="s">
        <v>2024</v>
      </c>
      <c r="O177" s="3">
        <v>4607109941034</v>
      </c>
      <c r="P177" s="2" t="str">
        <f t="shared" si="7"/>
        <v>фото1</v>
      </c>
      <c r="Q177" s="2" t="str">
        <f t="shared" si="8"/>
        <v>фото2</v>
      </c>
      <c r="R177" s="164" t="s">
        <v>1143</v>
      </c>
      <c r="S177" s="164"/>
      <c r="T177" s="1" t="s">
        <v>2105</v>
      </c>
      <c r="U177" s="74"/>
      <c r="V177" s="74"/>
      <c r="W177" s="74"/>
    </row>
    <row r="178" spans="1:23" ht="67.5" x14ac:dyDescent="0.2">
      <c r="A178" s="99">
        <v>170</v>
      </c>
      <c r="B178" s="173"/>
      <c r="C178" s="193">
        <v>7237</v>
      </c>
      <c r="D178" s="169" t="s">
        <v>482</v>
      </c>
      <c r="E178" s="133" t="s">
        <v>2145</v>
      </c>
      <c r="F178" s="171" t="s">
        <v>412</v>
      </c>
      <c r="G178" s="6" t="s">
        <v>888</v>
      </c>
      <c r="H178" s="165">
        <v>120</v>
      </c>
      <c r="I178" s="134">
        <v>-28</v>
      </c>
      <c r="J178" s="184" t="s">
        <v>1564</v>
      </c>
      <c r="K178" s="176">
        <v>545.29999999999995</v>
      </c>
      <c r="L178" s="137"/>
      <c r="M178" s="183">
        <f t="shared" si="6"/>
        <v>0</v>
      </c>
      <c r="N178" s="4" t="s">
        <v>2630</v>
      </c>
      <c r="O178" s="3">
        <v>4607109948811</v>
      </c>
      <c r="P178" s="2" t="str">
        <f t="shared" si="7"/>
        <v>фото1</v>
      </c>
      <c r="Q178" s="2" t="str">
        <f t="shared" si="8"/>
        <v>фото2</v>
      </c>
      <c r="R178" s="164" t="s">
        <v>1144</v>
      </c>
      <c r="S178" s="164" t="s">
        <v>1145</v>
      </c>
      <c r="T178" s="1" t="s">
        <v>2105</v>
      </c>
      <c r="U178" s="74"/>
      <c r="V178" s="74"/>
      <c r="W178" s="74"/>
    </row>
    <row r="179" spans="1:23" ht="56.25" x14ac:dyDescent="0.2">
      <c r="A179" s="99">
        <v>171</v>
      </c>
      <c r="B179" s="173"/>
      <c r="C179" s="193">
        <v>5507</v>
      </c>
      <c r="D179" s="169" t="s">
        <v>482</v>
      </c>
      <c r="E179" s="133" t="s">
        <v>889</v>
      </c>
      <c r="F179" s="171" t="s">
        <v>890</v>
      </c>
      <c r="G179" s="6" t="s">
        <v>891</v>
      </c>
      <c r="H179" s="165">
        <v>120</v>
      </c>
      <c r="I179" s="134">
        <v>-28</v>
      </c>
      <c r="J179" s="184" t="s">
        <v>1559</v>
      </c>
      <c r="K179" s="176">
        <v>304</v>
      </c>
      <c r="L179" s="137"/>
      <c r="M179" s="183">
        <f t="shared" si="6"/>
        <v>0</v>
      </c>
      <c r="N179" s="4" t="s">
        <v>2024</v>
      </c>
      <c r="O179" s="3">
        <v>4607109936184</v>
      </c>
      <c r="P179" s="2" t="str">
        <f t="shared" si="7"/>
        <v>фото1</v>
      </c>
      <c r="Q179" s="2" t="str">
        <f t="shared" si="8"/>
        <v>фото2</v>
      </c>
      <c r="R179" s="164" t="s">
        <v>890</v>
      </c>
      <c r="S179" s="164"/>
      <c r="T179" s="1">
        <v>290</v>
      </c>
      <c r="U179" s="74"/>
      <c r="V179" s="74"/>
      <c r="W179" s="74"/>
    </row>
    <row r="180" spans="1:23" ht="45" x14ac:dyDescent="0.2">
      <c r="A180" s="99">
        <v>172</v>
      </c>
      <c r="B180" s="173"/>
      <c r="C180" s="193">
        <v>7235</v>
      </c>
      <c r="D180" s="169" t="s">
        <v>482</v>
      </c>
      <c r="E180" s="133" t="s">
        <v>409</v>
      </c>
      <c r="F180" s="171" t="s">
        <v>493</v>
      </c>
      <c r="G180" s="6" t="s">
        <v>410</v>
      </c>
      <c r="H180" s="165">
        <v>120</v>
      </c>
      <c r="I180" s="134">
        <v>-26</v>
      </c>
      <c r="J180" s="184" t="s">
        <v>1317</v>
      </c>
      <c r="K180" s="176">
        <v>151.1</v>
      </c>
      <c r="L180" s="137"/>
      <c r="M180" s="183">
        <f t="shared" si="6"/>
        <v>0</v>
      </c>
      <c r="N180" s="4" t="s">
        <v>2024</v>
      </c>
      <c r="O180" s="3">
        <v>4607109948798</v>
      </c>
      <c r="P180" s="2" t="str">
        <f t="shared" si="7"/>
        <v>фото1</v>
      </c>
      <c r="Q180" s="2" t="str">
        <f t="shared" si="8"/>
        <v>фото2</v>
      </c>
      <c r="R180" s="164" t="s">
        <v>493</v>
      </c>
      <c r="S180" s="164"/>
      <c r="T180" s="1" t="s">
        <v>2105</v>
      </c>
      <c r="U180" s="74"/>
      <c r="V180" s="74"/>
      <c r="W180" s="74"/>
    </row>
    <row r="181" spans="1:23" ht="45" x14ac:dyDescent="0.2">
      <c r="A181" s="99">
        <v>173</v>
      </c>
      <c r="B181" s="173"/>
      <c r="C181" s="193">
        <v>7236</v>
      </c>
      <c r="D181" s="169" t="s">
        <v>482</v>
      </c>
      <c r="E181" s="133" t="s">
        <v>2761</v>
      </c>
      <c r="F181" s="171" t="s">
        <v>411</v>
      </c>
      <c r="G181" s="6" t="s">
        <v>892</v>
      </c>
      <c r="H181" s="165">
        <v>100</v>
      </c>
      <c r="I181" s="134">
        <v>-20</v>
      </c>
      <c r="J181" s="184" t="s">
        <v>1317</v>
      </c>
      <c r="K181" s="176">
        <v>151.1</v>
      </c>
      <c r="L181" s="137"/>
      <c r="M181" s="183">
        <f t="shared" si="6"/>
        <v>0</v>
      </c>
      <c r="N181" s="4" t="s">
        <v>2024</v>
      </c>
      <c r="O181" s="3">
        <v>4607109948804</v>
      </c>
      <c r="P181" s="2" t="str">
        <f t="shared" si="7"/>
        <v>фото1</v>
      </c>
      <c r="Q181" s="2" t="str">
        <f t="shared" si="8"/>
        <v>фото2</v>
      </c>
      <c r="R181" s="164" t="s">
        <v>411</v>
      </c>
      <c r="S181" s="164"/>
      <c r="T181" s="1" t="s">
        <v>2105</v>
      </c>
      <c r="U181" s="74"/>
      <c r="V181" s="74"/>
      <c r="W181" s="74"/>
    </row>
    <row r="182" spans="1:23" ht="45" x14ac:dyDescent="0.2">
      <c r="A182" s="99">
        <v>174</v>
      </c>
      <c r="B182" s="173"/>
      <c r="C182" s="193">
        <v>5505</v>
      </c>
      <c r="D182" s="169" t="s">
        <v>482</v>
      </c>
      <c r="E182" s="133" t="s">
        <v>893</v>
      </c>
      <c r="F182" s="171" t="s">
        <v>894</v>
      </c>
      <c r="G182" s="6" t="s">
        <v>895</v>
      </c>
      <c r="H182" s="165" t="s">
        <v>355</v>
      </c>
      <c r="I182" s="134">
        <v>-25</v>
      </c>
      <c r="J182" s="5" t="s">
        <v>1471</v>
      </c>
      <c r="K182" s="176">
        <v>239.6</v>
      </c>
      <c r="L182" s="137"/>
      <c r="M182" s="183">
        <f t="shared" si="6"/>
        <v>0</v>
      </c>
      <c r="N182" s="4" t="s">
        <v>2024</v>
      </c>
      <c r="O182" s="3">
        <v>4607109936207</v>
      </c>
      <c r="P182" s="2" t="str">
        <f t="shared" si="7"/>
        <v>фото1</v>
      </c>
      <c r="Q182" s="2" t="str">
        <f t="shared" si="8"/>
        <v>фото2</v>
      </c>
      <c r="R182" s="164" t="s">
        <v>1146</v>
      </c>
      <c r="S182" s="164"/>
      <c r="T182" s="1" t="s">
        <v>2105</v>
      </c>
      <c r="U182" s="74"/>
      <c r="V182" s="74"/>
      <c r="W182" s="74"/>
    </row>
    <row r="183" spans="1:23" ht="75" x14ac:dyDescent="0.2">
      <c r="A183" s="99">
        <v>175</v>
      </c>
      <c r="B183" s="173"/>
      <c r="C183" s="193">
        <v>5506</v>
      </c>
      <c r="D183" s="169" t="s">
        <v>482</v>
      </c>
      <c r="E183" s="133" t="s">
        <v>896</v>
      </c>
      <c r="F183" s="171" t="s">
        <v>1504</v>
      </c>
      <c r="G183" s="6" t="s">
        <v>897</v>
      </c>
      <c r="H183" s="165">
        <v>120</v>
      </c>
      <c r="I183" s="134">
        <v>-24</v>
      </c>
      <c r="J183" s="184" t="s">
        <v>1473</v>
      </c>
      <c r="K183" s="176">
        <v>304</v>
      </c>
      <c r="L183" s="137"/>
      <c r="M183" s="183">
        <f t="shared" si="6"/>
        <v>0</v>
      </c>
      <c r="N183" s="4" t="s">
        <v>2024</v>
      </c>
      <c r="O183" s="3">
        <v>4607109936191</v>
      </c>
      <c r="P183" s="2" t="str">
        <f t="shared" si="7"/>
        <v>фото1</v>
      </c>
      <c r="Q183" s="2" t="str">
        <f t="shared" si="8"/>
        <v>фото2</v>
      </c>
      <c r="R183" s="164" t="s">
        <v>1147</v>
      </c>
      <c r="S183" s="164"/>
      <c r="T183" s="1">
        <v>290</v>
      </c>
      <c r="U183" s="74"/>
      <c r="V183" s="74"/>
      <c r="W183" s="74"/>
    </row>
    <row r="184" spans="1:23" ht="33.75" x14ac:dyDescent="0.2">
      <c r="A184" s="99">
        <v>176</v>
      </c>
      <c r="B184" s="173"/>
      <c r="C184" s="193">
        <v>6176</v>
      </c>
      <c r="D184" s="169" t="s">
        <v>482</v>
      </c>
      <c r="E184" s="133" t="s">
        <v>2146</v>
      </c>
      <c r="F184" s="171" t="s">
        <v>1503</v>
      </c>
      <c r="G184" s="6" t="s">
        <v>1528</v>
      </c>
      <c r="H184" s="165">
        <v>100</v>
      </c>
      <c r="I184" s="134">
        <v>-26</v>
      </c>
      <c r="J184" s="5" t="s">
        <v>1471</v>
      </c>
      <c r="K184" s="176">
        <v>264.2</v>
      </c>
      <c r="L184" s="137"/>
      <c r="M184" s="183">
        <f t="shared" si="6"/>
        <v>0</v>
      </c>
      <c r="N184" s="4" t="s">
        <v>2024</v>
      </c>
      <c r="O184" s="3">
        <v>4607109934371</v>
      </c>
      <c r="P184" s="2" t="str">
        <f t="shared" si="7"/>
        <v>фото1</v>
      </c>
      <c r="Q184" s="2" t="str">
        <f t="shared" si="8"/>
        <v>фото2</v>
      </c>
      <c r="R184" s="164" t="s">
        <v>1503</v>
      </c>
      <c r="S184" s="164"/>
      <c r="T184" s="1" t="s">
        <v>2105</v>
      </c>
      <c r="U184" s="74"/>
      <c r="V184" s="74"/>
      <c r="W184" s="74"/>
    </row>
    <row r="185" spans="1:23" ht="56.25" x14ac:dyDescent="0.2">
      <c r="A185" s="99">
        <v>177</v>
      </c>
      <c r="B185" s="173"/>
      <c r="C185" s="193">
        <v>7243</v>
      </c>
      <c r="D185" s="169" t="s">
        <v>482</v>
      </c>
      <c r="E185" s="133" t="s">
        <v>413</v>
      </c>
      <c r="F185" s="171" t="s">
        <v>414</v>
      </c>
      <c r="G185" s="6" t="s">
        <v>898</v>
      </c>
      <c r="H185" s="165">
        <v>120</v>
      </c>
      <c r="I185" s="134">
        <v>-34</v>
      </c>
      <c r="J185" s="184" t="s">
        <v>1473</v>
      </c>
      <c r="K185" s="176">
        <v>304</v>
      </c>
      <c r="L185" s="137"/>
      <c r="M185" s="183">
        <f t="shared" si="6"/>
        <v>0</v>
      </c>
      <c r="N185" s="4" t="s">
        <v>2024</v>
      </c>
      <c r="O185" s="3">
        <v>4607109948873</v>
      </c>
      <c r="P185" s="2" t="str">
        <f t="shared" si="7"/>
        <v>фото1</v>
      </c>
      <c r="Q185" s="2" t="str">
        <f t="shared" si="8"/>
        <v>фото2</v>
      </c>
      <c r="R185" s="164" t="s">
        <v>2762</v>
      </c>
      <c r="S185" s="164" t="s">
        <v>1148</v>
      </c>
      <c r="T185" s="1">
        <v>290</v>
      </c>
      <c r="U185" s="74"/>
      <c r="V185" s="74"/>
      <c r="W185" s="74"/>
    </row>
    <row r="186" spans="1:23" ht="45" x14ac:dyDescent="0.2">
      <c r="A186" s="99">
        <v>178</v>
      </c>
      <c r="B186" s="173"/>
      <c r="C186" s="193">
        <v>4879</v>
      </c>
      <c r="D186" s="169" t="s">
        <v>482</v>
      </c>
      <c r="E186" s="133" t="s">
        <v>562</v>
      </c>
      <c r="F186" s="171" t="s">
        <v>494</v>
      </c>
      <c r="G186" s="6" t="s">
        <v>301</v>
      </c>
      <c r="H186" s="165">
        <v>100</v>
      </c>
      <c r="I186" s="134">
        <v>-20</v>
      </c>
      <c r="J186" s="184" t="s">
        <v>1317</v>
      </c>
      <c r="K186" s="176">
        <v>165.2</v>
      </c>
      <c r="L186" s="137"/>
      <c r="M186" s="183">
        <f t="shared" si="6"/>
        <v>0</v>
      </c>
      <c r="N186" s="4" t="s">
        <v>2024</v>
      </c>
      <c r="O186" s="3">
        <v>4607109941041</v>
      </c>
      <c r="P186" s="2" t="str">
        <f t="shared" si="7"/>
        <v>фото1</v>
      </c>
      <c r="Q186" s="2" t="str">
        <f t="shared" si="8"/>
        <v>фото2</v>
      </c>
      <c r="R186" s="164" t="s">
        <v>1149</v>
      </c>
      <c r="S186" s="164" t="s">
        <v>1150</v>
      </c>
      <c r="T186" s="1">
        <v>290</v>
      </c>
      <c r="U186" s="74"/>
      <c r="V186" s="74"/>
      <c r="W186" s="74"/>
    </row>
    <row r="187" spans="1:23" ht="33.75" x14ac:dyDescent="0.2">
      <c r="A187" s="99">
        <v>179</v>
      </c>
      <c r="B187" s="173"/>
      <c r="C187" s="193">
        <v>7244</v>
      </c>
      <c r="D187" s="169" t="s">
        <v>482</v>
      </c>
      <c r="E187" s="133" t="s">
        <v>415</v>
      </c>
      <c r="F187" s="171" t="s">
        <v>416</v>
      </c>
      <c r="G187" s="6" t="s">
        <v>899</v>
      </c>
      <c r="H187" s="165">
        <v>100</v>
      </c>
      <c r="I187" s="134">
        <v>-20</v>
      </c>
      <c r="J187" s="184" t="s">
        <v>1473</v>
      </c>
      <c r="K187" s="176">
        <v>304</v>
      </c>
      <c r="L187" s="137"/>
      <c r="M187" s="183">
        <f t="shared" si="6"/>
        <v>0</v>
      </c>
      <c r="N187" s="4" t="s">
        <v>2024</v>
      </c>
      <c r="O187" s="3">
        <v>4607109948880</v>
      </c>
      <c r="P187" s="2" t="str">
        <f t="shared" si="7"/>
        <v>фото1</v>
      </c>
      <c r="Q187" s="2" t="str">
        <f t="shared" si="8"/>
        <v>фото2</v>
      </c>
      <c r="R187" s="164" t="s">
        <v>1151</v>
      </c>
      <c r="S187" s="164" t="s">
        <v>1152</v>
      </c>
      <c r="T187" s="1">
        <v>290</v>
      </c>
      <c r="U187" s="74"/>
      <c r="V187" s="74"/>
      <c r="W187" s="74"/>
    </row>
    <row r="188" spans="1:23" ht="33.75" x14ac:dyDescent="0.2">
      <c r="A188" s="99">
        <v>180</v>
      </c>
      <c r="B188" s="185" t="s">
        <v>2643</v>
      </c>
      <c r="C188" s="194">
        <v>14301</v>
      </c>
      <c r="D188" s="186" t="s">
        <v>482</v>
      </c>
      <c r="E188" s="187" t="s">
        <v>2763</v>
      </c>
      <c r="F188" s="188" t="s">
        <v>2764</v>
      </c>
      <c r="G188" s="6" t="s">
        <v>2765</v>
      </c>
      <c r="H188" s="165">
        <v>125</v>
      </c>
      <c r="I188" s="134">
        <v>-29</v>
      </c>
      <c r="J188" s="5" t="s">
        <v>1471</v>
      </c>
      <c r="K188" s="176">
        <v>222.8</v>
      </c>
      <c r="L188" s="137"/>
      <c r="M188" s="183">
        <f t="shared" si="6"/>
        <v>0</v>
      </c>
      <c r="N188" s="4" t="s">
        <v>2024</v>
      </c>
      <c r="O188" s="3">
        <v>4607109917077</v>
      </c>
      <c r="P188" s="2" t="str">
        <f t="shared" si="7"/>
        <v>фото1</v>
      </c>
      <c r="Q188" s="2" t="str">
        <f t="shared" si="8"/>
        <v>фото2</v>
      </c>
      <c r="R188" s="164" t="s">
        <v>2764</v>
      </c>
      <c r="S188" s="164"/>
      <c r="T188" s="1" t="s">
        <v>2105</v>
      </c>
      <c r="U188" s="74"/>
      <c r="V188" s="74"/>
      <c r="W188" s="74"/>
    </row>
    <row r="189" spans="1:23" ht="45" x14ac:dyDescent="0.2">
      <c r="A189" s="99">
        <v>181</v>
      </c>
      <c r="B189" s="173"/>
      <c r="C189" s="193">
        <v>7245</v>
      </c>
      <c r="D189" s="169" t="s">
        <v>482</v>
      </c>
      <c r="E189" s="133" t="s">
        <v>2147</v>
      </c>
      <c r="F189" s="171" t="s">
        <v>417</v>
      </c>
      <c r="G189" s="6" t="s">
        <v>55</v>
      </c>
      <c r="H189" s="165">
        <v>90</v>
      </c>
      <c r="I189" s="134">
        <v>-24</v>
      </c>
      <c r="J189" s="5" t="s">
        <v>1471</v>
      </c>
      <c r="K189" s="176">
        <v>222.8</v>
      </c>
      <c r="L189" s="137"/>
      <c r="M189" s="183">
        <f t="shared" si="6"/>
        <v>0</v>
      </c>
      <c r="N189" s="4" t="s">
        <v>2024</v>
      </c>
      <c r="O189" s="3">
        <v>4607109948897</v>
      </c>
      <c r="P189" s="2" t="str">
        <f t="shared" si="7"/>
        <v>фото1</v>
      </c>
      <c r="Q189" s="2" t="str">
        <f t="shared" si="8"/>
        <v>фото2</v>
      </c>
      <c r="R189" s="164" t="s">
        <v>1153</v>
      </c>
      <c r="S189" s="164"/>
      <c r="T189" s="1" t="s">
        <v>2105</v>
      </c>
      <c r="U189" s="74"/>
      <c r="V189" s="74"/>
      <c r="W189" s="74"/>
    </row>
    <row r="190" spans="1:23" ht="45" x14ac:dyDescent="0.2">
      <c r="A190" s="99">
        <v>182</v>
      </c>
      <c r="B190" s="173"/>
      <c r="C190" s="193">
        <v>7246</v>
      </c>
      <c r="D190" s="169" t="s">
        <v>482</v>
      </c>
      <c r="E190" s="133" t="s">
        <v>2148</v>
      </c>
      <c r="F190" s="171" t="s">
        <v>56</v>
      </c>
      <c r="G190" s="6" t="s">
        <v>57</v>
      </c>
      <c r="H190" s="165">
        <v>90</v>
      </c>
      <c r="I190" s="134">
        <v>-24</v>
      </c>
      <c r="J190" s="5" t="s">
        <v>1471</v>
      </c>
      <c r="K190" s="176">
        <v>230.6</v>
      </c>
      <c r="L190" s="137"/>
      <c r="M190" s="183">
        <f t="shared" si="6"/>
        <v>0</v>
      </c>
      <c r="N190" s="4" t="s">
        <v>2024</v>
      </c>
      <c r="O190" s="3">
        <v>4607109948903</v>
      </c>
      <c r="P190" s="2" t="str">
        <f t="shared" si="7"/>
        <v>фото1</v>
      </c>
      <c r="Q190" s="2" t="str">
        <f t="shared" si="8"/>
        <v>фото2</v>
      </c>
      <c r="R190" s="164" t="s">
        <v>1154</v>
      </c>
      <c r="S190" s="164" t="s">
        <v>1155</v>
      </c>
      <c r="T190" s="1" t="s">
        <v>2105</v>
      </c>
      <c r="U190" s="74"/>
      <c r="V190" s="74"/>
      <c r="W190" s="74"/>
    </row>
    <row r="191" spans="1:23" ht="60" x14ac:dyDescent="0.2">
      <c r="A191" s="99">
        <v>183</v>
      </c>
      <c r="B191" s="173"/>
      <c r="C191" s="193">
        <v>5509</v>
      </c>
      <c r="D191" s="169" t="s">
        <v>482</v>
      </c>
      <c r="E191" s="133" t="s">
        <v>900</v>
      </c>
      <c r="F191" s="171" t="s">
        <v>1840</v>
      </c>
      <c r="G191" s="6" t="s">
        <v>902</v>
      </c>
      <c r="H191" s="165" t="s">
        <v>355</v>
      </c>
      <c r="I191" s="134">
        <v>-25</v>
      </c>
      <c r="J191" s="184" t="s">
        <v>1473</v>
      </c>
      <c r="K191" s="176">
        <v>287.2</v>
      </c>
      <c r="L191" s="137"/>
      <c r="M191" s="183">
        <f t="shared" si="6"/>
        <v>0</v>
      </c>
      <c r="N191" s="4" t="s">
        <v>2024</v>
      </c>
      <c r="O191" s="3">
        <v>4607109936160</v>
      </c>
      <c r="P191" s="2" t="str">
        <f t="shared" si="7"/>
        <v>фото1</v>
      </c>
      <c r="Q191" s="2" t="str">
        <f t="shared" si="8"/>
        <v>фото2</v>
      </c>
      <c r="R191" s="164" t="s">
        <v>901</v>
      </c>
      <c r="S191" s="164"/>
      <c r="T191" s="1">
        <v>290</v>
      </c>
      <c r="U191" s="74"/>
      <c r="V191" s="74"/>
      <c r="W191" s="74"/>
    </row>
    <row r="192" spans="1:23" ht="33.75" x14ac:dyDescent="0.2">
      <c r="A192" s="99">
        <v>184</v>
      </c>
      <c r="B192" s="7">
        <v>2019</v>
      </c>
      <c r="C192" s="193">
        <v>10904</v>
      </c>
      <c r="D192" s="169" t="s">
        <v>482</v>
      </c>
      <c r="E192" s="133" t="s">
        <v>2150</v>
      </c>
      <c r="F192" s="171" t="s">
        <v>2149</v>
      </c>
      <c r="G192" s="6" t="s">
        <v>2151</v>
      </c>
      <c r="H192" s="165">
        <v>100</v>
      </c>
      <c r="I192" s="134">
        <v>-25</v>
      </c>
      <c r="J192" s="5" t="s">
        <v>1471</v>
      </c>
      <c r="K192" s="176">
        <v>349.3</v>
      </c>
      <c r="L192" s="137"/>
      <c r="M192" s="183">
        <f t="shared" si="6"/>
        <v>0</v>
      </c>
      <c r="N192" s="4" t="s">
        <v>2024</v>
      </c>
      <c r="O192" s="3">
        <v>4607109924433</v>
      </c>
      <c r="P192" s="2" t="str">
        <f t="shared" si="7"/>
        <v>фото1</v>
      </c>
      <c r="Q192" s="2" t="str">
        <f t="shared" si="8"/>
        <v>фото2</v>
      </c>
      <c r="R192" s="164" t="s">
        <v>2413</v>
      </c>
      <c r="S192" s="164" t="s">
        <v>2414</v>
      </c>
      <c r="T192" s="1" t="s">
        <v>2105</v>
      </c>
      <c r="U192" s="74"/>
      <c r="V192" s="74"/>
      <c r="W192" s="74"/>
    </row>
    <row r="193" spans="1:23" ht="67.5" x14ac:dyDescent="0.2">
      <c r="A193" s="99">
        <v>185</v>
      </c>
      <c r="B193" s="7">
        <v>2019</v>
      </c>
      <c r="C193" s="193">
        <v>10905</v>
      </c>
      <c r="D193" s="169" t="s">
        <v>482</v>
      </c>
      <c r="E193" s="133" t="s">
        <v>2153</v>
      </c>
      <c r="F193" s="171" t="s">
        <v>2152</v>
      </c>
      <c r="G193" s="6" t="s">
        <v>2154</v>
      </c>
      <c r="H193" s="165">
        <v>100</v>
      </c>
      <c r="I193" s="134">
        <v>-25</v>
      </c>
      <c r="J193" s="184" t="s">
        <v>1564</v>
      </c>
      <c r="K193" s="176">
        <v>587.9</v>
      </c>
      <c r="L193" s="137"/>
      <c r="M193" s="183">
        <f t="shared" si="6"/>
        <v>0</v>
      </c>
      <c r="N193" s="4" t="s">
        <v>2630</v>
      </c>
      <c r="O193" s="3">
        <v>4607109924426</v>
      </c>
      <c r="P193" s="2" t="str">
        <f t="shared" si="7"/>
        <v>фото1</v>
      </c>
      <c r="Q193" s="2" t="str">
        <f t="shared" si="8"/>
        <v>фото2</v>
      </c>
      <c r="R193" s="164" t="s">
        <v>2415</v>
      </c>
      <c r="S193" s="164" t="s">
        <v>2416</v>
      </c>
      <c r="T193" s="1" t="s">
        <v>2105</v>
      </c>
      <c r="U193" s="74"/>
      <c r="V193" s="74"/>
      <c r="W193" s="74"/>
    </row>
    <row r="194" spans="1:23" ht="67.5" x14ac:dyDescent="0.2">
      <c r="A194" s="99">
        <v>186</v>
      </c>
      <c r="B194" s="7">
        <v>2019</v>
      </c>
      <c r="C194" s="193">
        <v>10907</v>
      </c>
      <c r="D194" s="169" t="s">
        <v>482</v>
      </c>
      <c r="E194" s="133" t="s">
        <v>2156</v>
      </c>
      <c r="F194" s="171" t="s">
        <v>2155</v>
      </c>
      <c r="G194" s="6" t="s">
        <v>2157</v>
      </c>
      <c r="H194" s="165">
        <v>100</v>
      </c>
      <c r="I194" s="134">
        <v>-25</v>
      </c>
      <c r="J194" s="184" t="s">
        <v>1564</v>
      </c>
      <c r="K194" s="176">
        <v>587.9</v>
      </c>
      <c r="L194" s="137"/>
      <c r="M194" s="183">
        <f t="shared" si="6"/>
        <v>0</v>
      </c>
      <c r="N194" s="4" t="s">
        <v>2630</v>
      </c>
      <c r="O194" s="3">
        <v>4607109924402</v>
      </c>
      <c r="P194" s="2" t="str">
        <f t="shared" si="7"/>
        <v>фото1</v>
      </c>
      <c r="Q194" s="2" t="str">
        <f t="shared" si="8"/>
        <v>фото2</v>
      </c>
      <c r="R194" s="164" t="s">
        <v>2417</v>
      </c>
      <c r="S194" s="164" t="s">
        <v>2418</v>
      </c>
      <c r="T194" s="1" t="s">
        <v>2105</v>
      </c>
      <c r="U194" s="74"/>
      <c r="V194" s="74"/>
      <c r="W194" s="74"/>
    </row>
    <row r="195" spans="1:23" ht="30" x14ac:dyDescent="0.2">
      <c r="A195" s="99">
        <v>187</v>
      </c>
      <c r="B195" s="173"/>
      <c r="C195" s="193">
        <v>7247</v>
      </c>
      <c r="D195" s="169" t="s">
        <v>482</v>
      </c>
      <c r="E195" s="133" t="s">
        <v>58</v>
      </c>
      <c r="F195" s="171" t="s">
        <v>59</v>
      </c>
      <c r="G195" s="6" t="s">
        <v>60</v>
      </c>
      <c r="H195" s="165">
        <v>150</v>
      </c>
      <c r="I195" s="134">
        <v>-24</v>
      </c>
      <c r="J195" s="184" t="s">
        <v>1559</v>
      </c>
      <c r="K195" s="176">
        <v>236.8</v>
      </c>
      <c r="L195" s="137"/>
      <c r="M195" s="183">
        <f t="shared" si="6"/>
        <v>0</v>
      </c>
      <c r="N195" s="4" t="s">
        <v>2024</v>
      </c>
      <c r="O195" s="3">
        <v>4607109948910</v>
      </c>
      <c r="P195" s="2" t="str">
        <f t="shared" si="7"/>
        <v>фото1</v>
      </c>
      <c r="Q195" s="2" t="str">
        <f t="shared" si="8"/>
        <v>фото2</v>
      </c>
      <c r="R195" s="164" t="s">
        <v>1156</v>
      </c>
      <c r="S195" s="164" t="s">
        <v>1157</v>
      </c>
      <c r="T195" s="1">
        <v>290</v>
      </c>
      <c r="U195" s="74"/>
      <c r="V195" s="74"/>
      <c r="W195" s="74"/>
    </row>
    <row r="196" spans="1:23" ht="33.75" x14ac:dyDescent="0.2">
      <c r="A196" s="99">
        <v>188</v>
      </c>
      <c r="B196" s="173"/>
      <c r="C196" s="193">
        <v>6177</v>
      </c>
      <c r="D196" s="169" t="s">
        <v>482</v>
      </c>
      <c r="E196" s="133" t="s">
        <v>2158</v>
      </c>
      <c r="F196" s="171" t="s">
        <v>1505</v>
      </c>
      <c r="G196" s="6" t="s">
        <v>1529</v>
      </c>
      <c r="H196" s="165">
        <v>150</v>
      </c>
      <c r="I196" s="134">
        <v>-24</v>
      </c>
      <c r="J196" s="5" t="s">
        <v>1471</v>
      </c>
      <c r="K196" s="176">
        <v>222.8</v>
      </c>
      <c r="L196" s="137"/>
      <c r="M196" s="183">
        <f t="shared" si="6"/>
        <v>0</v>
      </c>
      <c r="N196" s="4" t="s">
        <v>2024</v>
      </c>
      <c r="O196" s="3">
        <v>4607109934364</v>
      </c>
      <c r="P196" s="2" t="str">
        <f t="shared" si="7"/>
        <v>фото1</v>
      </c>
      <c r="Q196" s="2" t="str">
        <f t="shared" si="8"/>
        <v>фото2</v>
      </c>
      <c r="R196" s="164" t="s">
        <v>1505</v>
      </c>
      <c r="S196" s="164"/>
      <c r="T196" s="1" t="s">
        <v>2105</v>
      </c>
      <c r="U196" s="74"/>
      <c r="V196" s="74"/>
      <c r="W196" s="74"/>
    </row>
    <row r="197" spans="1:23" ht="45" x14ac:dyDescent="0.2">
      <c r="A197" s="99">
        <v>189</v>
      </c>
      <c r="B197" s="185" t="s">
        <v>2643</v>
      </c>
      <c r="C197" s="194">
        <v>14302</v>
      </c>
      <c r="D197" s="186" t="s">
        <v>482</v>
      </c>
      <c r="E197" s="187" t="s">
        <v>2766</v>
      </c>
      <c r="F197" s="188" t="s">
        <v>2767</v>
      </c>
      <c r="G197" s="6" t="s">
        <v>2768</v>
      </c>
      <c r="H197" s="165" t="s">
        <v>618</v>
      </c>
      <c r="I197" s="134">
        <v>-26</v>
      </c>
      <c r="J197" s="5" t="s">
        <v>1471</v>
      </c>
      <c r="K197" s="176">
        <v>137.69999999999999</v>
      </c>
      <c r="L197" s="137"/>
      <c r="M197" s="183">
        <f t="shared" si="6"/>
        <v>0</v>
      </c>
      <c r="N197" s="4" t="s">
        <v>2024</v>
      </c>
      <c r="O197" s="3">
        <v>4607109917060</v>
      </c>
      <c r="P197" s="2" t="str">
        <f t="shared" si="7"/>
        <v>фото1</v>
      </c>
      <c r="Q197" s="2" t="str">
        <f t="shared" si="8"/>
        <v>фото2</v>
      </c>
      <c r="R197" s="164" t="s">
        <v>2767</v>
      </c>
      <c r="S197" s="164"/>
      <c r="T197" s="1" t="s">
        <v>2105</v>
      </c>
      <c r="U197" s="74"/>
      <c r="V197" s="74"/>
      <c r="W197" s="74"/>
    </row>
    <row r="198" spans="1:23" ht="56.25" x14ac:dyDescent="0.2">
      <c r="A198" s="99">
        <v>190</v>
      </c>
      <c r="B198" s="7">
        <v>2019</v>
      </c>
      <c r="C198" s="193">
        <v>10910</v>
      </c>
      <c r="D198" s="169" t="s">
        <v>482</v>
      </c>
      <c r="E198" s="133" t="s">
        <v>2160</v>
      </c>
      <c r="F198" s="171" t="s">
        <v>2159</v>
      </c>
      <c r="G198" s="6" t="s">
        <v>2161</v>
      </c>
      <c r="H198" s="165">
        <v>120</v>
      </c>
      <c r="I198" s="134">
        <v>-24</v>
      </c>
      <c r="J198" s="184" t="s">
        <v>1317</v>
      </c>
      <c r="K198" s="176">
        <v>264.2</v>
      </c>
      <c r="L198" s="137"/>
      <c r="M198" s="183">
        <f t="shared" si="6"/>
        <v>0</v>
      </c>
      <c r="N198" s="4" t="s">
        <v>2024</v>
      </c>
      <c r="O198" s="3">
        <v>4607109924372</v>
      </c>
      <c r="P198" s="2" t="str">
        <f t="shared" si="7"/>
        <v>фото1</v>
      </c>
      <c r="Q198" s="2" t="str">
        <f t="shared" si="8"/>
        <v>фото2</v>
      </c>
      <c r="R198" s="164" t="s">
        <v>2419</v>
      </c>
      <c r="S198" s="164" t="s">
        <v>2420</v>
      </c>
      <c r="T198" s="1" t="s">
        <v>2105</v>
      </c>
      <c r="U198" s="74"/>
      <c r="V198" s="74"/>
      <c r="W198" s="74"/>
    </row>
    <row r="199" spans="1:23" ht="33.75" x14ac:dyDescent="0.2">
      <c r="A199" s="99">
        <v>191</v>
      </c>
      <c r="B199" s="185" t="s">
        <v>2643</v>
      </c>
      <c r="C199" s="194">
        <v>14303</v>
      </c>
      <c r="D199" s="186" t="s">
        <v>482</v>
      </c>
      <c r="E199" s="187" t="s">
        <v>2769</v>
      </c>
      <c r="F199" s="188" t="s">
        <v>2770</v>
      </c>
      <c r="G199" s="6" t="s">
        <v>2771</v>
      </c>
      <c r="H199" s="165">
        <v>90</v>
      </c>
      <c r="I199" s="134">
        <v>-23</v>
      </c>
      <c r="J199" s="5" t="s">
        <v>1471</v>
      </c>
      <c r="K199" s="176">
        <v>230.6</v>
      </c>
      <c r="L199" s="137"/>
      <c r="M199" s="183">
        <f t="shared" si="6"/>
        <v>0</v>
      </c>
      <c r="N199" s="4" t="s">
        <v>2024</v>
      </c>
      <c r="O199" s="3">
        <v>4607109917053</v>
      </c>
      <c r="P199" s="2" t="str">
        <f t="shared" si="7"/>
        <v>фото1</v>
      </c>
      <c r="Q199" s="2" t="str">
        <f t="shared" si="8"/>
        <v>фото2</v>
      </c>
      <c r="R199" s="164" t="s">
        <v>2770</v>
      </c>
      <c r="S199" s="164"/>
      <c r="T199" s="1" t="s">
        <v>2105</v>
      </c>
      <c r="U199" s="74"/>
      <c r="V199" s="74"/>
      <c r="W199" s="74"/>
    </row>
    <row r="200" spans="1:23" ht="45" x14ac:dyDescent="0.2">
      <c r="A200" s="99">
        <v>192</v>
      </c>
      <c r="B200" s="173"/>
      <c r="C200" s="193">
        <v>10181</v>
      </c>
      <c r="D200" s="169" t="s">
        <v>482</v>
      </c>
      <c r="E200" s="133" t="s">
        <v>2162</v>
      </c>
      <c r="F200" s="171" t="s">
        <v>1841</v>
      </c>
      <c r="G200" s="6" t="s">
        <v>1842</v>
      </c>
      <c r="H200" s="165" t="s">
        <v>1565</v>
      </c>
      <c r="I200" s="134">
        <v>-24</v>
      </c>
      <c r="J200" s="5" t="s">
        <v>1471</v>
      </c>
      <c r="K200" s="176">
        <v>230.6</v>
      </c>
      <c r="L200" s="137"/>
      <c r="M200" s="183">
        <f t="shared" si="6"/>
        <v>0</v>
      </c>
      <c r="N200" s="4" t="s">
        <v>2024</v>
      </c>
      <c r="O200" s="3">
        <v>4607109946879</v>
      </c>
      <c r="P200" s="2" t="str">
        <f t="shared" si="7"/>
        <v>фото1</v>
      </c>
      <c r="Q200" s="2" t="str">
        <f t="shared" si="8"/>
        <v>фото2</v>
      </c>
      <c r="R200" s="164" t="s">
        <v>1843</v>
      </c>
      <c r="S200" s="164" t="s">
        <v>1844</v>
      </c>
      <c r="T200" s="1" t="s">
        <v>2105</v>
      </c>
      <c r="U200" s="74"/>
      <c r="V200" s="74"/>
      <c r="W200" s="74"/>
    </row>
    <row r="201" spans="1:23" ht="45" x14ac:dyDescent="0.2">
      <c r="A201" s="99">
        <v>193</v>
      </c>
      <c r="B201" s="173"/>
      <c r="C201" s="193">
        <v>7231</v>
      </c>
      <c r="D201" s="169" t="s">
        <v>482</v>
      </c>
      <c r="E201" s="133" t="s">
        <v>2163</v>
      </c>
      <c r="F201" s="171" t="s">
        <v>404</v>
      </c>
      <c r="G201" s="6" t="s">
        <v>903</v>
      </c>
      <c r="H201" s="165">
        <v>120</v>
      </c>
      <c r="I201" s="134">
        <v>-24</v>
      </c>
      <c r="J201" s="5" t="s">
        <v>1471</v>
      </c>
      <c r="K201" s="176">
        <v>230.6</v>
      </c>
      <c r="L201" s="137"/>
      <c r="M201" s="183">
        <f t="shared" si="6"/>
        <v>0</v>
      </c>
      <c r="N201" s="4" t="s">
        <v>2024</v>
      </c>
      <c r="O201" s="3">
        <v>4607109948750</v>
      </c>
      <c r="P201" s="2" t="str">
        <f t="shared" si="7"/>
        <v>фото1</v>
      </c>
      <c r="Q201" s="2" t="str">
        <f t="shared" si="8"/>
        <v>фото2</v>
      </c>
      <c r="R201" s="164" t="s">
        <v>1576</v>
      </c>
      <c r="S201" s="164" t="s">
        <v>1158</v>
      </c>
      <c r="T201" s="1" t="s">
        <v>2105</v>
      </c>
      <c r="U201" s="74"/>
      <c r="V201" s="74"/>
      <c r="W201" s="74"/>
    </row>
    <row r="202" spans="1:23" ht="33.75" x14ac:dyDescent="0.2">
      <c r="A202" s="99">
        <v>194</v>
      </c>
      <c r="B202" s="185" t="s">
        <v>2643</v>
      </c>
      <c r="C202" s="194">
        <v>14304</v>
      </c>
      <c r="D202" s="186" t="s">
        <v>482</v>
      </c>
      <c r="E202" s="187" t="s">
        <v>2772</v>
      </c>
      <c r="F202" s="188" t="s">
        <v>2773</v>
      </c>
      <c r="G202" s="6" t="s">
        <v>2774</v>
      </c>
      <c r="H202" s="165">
        <v>120</v>
      </c>
      <c r="I202" s="134">
        <v>-23</v>
      </c>
      <c r="J202" s="5" t="s">
        <v>1471</v>
      </c>
      <c r="K202" s="176">
        <v>222.8</v>
      </c>
      <c r="L202" s="137"/>
      <c r="M202" s="183">
        <f t="shared" ref="M202:M265" si="9">IF(ISERROR(K202*L202),0,K202*L202)</f>
        <v>0</v>
      </c>
      <c r="N202" s="4" t="s">
        <v>2024</v>
      </c>
      <c r="O202" s="3">
        <v>4607109917046</v>
      </c>
      <c r="P202" s="2" t="str">
        <f t="shared" ref="P202:P265" si="10">HYPERLINK("http://www.gardenbulbs.ru/images/Bushes_CL/thumbnails/"&amp;R202&amp;".jpg","фото1")</f>
        <v>фото1</v>
      </c>
      <c r="Q202" s="2" t="str">
        <f t="shared" ref="Q202:Q265" si="11">HYPERLINK("http://www.gardenbulbs.ru/images/Bushes_CL/thumbnails/"&amp;S202&amp;".jpg","фото2")</f>
        <v>фото2</v>
      </c>
      <c r="R202" s="164" t="s">
        <v>2773</v>
      </c>
      <c r="S202" s="164"/>
      <c r="T202" s="1" t="s">
        <v>2105</v>
      </c>
      <c r="U202" s="74"/>
      <c r="V202" s="74"/>
      <c r="W202" s="74"/>
    </row>
    <row r="203" spans="1:23" ht="45" x14ac:dyDescent="0.2">
      <c r="A203" s="99">
        <v>195</v>
      </c>
      <c r="B203" s="173"/>
      <c r="C203" s="193">
        <v>7254</v>
      </c>
      <c r="D203" s="169" t="s">
        <v>482</v>
      </c>
      <c r="E203" s="133" t="s">
        <v>2164</v>
      </c>
      <c r="F203" s="171" t="s">
        <v>68</v>
      </c>
      <c r="G203" s="6" t="s">
        <v>69</v>
      </c>
      <c r="H203" s="165">
        <v>150</v>
      </c>
      <c r="I203" s="134">
        <v>-24</v>
      </c>
      <c r="J203" s="5" t="s">
        <v>1471</v>
      </c>
      <c r="K203" s="176">
        <v>197</v>
      </c>
      <c r="L203" s="137"/>
      <c r="M203" s="183">
        <f t="shared" si="9"/>
        <v>0</v>
      </c>
      <c r="N203" s="4" t="s">
        <v>2024</v>
      </c>
      <c r="O203" s="3">
        <v>4607109948989</v>
      </c>
      <c r="P203" s="2" t="str">
        <f t="shared" si="10"/>
        <v>фото1</v>
      </c>
      <c r="Q203" s="2" t="str">
        <f t="shared" si="11"/>
        <v>фото2</v>
      </c>
      <c r="R203" s="164" t="s">
        <v>1159</v>
      </c>
      <c r="S203" s="164" t="s">
        <v>1160</v>
      </c>
      <c r="T203" s="1" t="s">
        <v>2105</v>
      </c>
      <c r="U203" s="74"/>
      <c r="V203" s="74"/>
      <c r="W203" s="74"/>
    </row>
    <row r="204" spans="1:23" ht="56.25" x14ac:dyDescent="0.2">
      <c r="A204" s="99">
        <v>196</v>
      </c>
      <c r="B204" s="173"/>
      <c r="C204" s="193">
        <v>10182</v>
      </c>
      <c r="D204" s="169" t="s">
        <v>482</v>
      </c>
      <c r="E204" s="133" t="s">
        <v>2165</v>
      </c>
      <c r="F204" s="171" t="s">
        <v>1845</v>
      </c>
      <c r="G204" s="6" t="s">
        <v>1846</v>
      </c>
      <c r="H204" s="165" t="s">
        <v>1847</v>
      </c>
      <c r="I204" s="134">
        <v>-24</v>
      </c>
      <c r="J204" s="5" t="s">
        <v>1471</v>
      </c>
      <c r="K204" s="176">
        <v>222.8</v>
      </c>
      <c r="L204" s="137"/>
      <c r="M204" s="183">
        <f t="shared" si="9"/>
        <v>0</v>
      </c>
      <c r="N204" s="4" t="s">
        <v>2024</v>
      </c>
      <c r="O204" s="3">
        <v>4607109947418</v>
      </c>
      <c r="P204" s="2" t="str">
        <f t="shared" si="10"/>
        <v>фото1</v>
      </c>
      <c r="Q204" s="2" t="str">
        <f t="shared" si="11"/>
        <v>фото2</v>
      </c>
      <c r="R204" s="164" t="s">
        <v>1848</v>
      </c>
      <c r="S204" s="164" t="s">
        <v>1849</v>
      </c>
      <c r="T204" s="1" t="s">
        <v>2105</v>
      </c>
      <c r="U204" s="74"/>
      <c r="V204" s="74"/>
      <c r="W204" s="74"/>
    </row>
    <row r="205" spans="1:23" ht="33.75" x14ac:dyDescent="0.2">
      <c r="A205" s="99">
        <v>197</v>
      </c>
      <c r="B205" s="185" t="s">
        <v>2643</v>
      </c>
      <c r="C205" s="194">
        <v>14305</v>
      </c>
      <c r="D205" s="186" t="s">
        <v>482</v>
      </c>
      <c r="E205" s="187" t="s">
        <v>2775</v>
      </c>
      <c r="F205" s="188" t="s">
        <v>2776</v>
      </c>
      <c r="G205" s="6" t="s">
        <v>2777</v>
      </c>
      <c r="H205" s="165" t="s">
        <v>618</v>
      </c>
      <c r="I205" s="134">
        <v>-23</v>
      </c>
      <c r="J205" s="5" t="s">
        <v>1471</v>
      </c>
      <c r="K205" s="176">
        <v>222.8</v>
      </c>
      <c r="L205" s="137"/>
      <c r="M205" s="183">
        <f t="shared" si="9"/>
        <v>0</v>
      </c>
      <c r="N205" s="4" t="s">
        <v>2024</v>
      </c>
      <c r="O205" s="3">
        <v>4607109917039</v>
      </c>
      <c r="P205" s="2" t="str">
        <f t="shared" si="10"/>
        <v>фото1</v>
      </c>
      <c r="Q205" s="2" t="str">
        <f t="shared" si="11"/>
        <v>фото2</v>
      </c>
      <c r="R205" s="164" t="s">
        <v>2776</v>
      </c>
      <c r="S205" s="164"/>
      <c r="T205" s="1" t="s">
        <v>2105</v>
      </c>
      <c r="U205" s="74"/>
      <c r="V205" s="74"/>
      <c r="W205" s="74"/>
    </row>
    <row r="206" spans="1:23" ht="30" x14ac:dyDescent="0.2">
      <c r="A206" s="99">
        <v>198</v>
      </c>
      <c r="B206" s="173"/>
      <c r="C206" s="193">
        <v>7249</v>
      </c>
      <c r="D206" s="169" t="s">
        <v>482</v>
      </c>
      <c r="E206" s="133" t="s">
        <v>1481</v>
      </c>
      <c r="F206" s="171" t="s">
        <v>1500</v>
      </c>
      <c r="G206" s="6" t="s">
        <v>1525</v>
      </c>
      <c r="H206" s="165">
        <v>120</v>
      </c>
      <c r="I206" s="134">
        <v>-24</v>
      </c>
      <c r="J206" s="184" t="s">
        <v>1559</v>
      </c>
      <c r="K206" s="176">
        <v>236.8</v>
      </c>
      <c r="L206" s="137"/>
      <c r="M206" s="183">
        <f t="shared" si="9"/>
        <v>0</v>
      </c>
      <c r="N206" s="4" t="s">
        <v>2024</v>
      </c>
      <c r="O206" s="3">
        <v>4607109948934</v>
      </c>
      <c r="P206" s="2" t="str">
        <f t="shared" si="10"/>
        <v>фото1</v>
      </c>
      <c r="Q206" s="2" t="str">
        <f t="shared" si="11"/>
        <v>фото2</v>
      </c>
      <c r="R206" s="164" t="s">
        <v>1547</v>
      </c>
      <c r="S206" s="164" t="s">
        <v>1548</v>
      </c>
      <c r="T206" s="1">
        <v>290</v>
      </c>
      <c r="U206" s="74"/>
      <c r="V206" s="74"/>
      <c r="W206" s="74"/>
    </row>
    <row r="207" spans="1:23" ht="30" x14ac:dyDescent="0.2">
      <c r="A207" s="99">
        <v>199</v>
      </c>
      <c r="B207" s="185" t="s">
        <v>2643</v>
      </c>
      <c r="C207" s="194">
        <v>14306</v>
      </c>
      <c r="D207" s="186" t="s">
        <v>482</v>
      </c>
      <c r="E207" s="187" t="s">
        <v>2778</v>
      </c>
      <c r="F207" s="188" t="s">
        <v>2779</v>
      </c>
      <c r="G207" s="6" t="s">
        <v>2780</v>
      </c>
      <c r="H207" s="165" t="s">
        <v>586</v>
      </c>
      <c r="I207" s="134">
        <v>-23</v>
      </c>
      <c r="J207" s="5" t="s">
        <v>1471</v>
      </c>
      <c r="K207" s="176">
        <v>222.8</v>
      </c>
      <c r="L207" s="137"/>
      <c r="M207" s="183">
        <f t="shared" si="9"/>
        <v>0</v>
      </c>
      <c r="N207" s="4" t="s">
        <v>2024</v>
      </c>
      <c r="O207" s="3">
        <v>4607109917022</v>
      </c>
      <c r="P207" s="2" t="str">
        <f t="shared" si="10"/>
        <v>фото1</v>
      </c>
      <c r="Q207" s="2" t="str">
        <f t="shared" si="11"/>
        <v>фото2</v>
      </c>
      <c r="R207" s="164" t="s">
        <v>2779</v>
      </c>
      <c r="S207" s="164"/>
      <c r="T207" s="1" t="s">
        <v>2105</v>
      </c>
      <c r="U207" s="74"/>
      <c r="V207" s="74"/>
      <c r="W207" s="74"/>
    </row>
    <row r="208" spans="1:23" ht="45" x14ac:dyDescent="0.2">
      <c r="A208" s="99">
        <v>200</v>
      </c>
      <c r="B208" s="185" t="s">
        <v>2643</v>
      </c>
      <c r="C208" s="194">
        <v>14307</v>
      </c>
      <c r="D208" s="186" t="s">
        <v>482</v>
      </c>
      <c r="E208" s="187" t="s">
        <v>2781</v>
      </c>
      <c r="F208" s="188" t="s">
        <v>2782</v>
      </c>
      <c r="G208" s="6" t="s">
        <v>2783</v>
      </c>
      <c r="H208" s="165">
        <v>150</v>
      </c>
      <c r="I208" s="134">
        <v>-23</v>
      </c>
      <c r="J208" s="5" t="s">
        <v>1471</v>
      </c>
      <c r="K208" s="176">
        <v>145.5</v>
      </c>
      <c r="L208" s="137"/>
      <c r="M208" s="183">
        <f t="shared" si="9"/>
        <v>0</v>
      </c>
      <c r="N208" s="4" t="s">
        <v>2024</v>
      </c>
      <c r="O208" s="3">
        <v>4607109917015</v>
      </c>
      <c r="P208" s="2" t="str">
        <f t="shared" si="10"/>
        <v>фото1</v>
      </c>
      <c r="Q208" s="2" t="str">
        <f t="shared" si="11"/>
        <v>фото2</v>
      </c>
      <c r="R208" s="164" t="s">
        <v>2782</v>
      </c>
      <c r="S208" s="164"/>
      <c r="T208" s="1" t="s">
        <v>2105</v>
      </c>
      <c r="U208" s="74"/>
      <c r="V208" s="74"/>
      <c r="W208" s="74"/>
    </row>
    <row r="209" spans="1:23" ht="56.25" x14ac:dyDescent="0.2">
      <c r="A209" s="99">
        <v>201</v>
      </c>
      <c r="B209" s="173"/>
      <c r="C209" s="193">
        <v>10183</v>
      </c>
      <c r="D209" s="169" t="s">
        <v>482</v>
      </c>
      <c r="E209" s="133" t="s">
        <v>1850</v>
      </c>
      <c r="F209" s="171" t="s">
        <v>1851</v>
      </c>
      <c r="G209" s="6" t="s">
        <v>1852</v>
      </c>
      <c r="H209" s="165" t="s">
        <v>1853</v>
      </c>
      <c r="I209" s="134">
        <v>-24</v>
      </c>
      <c r="J209" s="184" t="s">
        <v>1317</v>
      </c>
      <c r="K209" s="176">
        <v>151.1</v>
      </c>
      <c r="L209" s="137"/>
      <c r="M209" s="183">
        <f t="shared" si="9"/>
        <v>0</v>
      </c>
      <c r="N209" s="4" t="s">
        <v>2024</v>
      </c>
      <c r="O209" s="3">
        <v>4607109947401</v>
      </c>
      <c r="P209" s="2" t="str">
        <f t="shared" si="10"/>
        <v>фото1</v>
      </c>
      <c r="Q209" s="2" t="str">
        <f t="shared" si="11"/>
        <v>фото2</v>
      </c>
      <c r="R209" s="164" t="s">
        <v>1854</v>
      </c>
      <c r="S209" s="164" t="s">
        <v>1855</v>
      </c>
      <c r="T209" s="1" t="s">
        <v>2105</v>
      </c>
      <c r="U209" s="74"/>
      <c r="V209" s="74"/>
      <c r="W209" s="74"/>
    </row>
    <row r="210" spans="1:23" ht="30" x14ac:dyDescent="0.2">
      <c r="A210" s="99">
        <v>202</v>
      </c>
      <c r="B210" s="173"/>
      <c r="C210" s="193">
        <v>7250</v>
      </c>
      <c r="D210" s="169" t="s">
        <v>482</v>
      </c>
      <c r="E210" s="133" t="s">
        <v>61</v>
      </c>
      <c r="F210" s="171" t="s">
        <v>62</v>
      </c>
      <c r="G210" s="6" t="s">
        <v>63</v>
      </c>
      <c r="H210" s="165">
        <v>150</v>
      </c>
      <c r="I210" s="134">
        <v>-24</v>
      </c>
      <c r="J210" s="184" t="s">
        <v>1473</v>
      </c>
      <c r="K210" s="176">
        <v>197</v>
      </c>
      <c r="L210" s="137"/>
      <c r="M210" s="183">
        <f t="shared" si="9"/>
        <v>0</v>
      </c>
      <c r="N210" s="4" t="s">
        <v>2024</v>
      </c>
      <c r="O210" s="3">
        <v>4607109948941</v>
      </c>
      <c r="P210" s="2" t="str">
        <f t="shared" si="10"/>
        <v>фото1</v>
      </c>
      <c r="Q210" s="2" t="str">
        <f t="shared" si="11"/>
        <v>фото2</v>
      </c>
      <c r="R210" s="164" t="s">
        <v>1161</v>
      </c>
      <c r="S210" s="164" t="s">
        <v>1162</v>
      </c>
      <c r="T210" s="1" t="s">
        <v>2105</v>
      </c>
      <c r="U210" s="74"/>
      <c r="V210" s="74"/>
      <c r="W210" s="74"/>
    </row>
    <row r="211" spans="1:23" ht="45" x14ac:dyDescent="0.2">
      <c r="A211" s="99">
        <v>203</v>
      </c>
      <c r="B211" s="173"/>
      <c r="C211" s="193">
        <v>7251</v>
      </c>
      <c r="D211" s="169" t="s">
        <v>482</v>
      </c>
      <c r="E211" s="133" t="s">
        <v>2784</v>
      </c>
      <c r="F211" s="171" t="s">
        <v>64</v>
      </c>
      <c r="G211" s="6" t="s">
        <v>65</v>
      </c>
      <c r="H211" s="165">
        <v>150</v>
      </c>
      <c r="I211" s="134">
        <v>-29</v>
      </c>
      <c r="J211" s="184" t="s">
        <v>1317</v>
      </c>
      <c r="K211" s="176">
        <v>247.4</v>
      </c>
      <c r="L211" s="137"/>
      <c r="M211" s="183">
        <f t="shared" si="9"/>
        <v>0</v>
      </c>
      <c r="N211" s="4" t="s">
        <v>2024</v>
      </c>
      <c r="O211" s="3">
        <v>4607109948958</v>
      </c>
      <c r="P211" s="2" t="str">
        <f t="shared" si="10"/>
        <v>фото1</v>
      </c>
      <c r="Q211" s="2" t="str">
        <f t="shared" si="11"/>
        <v>фото2</v>
      </c>
      <c r="R211" s="164" t="s">
        <v>1163</v>
      </c>
      <c r="S211" s="164" t="s">
        <v>1164</v>
      </c>
      <c r="T211" s="1" t="s">
        <v>2105</v>
      </c>
      <c r="U211" s="74"/>
      <c r="V211" s="74"/>
      <c r="W211" s="74"/>
    </row>
    <row r="212" spans="1:23" ht="45" x14ac:dyDescent="0.2">
      <c r="A212" s="99">
        <v>204</v>
      </c>
      <c r="B212" s="185" t="s">
        <v>2643</v>
      </c>
      <c r="C212" s="194">
        <v>14308</v>
      </c>
      <c r="D212" s="186" t="s">
        <v>482</v>
      </c>
      <c r="E212" s="187" t="s">
        <v>2785</v>
      </c>
      <c r="F212" s="188" t="s">
        <v>2786</v>
      </c>
      <c r="G212" s="6" t="s">
        <v>2787</v>
      </c>
      <c r="H212" s="165">
        <v>120</v>
      </c>
      <c r="I212" s="134">
        <v>-23</v>
      </c>
      <c r="J212" s="5" t="s">
        <v>1471</v>
      </c>
      <c r="K212" s="176">
        <v>197</v>
      </c>
      <c r="L212" s="137"/>
      <c r="M212" s="183">
        <f t="shared" si="9"/>
        <v>0</v>
      </c>
      <c r="N212" s="4" t="s">
        <v>2024</v>
      </c>
      <c r="O212" s="3">
        <v>4607109917008</v>
      </c>
      <c r="P212" s="2" t="str">
        <f t="shared" si="10"/>
        <v>фото1</v>
      </c>
      <c r="Q212" s="2" t="str">
        <f t="shared" si="11"/>
        <v>фото2</v>
      </c>
      <c r="R212" s="164" t="s">
        <v>2788</v>
      </c>
      <c r="S212" s="164"/>
      <c r="T212" s="1" t="s">
        <v>2105</v>
      </c>
      <c r="U212" s="74"/>
      <c r="V212" s="74"/>
      <c r="W212" s="74"/>
    </row>
    <row r="213" spans="1:23" ht="45" x14ac:dyDescent="0.2">
      <c r="A213" s="99">
        <v>205</v>
      </c>
      <c r="B213" s="173"/>
      <c r="C213" s="193">
        <v>7255</v>
      </c>
      <c r="D213" s="169" t="s">
        <v>482</v>
      </c>
      <c r="E213" s="133" t="s">
        <v>2789</v>
      </c>
      <c r="F213" s="171" t="s">
        <v>70</v>
      </c>
      <c r="G213" s="6" t="s">
        <v>71</v>
      </c>
      <c r="H213" s="165">
        <v>150</v>
      </c>
      <c r="I213" s="134">
        <v>-29</v>
      </c>
      <c r="J213" s="5" t="s">
        <v>1471</v>
      </c>
      <c r="K213" s="176">
        <v>222.8</v>
      </c>
      <c r="L213" s="137"/>
      <c r="M213" s="183">
        <f t="shared" si="9"/>
        <v>0</v>
      </c>
      <c r="N213" s="4" t="s">
        <v>2024</v>
      </c>
      <c r="O213" s="3">
        <v>4607109948996</v>
      </c>
      <c r="P213" s="2" t="str">
        <f t="shared" si="10"/>
        <v>фото1</v>
      </c>
      <c r="Q213" s="2" t="str">
        <f t="shared" si="11"/>
        <v>фото2</v>
      </c>
      <c r="R213" s="164" t="s">
        <v>1165</v>
      </c>
      <c r="S213" s="164"/>
      <c r="T213" s="1" t="s">
        <v>2105</v>
      </c>
      <c r="U213" s="74"/>
      <c r="V213" s="74"/>
      <c r="W213" s="74"/>
    </row>
    <row r="214" spans="1:23" ht="45" x14ac:dyDescent="0.2">
      <c r="A214" s="99">
        <v>206</v>
      </c>
      <c r="B214" s="173"/>
      <c r="C214" s="193">
        <v>5510</v>
      </c>
      <c r="D214" s="169" t="s">
        <v>482</v>
      </c>
      <c r="E214" s="133" t="s">
        <v>2166</v>
      </c>
      <c r="F214" s="171" t="s">
        <v>904</v>
      </c>
      <c r="G214" s="6" t="s">
        <v>905</v>
      </c>
      <c r="H214" s="165">
        <v>100</v>
      </c>
      <c r="I214" s="134">
        <v>-29</v>
      </c>
      <c r="J214" s="5" t="s">
        <v>1471</v>
      </c>
      <c r="K214" s="176">
        <v>230.6</v>
      </c>
      <c r="L214" s="137"/>
      <c r="M214" s="183">
        <f t="shared" si="9"/>
        <v>0</v>
      </c>
      <c r="N214" s="4" t="s">
        <v>2024</v>
      </c>
      <c r="O214" s="3">
        <v>4607109936153</v>
      </c>
      <c r="P214" s="2" t="str">
        <f t="shared" si="10"/>
        <v>фото1</v>
      </c>
      <c r="Q214" s="2" t="str">
        <f t="shared" si="11"/>
        <v>фото2</v>
      </c>
      <c r="R214" s="164" t="s">
        <v>1166</v>
      </c>
      <c r="S214" s="164"/>
      <c r="T214" s="1" t="s">
        <v>2105</v>
      </c>
      <c r="U214" s="74"/>
      <c r="V214" s="74"/>
      <c r="W214" s="74"/>
    </row>
    <row r="215" spans="1:23" ht="45" x14ac:dyDescent="0.2">
      <c r="A215" s="99">
        <v>207</v>
      </c>
      <c r="B215" s="173"/>
      <c r="C215" s="193">
        <v>5511</v>
      </c>
      <c r="D215" s="169" t="s">
        <v>482</v>
      </c>
      <c r="E215" s="133" t="s">
        <v>2167</v>
      </c>
      <c r="F215" s="171" t="s">
        <v>1856</v>
      </c>
      <c r="G215" s="6" t="s">
        <v>906</v>
      </c>
      <c r="H215" s="165">
        <v>100</v>
      </c>
      <c r="I215" s="134">
        <v>-29</v>
      </c>
      <c r="J215" s="5" t="s">
        <v>1471</v>
      </c>
      <c r="K215" s="176">
        <v>230.6</v>
      </c>
      <c r="L215" s="137"/>
      <c r="M215" s="183">
        <f t="shared" si="9"/>
        <v>0</v>
      </c>
      <c r="N215" s="4" t="s">
        <v>2024</v>
      </c>
      <c r="O215" s="3">
        <v>4607109936146</v>
      </c>
      <c r="P215" s="2" t="str">
        <f t="shared" si="10"/>
        <v>фото1</v>
      </c>
      <c r="Q215" s="2" t="str">
        <f t="shared" si="11"/>
        <v>фото2</v>
      </c>
      <c r="R215" s="164" t="s">
        <v>1167</v>
      </c>
      <c r="S215" s="164" t="s">
        <v>1168</v>
      </c>
      <c r="T215" s="1" t="s">
        <v>2105</v>
      </c>
      <c r="U215" s="74"/>
      <c r="V215" s="74"/>
      <c r="W215" s="74"/>
    </row>
    <row r="216" spans="1:23" ht="45" x14ac:dyDescent="0.2">
      <c r="A216" s="99">
        <v>208</v>
      </c>
      <c r="B216" s="173"/>
      <c r="C216" s="193">
        <v>5513</v>
      </c>
      <c r="D216" s="169" t="s">
        <v>482</v>
      </c>
      <c r="E216" s="133" t="s">
        <v>907</v>
      </c>
      <c r="F216" s="171" t="s">
        <v>1506</v>
      </c>
      <c r="G216" s="6" t="s">
        <v>908</v>
      </c>
      <c r="H216" s="165">
        <v>100</v>
      </c>
      <c r="I216" s="134">
        <v>-29</v>
      </c>
      <c r="J216" s="5" t="s">
        <v>1471</v>
      </c>
      <c r="K216" s="176">
        <v>363.4</v>
      </c>
      <c r="L216" s="137"/>
      <c r="M216" s="183">
        <f t="shared" si="9"/>
        <v>0</v>
      </c>
      <c r="N216" s="4" t="s">
        <v>2024</v>
      </c>
      <c r="O216" s="3">
        <v>4607109936139</v>
      </c>
      <c r="P216" s="2" t="str">
        <f t="shared" si="10"/>
        <v>фото1</v>
      </c>
      <c r="Q216" s="2" t="str">
        <f t="shared" si="11"/>
        <v>фото2</v>
      </c>
      <c r="R216" s="164" t="s">
        <v>1169</v>
      </c>
      <c r="S216" s="164" t="s">
        <v>1170</v>
      </c>
      <c r="T216" s="1">
        <v>290</v>
      </c>
      <c r="U216" s="74"/>
      <c r="V216" s="74"/>
      <c r="W216" s="74"/>
    </row>
    <row r="217" spans="1:23" ht="45" x14ac:dyDescent="0.2">
      <c r="A217" s="99">
        <v>209</v>
      </c>
      <c r="B217" s="173"/>
      <c r="C217" s="193">
        <v>6095</v>
      </c>
      <c r="D217" s="169" t="s">
        <v>482</v>
      </c>
      <c r="E217" s="133" t="s">
        <v>2790</v>
      </c>
      <c r="F217" s="171" t="s">
        <v>1507</v>
      </c>
      <c r="G217" s="6" t="s">
        <v>1530</v>
      </c>
      <c r="H217" s="165">
        <v>150</v>
      </c>
      <c r="I217" s="134">
        <v>-29</v>
      </c>
      <c r="J217" s="184" t="s">
        <v>1317</v>
      </c>
      <c r="K217" s="176">
        <v>151.1</v>
      </c>
      <c r="L217" s="137"/>
      <c r="M217" s="183">
        <f t="shared" si="9"/>
        <v>0</v>
      </c>
      <c r="N217" s="4" t="s">
        <v>2024</v>
      </c>
      <c r="O217" s="3">
        <v>4607109934357</v>
      </c>
      <c r="P217" s="2" t="str">
        <f t="shared" si="10"/>
        <v>фото1</v>
      </c>
      <c r="Q217" s="2" t="str">
        <f t="shared" si="11"/>
        <v>фото2</v>
      </c>
      <c r="R217" s="164" t="s">
        <v>1549</v>
      </c>
      <c r="S217" s="164"/>
      <c r="T217" s="1" t="s">
        <v>2105</v>
      </c>
      <c r="U217" s="74"/>
      <c r="V217" s="74"/>
      <c r="W217" s="74"/>
    </row>
    <row r="218" spans="1:23" ht="30" x14ac:dyDescent="0.2">
      <c r="A218" s="99">
        <v>210</v>
      </c>
      <c r="B218" s="173"/>
      <c r="C218" s="193">
        <v>4881</v>
      </c>
      <c r="D218" s="169" t="s">
        <v>2168</v>
      </c>
      <c r="E218" s="133" t="s">
        <v>563</v>
      </c>
      <c r="F218" s="171" t="s">
        <v>730</v>
      </c>
      <c r="G218" s="6" t="s">
        <v>303</v>
      </c>
      <c r="H218" s="165">
        <v>70</v>
      </c>
      <c r="I218" s="134">
        <v>-34</v>
      </c>
      <c r="J218" s="184" t="s">
        <v>1317</v>
      </c>
      <c r="K218" s="176">
        <v>304</v>
      </c>
      <c r="L218" s="137"/>
      <c r="M218" s="183">
        <f t="shared" si="9"/>
        <v>0</v>
      </c>
      <c r="N218" s="4" t="s">
        <v>2024</v>
      </c>
      <c r="O218" s="3">
        <v>4607109941065</v>
      </c>
      <c r="P218" s="2" t="str">
        <f t="shared" si="10"/>
        <v>фото1</v>
      </c>
      <c r="Q218" s="2" t="str">
        <f t="shared" si="11"/>
        <v>фото2</v>
      </c>
      <c r="R218" s="164" t="s">
        <v>1171</v>
      </c>
      <c r="S218" s="164" t="s">
        <v>1172</v>
      </c>
      <c r="T218" s="1">
        <v>290</v>
      </c>
      <c r="U218" s="74"/>
      <c r="V218" s="74"/>
      <c r="W218" s="74"/>
    </row>
    <row r="219" spans="1:23" ht="30" x14ac:dyDescent="0.2">
      <c r="A219" s="99">
        <v>211</v>
      </c>
      <c r="B219" s="173"/>
      <c r="C219" s="193">
        <v>10184</v>
      </c>
      <c r="D219" s="169" t="s">
        <v>2168</v>
      </c>
      <c r="E219" s="133" t="s">
        <v>1857</v>
      </c>
      <c r="F219" s="171" t="s">
        <v>730</v>
      </c>
      <c r="G219" s="6" t="s">
        <v>303</v>
      </c>
      <c r="H219" s="165">
        <v>70</v>
      </c>
      <c r="I219" s="134">
        <v>-34</v>
      </c>
      <c r="J219" s="5" t="s">
        <v>1563</v>
      </c>
      <c r="K219" s="176">
        <v>443.4</v>
      </c>
      <c r="L219" s="137"/>
      <c r="M219" s="183">
        <f t="shared" si="9"/>
        <v>0</v>
      </c>
      <c r="N219" s="4" t="s">
        <v>2630</v>
      </c>
      <c r="O219" s="3">
        <v>4607109947548</v>
      </c>
      <c r="P219" s="2" t="str">
        <f t="shared" si="10"/>
        <v>фото1</v>
      </c>
      <c r="Q219" s="2" t="str">
        <f t="shared" si="11"/>
        <v>фото2</v>
      </c>
      <c r="R219" s="164" t="s">
        <v>1171</v>
      </c>
      <c r="S219" s="164" t="s">
        <v>1172</v>
      </c>
      <c r="T219" s="1" t="s">
        <v>2105</v>
      </c>
      <c r="U219" s="74"/>
      <c r="V219" s="74"/>
      <c r="W219" s="74"/>
    </row>
    <row r="220" spans="1:23" ht="33.75" x14ac:dyDescent="0.2">
      <c r="A220" s="99">
        <v>212</v>
      </c>
      <c r="B220" s="173"/>
      <c r="C220" s="193">
        <v>4882</v>
      </c>
      <c r="D220" s="169" t="s">
        <v>2168</v>
      </c>
      <c r="E220" s="133" t="s">
        <v>567</v>
      </c>
      <c r="F220" s="171" t="s">
        <v>731</v>
      </c>
      <c r="G220" s="6" t="s">
        <v>306</v>
      </c>
      <c r="H220" s="165">
        <v>120</v>
      </c>
      <c r="I220" s="134">
        <v>-29</v>
      </c>
      <c r="J220" s="184" t="s">
        <v>1315</v>
      </c>
      <c r="K220" s="176">
        <v>236.8</v>
      </c>
      <c r="L220" s="137"/>
      <c r="M220" s="183">
        <f t="shared" si="9"/>
        <v>0</v>
      </c>
      <c r="N220" s="4" t="s">
        <v>2024</v>
      </c>
      <c r="O220" s="3">
        <v>4607109941072</v>
      </c>
      <c r="P220" s="2" t="str">
        <f t="shared" si="10"/>
        <v>фото1</v>
      </c>
      <c r="Q220" s="2" t="str">
        <f t="shared" si="11"/>
        <v>фото2</v>
      </c>
      <c r="R220" s="164" t="s">
        <v>1173</v>
      </c>
      <c r="S220" s="164" t="s">
        <v>1173</v>
      </c>
      <c r="T220" s="1">
        <v>290</v>
      </c>
      <c r="U220" s="74"/>
      <c r="V220" s="74"/>
      <c r="W220" s="74"/>
    </row>
    <row r="221" spans="1:23" ht="30" x14ac:dyDescent="0.2">
      <c r="A221" s="99">
        <v>213</v>
      </c>
      <c r="B221" s="173"/>
      <c r="C221" s="193">
        <v>5568</v>
      </c>
      <c r="D221" s="169" t="s">
        <v>2168</v>
      </c>
      <c r="E221" s="133" t="s">
        <v>1483</v>
      </c>
      <c r="F221" s="171" t="s">
        <v>1508</v>
      </c>
      <c r="G221" s="6" t="s">
        <v>1531</v>
      </c>
      <c r="H221" s="165">
        <v>100</v>
      </c>
      <c r="I221" s="134">
        <v>-30</v>
      </c>
      <c r="J221" s="184" t="s">
        <v>1317</v>
      </c>
      <c r="K221" s="176">
        <v>261.5</v>
      </c>
      <c r="L221" s="137"/>
      <c r="M221" s="183">
        <f t="shared" si="9"/>
        <v>0</v>
      </c>
      <c r="N221" s="4" t="s">
        <v>2024</v>
      </c>
      <c r="O221" s="3">
        <v>4607109934333</v>
      </c>
      <c r="P221" s="2" t="str">
        <f t="shared" si="10"/>
        <v>фото1</v>
      </c>
      <c r="Q221" s="2" t="str">
        <f t="shared" si="11"/>
        <v>фото2</v>
      </c>
      <c r="R221" s="164" t="s">
        <v>1508</v>
      </c>
      <c r="S221" s="164"/>
      <c r="T221" s="1">
        <v>290</v>
      </c>
      <c r="U221" s="74"/>
      <c r="V221" s="74"/>
      <c r="W221" s="74"/>
    </row>
    <row r="222" spans="1:23" ht="56.25" x14ac:dyDescent="0.2">
      <c r="A222" s="99">
        <v>214</v>
      </c>
      <c r="B222" s="173"/>
      <c r="C222" s="193">
        <v>5569</v>
      </c>
      <c r="D222" s="169" t="s">
        <v>2168</v>
      </c>
      <c r="E222" s="133" t="s">
        <v>1484</v>
      </c>
      <c r="F222" s="171" t="s">
        <v>1509</v>
      </c>
      <c r="G222" s="6" t="s">
        <v>1532</v>
      </c>
      <c r="H222" s="165">
        <v>150</v>
      </c>
      <c r="I222" s="134">
        <v>-30</v>
      </c>
      <c r="J222" s="184" t="s">
        <v>1315</v>
      </c>
      <c r="K222" s="176">
        <v>159.6</v>
      </c>
      <c r="L222" s="137"/>
      <c r="M222" s="183">
        <f t="shared" si="9"/>
        <v>0</v>
      </c>
      <c r="N222" s="4" t="s">
        <v>2024</v>
      </c>
      <c r="O222" s="3">
        <v>4607109934326</v>
      </c>
      <c r="P222" s="2" t="str">
        <f t="shared" si="10"/>
        <v>фото1</v>
      </c>
      <c r="Q222" s="2" t="str">
        <f t="shared" si="11"/>
        <v>фото2</v>
      </c>
      <c r="R222" s="164" t="s">
        <v>1509</v>
      </c>
      <c r="S222" s="164"/>
      <c r="T222" s="1">
        <v>290</v>
      </c>
      <c r="U222" s="74"/>
      <c r="V222" s="74"/>
      <c r="W222" s="74"/>
    </row>
    <row r="223" spans="1:23" ht="30" x14ac:dyDescent="0.2">
      <c r="A223" s="99">
        <v>215</v>
      </c>
      <c r="B223" s="173"/>
      <c r="C223" s="193">
        <v>4883</v>
      </c>
      <c r="D223" s="169" t="s">
        <v>2168</v>
      </c>
      <c r="E223" s="133" t="s">
        <v>565</v>
      </c>
      <c r="F223" s="171" t="s">
        <v>909</v>
      </c>
      <c r="G223" s="6" t="s">
        <v>77</v>
      </c>
      <c r="H223" s="165">
        <v>150</v>
      </c>
      <c r="I223" s="134">
        <v>-29</v>
      </c>
      <c r="J223" s="184" t="s">
        <v>1315</v>
      </c>
      <c r="K223" s="176">
        <v>261.5</v>
      </c>
      <c r="L223" s="137"/>
      <c r="M223" s="183">
        <f t="shared" si="9"/>
        <v>0</v>
      </c>
      <c r="N223" s="4" t="s">
        <v>2024</v>
      </c>
      <c r="O223" s="3">
        <v>4607109941089</v>
      </c>
      <c r="P223" s="2" t="str">
        <f t="shared" si="10"/>
        <v>фото1</v>
      </c>
      <c r="Q223" s="2" t="str">
        <f t="shared" si="11"/>
        <v>фото2</v>
      </c>
      <c r="R223" s="164" t="s">
        <v>1174</v>
      </c>
      <c r="S223" s="164" t="s">
        <v>1550</v>
      </c>
      <c r="T223" s="1">
        <v>290</v>
      </c>
      <c r="U223" s="74"/>
      <c r="V223" s="74"/>
      <c r="W223" s="74"/>
    </row>
    <row r="224" spans="1:23" ht="30" x14ac:dyDescent="0.2">
      <c r="A224" s="99">
        <v>216</v>
      </c>
      <c r="B224" s="173"/>
      <c r="C224" s="193">
        <v>10185</v>
      </c>
      <c r="D224" s="169" t="s">
        <v>2168</v>
      </c>
      <c r="E224" s="133" t="s">
        <v>1858</v>
      </c>
      <c r="F224" s="171" t="s">
        <v>909</v>
      </c>
      <c r="G224" s="6" t="s">
        <v>77</v>
      </c>
      <c r="H224" s="165">
        <v>150</v>
      </c>
      <c r="I224" s="134">
        <v>-29</v>
      </c>
      <c r="J224" s="5" t="s">
        <v>1563</v>
      </c>
      <c r="K224" s="176">
        <v>408.7</v>
      </c>
      <c r="L224" s="137"/>
      <c r="M224" s="183">
        <f t="shared" si="9"/>
        <v>0</v>
      </c>
      <c r="N224" s="4" t="s">
        <v>2630</v>
      </c>
      <c r="O224" s="3">
        <v>4607109979891</v>
      </c>
      <c r="P224" s="2" t="str">
        <f t="shared" si="10"/>
        <v>фото1</v>
      </c>
      <c r="Q224" s="2" t="str">
        <f t="shared" si="11"/>
        <v>фото2</v>
      </c>
      <c r="R224" s="164" t="s">
        <v>1174</v>
      </c>
      <c r="S224" s="164" t="s">
        <v>1550</v>
      </c>
      <c r="T224" s="1" t="s">
        <v>2105</v>
      </c>
      <c r="U224" s="74"/>
      <c r="V224" s="74"/>
      <c r="W224" s="74"/>
    </row>
    <row r="225" spans="1:23" ht="30" x14ac:dyDescent="0.2">
      <c r="A225" s="99">
        <v>217</v>
      </c>
      <c r="B225" s="173"/>
      <c r="C225" s="193">
        <v>7257</v>
      </c>
      <c r="D225" s="169" t="s">
        <v>2168</v>
      </c>
      <c r="E225" s="133" t="s">
        <v>75</v>
      </c>
      <c r="F225" s="171" t="s">
        <v>76</v>
      </c>
      <c r="G225" s="6" t="s">
        <v>910</v>
      </c>
      <c r="H225" s="165">
        <v>120</v>
      </c>
      <c r="I225" s="134">
        <v>-29</v>
      </c>
      <c r="J225" s="5" t="s">
        <v>1471</v>
      </c>
      <c r="K225" s="176">
        <v>264.2</v>
      </c>
      <c r="L225" s="137"/>
      <c r="M225" s="183">
        <f t="shared" si="9"/>
        <v>0</v>
      </c>
      <c r="N225" s="4" t="s">
        <v>2024</v>
      </c>
      <c r="O225" s="3">
        <v>4607109949016</v>
      </c>
      <c r="P225" s="2" t="str">
        <f t="shared" si="10"/>
        <v>фото1</v>
      </c>
      <c r="Q225" s="2" t="str">
        <f t="shared" si="11"/>
        <v>фото2</v>
      </c>
      <c r="R225" s="164" t="s">
        <v>1175</v>
      </c>
      <c r="S225" s="164" t="s">
        <v>1176</v>
      </c>
      <c r="T225" s="1" t="s">
        <v>2105</v>
      </c>
      <c r="U225" s="74"/>
      <c r="V225" s="74"/>
      <c r="W225" s="74"/>
    </row>
    <row r="226" spans="1:23" ht="30" x14ac:dyDescent="0.2">
      <c r="A226" s="99">
        <v>218</v>
      </c>
      <c r="B226" s="173"/>
      <c r="C226" s="193">
        <v>5010</v>
      </c>
      <c r="D226" s="169" t="s">
        <v>2168</v>
      </c>
      <c r="E226" s="133" t="s">
        <v>1614</v>
      </c>
      <c r="F226" s="171" t="s">
        <v>1615</v>
      </c>
      <c r="G226" s="6" t="s">
        <v>1616</v>
      </c>
      <c r="H226" s="165">
        <v>180</v>
      </c>
      <c r="I226" s="134">
        <v>-34</v>
      </c>
      <c r="J226" s="184" t="s">
        <v>1559</v>
      </c>
      <c r="K226" s="176">
        <v>227.9</v>
      </c>
      <c r="L226" s="137"/>
      <c r="M226" s="183">
        <f t="shared" si="9"/>
        <v>0</v>
      </c>
      <c r="N226" s="4" t="s">
        <v>2024</v>
      </c>
      <c r="O226" s="3">
        <v>4607109942147</v>
      </c>
      <c r="P226" s="2" t="str">
        <f t="shared" si="10"/>
        <v>фото1</v>
      </c>
      <c r="Q226" s="2" t="str">
        <f t="shared" si="11"/>
        <v>фото2</v>
      </c>
      <c r="R226" s="164" t="s">
        <v>1617</v>
      </c>
      <c r="S226" s="164" t="s">
        <v>1618</v>
      </c>
      <c r="T226" s="1">
        <v>290</v>
      </c>
      <c r="U226" s="74"/>
      <c r="V226" s="74"/>
      <c r="W226" s="74"/>
    </row>
    <row r="227" spans="1:23" ht="45" x14ac:dyDescent="0.2">
      <c r="A227" s="99">
        <v>219</v>
      </c>
      <c r="B227" s="7">
        <v>2019</v>
      </c>
      <c r="C227" s="193">
        <v>10911</v>
      </c>
      <c r="D227" s="169" t="s">
        <v>2168</v>
      </c>
      <c r="E227" s="133" t="s">
        <v>2170</v>
      </c>
      <c r="F227" s="171" t="s">
        <v>2169</v>
      </c>
      <c r="G227" s="6" t="s">
        <v>2171</v>
      </c>
      <c r="H227" s="165">
        <v>150</v>
      </c>
      <c r="I227" s="134">
        <v>-34</v>
      </c>
      <c r="J227" s="184" t="s">
        <v>1317</v>
      </c>
      <c r="K227" s="176">
        <v>256.39999999999998</v>
      </c>
      <c r="L227" s="137"/>
      <c r="M227" s="183">
        <f t="shared" si="9"/>
        <v>0</v>
      </c>
      <c r="N227" s="4" t="s">
        <v>2024</v>
      </c>
      <c r="O227" s="3">
        <v>4607109924365</v>
      </c>
      <c r="P227" s="2" t="str">
        <f t="shared" si="10"/>
        <v>фото1</v>
      </c>
      <c r="Q227" s="2" t="str">
        <f t="shared" si="11"/>
        <v>фото2</v>
      </c>
      <c r="R227" s="164" t="s">
        <v>2421</v>
      </c>
      <c r="S227" s="164" t="s">
        <v>2422</v>
      </c>
      <c r="T227" s="1" t="s">
        <v>2105</v>
      </c>
      <c r="U227" s="74"/>
      <c r="V227" s="74"/>
      <c r="W227" s="74"/>
    </row>
    <row r="228" spans="1:23" ht="33.75" x14ac:dyDescent="0.2">
      <c r="A228" s="99">
        <v>220</v>
      </c>
      <c r="B228" s="173"/>
      <c r="C228" s="193">
        <v>7300</v>
      </c>
      <c r="D228" s="169" t="s">
        <v>2168</v>
      </c>
      <c r="E228" s="133" t="s">
        <v>1619</v>
      </c>
      <c r="F228" s="171" t="s">
        <v>1620</v>
      </c>
      <c r="G228" s="6" t="s">
        <v>1621</v>
      </c>
      <c r="H228" s="165">
        <v>200</v>
      </c>
      <c r="I228" s="134">
        <v>-34</v>
      </c>
      <c r="J228" s="184" t="s">
        <v>1317</v>
      </c>
      <c r="K228" s="176">
        <v>270.39999999999998</v>
      </c>
      <c r="L228" s="137"/>
      <c r="M228" s="183">
        <f t="shared" si="9"/>
        <v>0</v>
      </c>
      <c r="N228" s="4" t="s">
        <v>2024</v>
      </c>
      <c r="O228" s="3">
        <v>4607109949443</v>
      </c>
      <c r="P228" s="2" t="str">
        <f t="shared" si="10"/>
        <v>фото1</v>
      </c>
      <c r="Q228" s="2" t="str">
        <f t="shared" si="11"/>
        <v>фото2</v>
      </c>
      <c r="R228" s="164" t="s">
        <v>1622</v>
      </c>
      <c r="S228" s="164" t="s">
        <v>1623</v>
      </c>
      <c r="T228" s="1">
        <v>290</v>
      </c>
      <c r="U228" s="74"/>
      <c r="V228" s="74"/>
      <c r="W228" s="74"/>
    </row>
    <row r="229" spans="1:23" ht="56.25" x14ac:dyDescent="0.2">
      <c r="A229" s="99">
        <v>221</v>
      </c>
      <c r="B229" s="173"/>
      <c r="C229" s="193">
        <v>7299</v>
      </c>
      <c r="D229" s="169" t="s">
        <v>2168</v>
      </c>
      <c r="E229" s="133" t="s">
        <v>2173</v>
      </c>
      <c r="F229" s="171" t="s">
        <v>2172</v>
      </c>
      <c r="G229" s="6" t="s">
        <v>2174</v>
      </c>
      <c r="H229" s="165" t="s">
        <v>618</v>
      </c>
      <c r="I229" s="134">
        <v>-30</v>
      </c>
      <c r="J229" s="184" t="s">
        <v>1317</v>
      </c>
      <c r="K229" s="176">
        <v>304</v>
      </c>
      <c r="L229" s="137"/>
      <c r="M229" s="183">
        <f t="shared" si="9"/>
        <v>0</v>
      </c>
      <c r="N229" s="4" t="s">
        <v>2024</v>
      </c>
      <c r="O229" s="3">
        <v>4607109949436</v>
      </c>
      <c r="P229" s="2" t="str">
        <f t="shared" si="10"/>
        <v>фото1</v>
      </c>
      <c r="Q229" s="2" t="str">
        <f t="shared" si="11"/>
        <v>фото2</v>
      </c>
      <c r="R229" s="164" t="s">
        <v>2423</v>
      </c>
      <c r="S229" s="164" t="s">
        <v>2424</v>
      </c>
      <c r="T229" s="1">
        <v>290</v>
      </c>
      <c r="U229" s="74"/>
      <c r="V229" s="74"/>
      <c r="W229" s="74"/>
    </row>
    <row r="230" spans="1:23" ht="56.25" x14ac:dyDescent="0.2">
      <c r="A230" s="99">
        <v>222</v>
      </c>
      <c r="B230" s="173"/>
      <c r="C230" s="193">
        <v>14309</v>
      </c>
      <c r="D230" s="169" t="s">
        <v>2168</v>
      </c>
      <c r="E230" s="133" t="s">
        <v>2173</v>
      </c>
      <c r="F230" s="171" t="s">
        <v>2172</v>
      </c>
      <c r="G230" s="6" t="s">
        <v>2174</v>
      </c>
      <c r="H230" s="165" t="s">
        <v>618</v>
      </c>
      <c r="I230" s="134">
        <v>-30</v>
      </c>
      <c r="J230" s="5" t="s">
        <v>1471</v>
      </c>
      <c r="K230" s="176">
        <v>282.10000000000002</v>
      </c>
      <c r="L230" s="137"/>
      <c r="M230" s="183">
        <f t="shared" si="9"/>
        <v>0</v>
      </c>
      <c r="N230" s="4" t="s">
        <v>2024</v>
      </c>
      <c r="O230" s="3">
        <v>4607109916995</v>
      </c>
      <c r="P230" s="2" t="str">
        <f t="shared" si="10"/>
        <v>фото1</v>
      </c>
      <c r="Q230" s="2" t="str">
        <f t="shared" si="11"/>
        <v>фото2</v>
      </c>
      <c r="R230" s="164" t="s">
        <v>2172</v>
      </c>
      <c r="S230" s="164"/>
      <c r="T230" s="1" t="s">
        <v>2105</v>
      </c>
      <c r="U230" s="74"/>
      <c r="V230" s="74"/>
      <c r="W230" s="74"/>
    </row>
    <row r="231" spans="1:23" ht="56.25" x14ac:dyDescent="0.2">
      <c r="A231" s="99">
        <v>223</v>
      </c>
      <c r="B231" s="173"/>
      <c r="C231" s="193">
        <v>14310</v>
      </c>
      <c r="D231" s="169" t="s">
        <v>2168</v>
      </c>
      <c r="E231" s="133" t="s">
        <v>2173</v>
      </c>
      <c r="F231" s="171" t="s">
        <v>2172</v>
      </c>
      <c r="G231" s="6" t="s">
        <v>2174</v>
      </c>
      <c r="H231" s="165" t="s">
        <v>618</v>
      </c>
      <c r="I231" s="134">
        <v>-30</v>
      </c>
      <c r="J231" s="5" t="s">
        <v>1563</v>
      </c>
      <c r="K231" s="176">
        <v>391.9</v>
      </c>
      <c r="L231" s="137"/>
      <c r="M231" s="183">
        <f t="shared" si="9"/>
        <v>0</v>
      </c>
      <c r="N231" s="4" t="s">
        <v>2630</v>
      </c>
      <c r="O231" s="3">
        <v>4607109916988</v>
      </c>
      <c r="P231" s="2" t="str">
        <f t="shared" si="10"/>
        <v>фото1</v>
      </c>
      <c r="Q231" s="2" t="str">
        <f t="shared" si="11"/>
        <v>фото2</v>
      </c>
      <c r="R231" s="164" t="s">
        <v>2172</v>
      </c>
      <c r="S231" s="164"/>
      <c r="T231" s="1" t="s">
        <v>2105</v>
      </c>
      <c r="U231" s="74"/>
      <c r="V231" s="74"/>
      <c r="W231" s="74"/>
    </row>
    <row r="232" spans="1:23" ht="33.75" x14ac:dyDescent="0.2">
      <c r="A232" s="99">
        <v>224</v>
      </c>
      <c r="B232" s="185" t="s">
        <v>2643</v>
      </c>
      <c r="C232" s="194">
        <v>14311</v>
      </c>
      <c r="D232" s="186" t="s">
        <v>2168</v>
      </c>
      <c r="E232" s="187" t="s">
        <v>2791</v>
      </c>
      <c r="F232" s="188" t="s">
        <v>2792</v>
      </c>
      <c r="G232" s="6" t="s">
        <v>2793</v>
      </c>
      <c r="H232" s="165" t="s">
        <v>2794</v>
      </c>
      <c r="I232" s="134">
        <v>-30</v>
      </c>
      <c r="J232" s="184" t="s">
        <v>1317</v>
      </c>
      <c r="K232" s="176">
        <v>278.3</v>
      </c>
      <c r="L232" s="137"/>
      <c r="M232" s="183">
        <f t="shared" si="9"/>
        <v>0</v>
      </c>
      <c r="N232" s="4" t="s">
        <v>2024</v>
      </c>
      <c r="O232" s="3">
        <v>4607109916971</v>
      </c>
      <c r="P232" s="2" t="str">
        <f t="shared" si="10"/>
        <v>фото1</v>
      </c>
      <c r="Q232" s="2" t="str">
        <f t="shared" si="11"/>
        <v>фото2</v>
      </c>
      <c r="R232" s="164" t="s">
        <v>2792</v>
      </c>
      <c r="S232" s="164"/>
      <c r="T232" s="1">
        <v>290</v>
      </c>
      <c r="U232" s="74"/>
      <c r="V232" s="74"/>
      <c r="W232" s="74"/>
    </row>
    <row r="233" spans="1:23" ht="33.75" x14ac:dyDescent="0.2">
      <c r="A233" s="99">
        <v>225</v>
      </c>
      <c r="B233" s="185" t="s">
        <v>2643</v>
      </c>
      <c r="C233" s="194">
        <v>14312</v>
      </c>
      <c r="D233" s="186" t="s">
        <v>2168</v>
      </c>
      <c r="E233" s="187" t="s">
        <v>2791</v>
      </c>
      <c r="F233" s="188" t="s">
        <v>2792</v>
      </c>
      <c r="G233" s="6" t="s">
        <v>2793</v>
      </c>
      <c r="H233" s="165" t="s">
        <v>2794</v>
      </c>
      <c r="I233" s="134">
        <v>-30</v>
      </c>
      <c r="J233" s="5" t="s">
        <v>1563</v>
      </c>
      <c r="K233" s="176">
        <v>391.9</v>
      </c>
      <c r="L233" s="137"/>
      <c r="M233" s="183">
        <f t="shared" si="9"/>
        <v>0</v>
      </c>
      <c r="N233" s="4" t="s">
        <v>2630</v>
      </c>
      <c r="O233" s="3">
        <v>4607109916964</v>
      </c>
      <c r="P233" s="2" t="str">
        <f t="shared" si="10"/>
        <v>фото1</v>
      </c>
      <c r="Q233" s="2" t="str">
        <f t="shared" si="11"/>
        <v>фото2</v>
      </c>
      <c r="R233" s="164" t="s">
        <v>2792</v>
      </c>
      <c r="S233" s="164"/>
      <c r="T233" s="1" t="s">
        <v>2105</v>
      </c>
      <c r="U233" s="74"/>
      <c r="V233" s="74"/>
      <c r="W233" s="74"/>
    </row>
    <row r="234" spans="1:23" ht="33.75" x14ac:dyDescent="0.2">
      <c r="A234" s="99">
        <v>226</v>
      </c>
      <c r="B234" s="173"/>
      <c r="C234" s="193">
        <v>4884</v>
      </c>
      <c r="D234" s="169" t="s">
        <v>2168</v>
      </c>
      <c r="E234" s="133" t="s">
        <v>554</v>
      </c>
      <c r="F234" s="171" t="s">
        <v>495</v>
      </c>
      <c r="G234" s="6" t="s">
        <v>2175</v>
      </c>
      <c r="H234" s="165">
        <v>200</v>
      </c>
      <c r="I234" s="134">
        <v>-34</v>
      </c>
      <c r="J234" s="184" t="s">
        <v>1317</v>
      </c>
      <c r="K234" s="176">
        <v>165.2</v>
      </c>
      <c r="L234" s="137"/>
      <c r="M234" s="183">
        <f t="shared" si="9"/>
        <v>0</v>
      </c>
      <c r="N234" s="4" t="s">
        <v>2024</v>
      </c>
      <c r="O234" s="3">
        <v>4607109941096</v>
      </c>
      <c r="P234" s="2" t="str">
        <f t="shared" si="10"/>
        <v>фото1</v>
      </c>
      <c r="Q234" s="2" t="str">
        <f t="shared" si="11"/>
        <v>фото2</v>
      </c>
      <c r="R234" s="164" t="s">
        <v>1177</v>
      </c>
      <c r="S234" s="164" t="s">
        <v>1178</v>
      </c>
      <c r="T234" s="1">
        <v>290</v>
      </c>
      <c r="U234" s="74"/>
      <c r="V234" s="74"/>
      <c r="W234" s="74"/>
    </row>
    <row r="235" spans="1:23" ht="33.75" x14ac:dyDescent="0.2">
      <c r="A235" s="99">
        <v>227</v>
      </c>
      <c r="B235" s="185" t="s">
        <v>2643</v>
      </c>
      <c r="C235" s="194">
        <v>14313</v>
      </c>
      <c r="D235" s="186" t="s">
        <v>2168</v>
      </c>
      <c r="E235" s="187" t="s">
        <v>2795</v>
      </c>
      <c r="F235" s="188" t="s">
        <v>2796</v>
      </c>
      <c r="G235" s="6" t="s">
        <v>2797</v>
      </c>
      <c r="H235" s="165" t="s">
        <v>618</v>
      </c>
      <c r="I235" s="134">
        <v>-30</v>
      </c>
      <c r="J235" s="184" t="s">
        <v>1317</v>
      </c>
      <c r="K235" s="176">
        <v>296.2</v>
      </c>
      <c r="L235" s="137"/>
      <c r="M235" s="183">
        <f t="shared" si="9"/>
        <v>0</v>
      </c>
      <c r="N235" s="4" t="s">
        <v>2024</v>
      </c>
      <c r="O235" s="3">
        <v>4607109916957</v>
      </c>
      <c r="P235" s="2" t="str">
        <f t="shared" si="10"/>
        <v>фото1</v>
      </c>
      <c r="Q235" s="2" t="str">
        <f t="shared" si="11"/>
        <v>фото2</v>
      </c>
      <c r="R235" s="164" t="s">
        <v>2796</v>
      </c>
      <c r="S235" s="164"/>
      <c r="T235" s="1">
        <v>290</v>
      </c>
      <c r="U235" s="74"/>
      <c r="V235" s="74"/>
      <c r="W235" s="74"/>
    </row>
    <row r="236" spans="1:23" ht="33.75" x14ac:dyDescent="0.2">
      <c r="A236" s="99">
        <v>228</v>
      </c>
      <c r="B236" s="173"/>
      <c r="C236" s="193">
        <v>4885</v>
      </c>
      <c r="D236" s="169" t="s">
        <v>2168</v>
      </c>
      <c r="E236" s="133" t="s">
        <v>566</v>
      </c>
      <c r="F236" s="171" t="s">
        <v>496</v>
      </c>
      <c r="G236" s="6" t="s">
        <v>305</v>
      </c>
      <c r="H236" s="165">
        <v>300</v>
      </c>
      <c r="I236" s="134">
        <v>-29</v>
      </c>
      <c r="J236" s="184" t="s">
        <v>1317</v>
      </c>
      <c r="K236" s="176">
        <v>165.2</v>
      </c>
      <c r="L236" s="137"/>
      <c r="M236" s="183">
        <f t="shared" si="9"/>
        <v>0</v>
      </c>
      <c r="N236" s="4" t="s">
        <v>2024</v>
      </c>
      <c r="O236" s="3">
        <v>4607109941102</v>
      </c>
      <c r="P236" s="2" t="str">
        <f t="shared" si="10"/>
        <v>фото1</v>
      </c>
      <c r="Q236" s="2" t="str">
        <f t="shared" si="11"/>
        <v>фото2</v>
      </c>
      <c r="R236" s="164" t="s">
        <v>1179</v>
      </c>
      <c r="S236" s="164" t="s">
        <v>1180</v>
      </c>
      <c r="T236" s="1">
        <v>290</v>
      </c>
      <c r="U236" s="74"/>
      <c r="V236" s="74"/>
      <c r="W236" s="74"/>
    </row>
    <row r="237" spans="1:23" ht="30" x14ac:dyDescent="0.2">
      <c r="A237" s="99">
        <v>229</v>
      </c>
      <c r="B237" s="173"/>
      <c r="C237" s="193">
        <v>4886</v>
      </c>
      <c r="D237" s="169" t="s">
        <v>2168</v>
      </c>
      <c r="E237" s="133" t="s">
        <v>568</v>
      </c>
      <c r="F237" s="171" t="s">
        <v>732</v>
      </c>
      <c r="G237" s="6" t="s">
        <v>307</v>
      </c>
      <c r="H237" s="165">
        <v>200</v>
      </c>
      <c r="I237" s="134">
        <v>-30</v>
      </c>
      <c r="J237" s="5" t="s">
        <v>1471</v>
      </c>
      <c r="K237" s="176">
        <v>278.3</v>
      </c>
      <c r="L237" s="137"/>
      <c r="M237" s="183">
        <f t="shared" si="9"/>
        <v>0</v>
      </c>
      <c r="N237" s="4" t="s">
        <v>2024</v>
      </c>
      <c r="O237" s="3">
        <v>4607109941119</v>
      </c>
      <c r="P237" s="2" t="str">
        <f t="shared" si="10"/>
        <v>фото1</v>
      </c>
      <c r="Q237" s="2" t="str">
        <f t="shared" si="11"/>
        <v>фото2</v>
      </c>
      <c r="R237" s="164" t="s">
        <v>1181</v>
      </c>
      <c r="S237" s="164" t="s">
        <v>1182</v>
      </c>
      <c r="T237" s="1">
        <v>290</v>
      </c>
      <c r="U237" s="74"/>
      <c r="V237" s="74"/>
      <c r="W237" s="74"/>
    </row>
    <row r="238" spans="1:23" ht="30" x14ac:dyDescent="0.2">
      <c r="A238" s="99">
        <v>230</v>
      </c>
      <c r="B238" s="173"/>
      <c r="C238" s="193">
        <v>7285</v>
      </c>
      <c r="D238" s="169" t="s">
        <v>2168</v>
      </c>
      <c r="E238" s="133" t="s">
        <v>1624</v>
      </c>
      <c r="F238" s="171" t="s">
        <v>732</v>
      </c>
      <c r="G238" s="6" t="s">
        <v>307</v>
      </c>
      <c r="H238" s="165">
        <v>200</v>
      </c>
      <c r="I238" s="134">
        <v>-30</v>
      </c>
      <c r="J238" s="5" t="s">
        <v>1563</v>
      </c>
      <c r="K238" s="176">
        <v>391.9</v>
      </c>
      <c r="L238" s="137"/>
      <c r="M238" s="183">
        <f t="shared" si="9"/>
        <v>0</v>
      </c>
      <c r="N238" s="4" t="s">
        <v>2630</v>
      </c>
      <c r="O238" s="3">
        <v>4607109949290</v>
      </c>
      <c r="P238" s="2" t="str">
        <f t="shared" si="10"/>
        <v>фото1</v>
      </c>
      <c r="Q238" s="2" t="str">
        <f t="shared" si="11"/>
        <v>фото2</v>
      </c>
      <c r="R238" s="164" t="s">
        <v>1181</v>
      </c>
      <c r="S238" s="164" t="s">
        <v>1182</v>
      </c>
      <c r="T238" s="1" t="s">
        <v>2105</v>
      </c>
      <c r="U238" s="74"/>
      <c r="V238" s="74"/>
      <c r="W238" s="74"/>
    </row>
    <row r="239" spans="1:23" ht="30" x14ac:dyDescent="0.2">
      <c r="A239" s="99">
        <v>231</v>
      </c>
      <c r="B239" s="7">
        <v>2019</v>
      </c>
      <c r="C239" s="193">
        <v>10912</v>
      </c>
      <c r="D239" s="169" t="s">
        <v>2168</v>
      </c>
      <c r="E239" s="133" t="s">
        <v>2176</v>
      </c>
      <c r="F239" s="171" t="s">
        <v>2798</v>
      </c>
      <c r="G239" s="6" t="s">
        <v>2177</v>
      </c>
      <c r="H239" s="165" t="s">
        <v>359</v>
      </c>
      <c r="I239" s="134">
        <v>-30</v>
      </c>
      <c r="J239" s="184" t="s">
        <v>1473</v>
      </c>
      <c r="K239" s="176">
        <v>304</v>
      </c>
      <c r="L239" s="137"/>
      <c r="M239" s="183">
        <f t="shared" si="9"/>
        <v>0</v>
      </c>
      <c r="N239" s="4" t="s">
        <v>2024</v>
      </c>
      <c r="O239" s="3">
        <v>4607109924358</v>
      </c>
      <c r="P239" s="2" t="str">
        <f t="shared" si="10"/>
        <v>фото1</v>
      </c>
      <c r="Q239" s="2" t="str">
        <f t="shared" si="11"/>
        <v>фото2</v>
      </c>
      <c r="R239" s="164" t="s">
        <v>2425</v>
      </c>
      <c r="S239" s="164" t="s">
        <v>2426</v>
      </c>
      <c r="T239" s="1">
        <v>290</v>
      </c>
      <c r="U239" s="74"/>
      <c r="V239" s="74"/>
      <c r="W239" s="74"/>
    </row>
    <row r="240" spans="1:23" ht="30" x14ac:dyDescent="0.2">
      <c r="A240" s="99">
        <v>232</v>
      </c>
      <c r="B240" s="173"/>
      <c r="C240" s="193">
        <v>14314</v>
      </c>
      <c r="D240" s="169" t="s">
        <v>2168</v>
      </c>
      <c r="E240" s="133" t="s">
        <v>2176</v>
      </c>
      <c r="F240" s="171" t="s">
        <v>2798</v>
      </c>
      <c r="G240" s="6" t="s">
        <v>2177</v>
      </c>
      <c r="H240" s="165" t="s">
        <v>359</v>
      </c>
      <c r="I240" s="134">
        <v>-30</v>
      </c>
      <c r="J240" s="5" t="s">
        <v>1563</v>
      </c>
      <c r="K240" s="176">
        <v>434.5</v>
      </c>
      <c r="L240" s="137"/>
      <c r="M240" s="183">
        <f t="shared" si="9"/>
        <v>0</v>
      </c>
      <c r="N240" s="4" t="s">
        <v>2630</v>
      </c>
      <c r="O240" s="3">
        <v>4607109916940</v>
      </c>
      <c r="P240" s="2" t="str">
        <f t="shared" si="10"/>
        <v>фото1</v>
      </c>
      <c r="Q240" s="2" t="str">
        <f t="shared" si="11"/>
        <v>фото2</v>
      </c>
      <c r="R240" s="164" t="s">
        <v>2425</v>
      </c>
      <c r="S240" s="164" t="s">
        <v>2426</v>
      </c>
      <c r="T240" s="1" t="s">
        <v>2105</v>
      </c>
      <c r="U240" s="74"/>
      <c r="V240" s="74"/>
      <c r="W240" s="74"/>
    </row>
    <row r="241" spans="1:23" ht="30" x14ac:dyDescent="0.2">
      <c r="A241" s="99">
        <v>233</v>
      </c>
      <c r="B241" s="173"/>
      <c r="C241" s="193">
        <v>7259</v>
      </c>
      <c r="D241" s="169" t="s">
        <v>2168</v>
      </c>
      <c r="E241" s="133" t="s">
        <v>78</v>
      </c>
      <c r="F241" s="171" t="s">
        <v>79</v>
      </c>
      <c r="G241" s="6" t="s">
        <v>80</v>
      </c>
      <c r="H241" s="165">
        <v>150</v>
      </c>
      <c r="I241" s="134">
        <v>-30</v>
      </c>
      <c r="J241" s="184" t="s">
        <v>1317</v>
      </c>
      <c r="K241" s="176">
        <v>304</v>
      </c>
      <c r="L241" s="137"/>
      <c r="M241" s="183">
        <f t="shared" si="9"/>
        <v>0</v>
      </c>
      <c r="N241" s="4" t="s">
        <v>2024</v>
      </c>
      <c r="O241" s="3">
        <v>4607109949030</v>
      </c>
      <c r="P241" s="2" t="str">
        <f t="shared" si="10"/>
        <v>фото1</v>
      </c>
      <c r="Q241" s="2" t="str">
        <f t="shared" si="11"/>
        <v>фото2</v>
      </c>
      <c r="R241" s="164" t="s">
        <v>1183</v>
      </c>
      <c r="S241" s="164" t="s">
        <v>1184</v>
      </c>
      <c r="T241" s="1">
        <v>290</v>
      </c>
      <c r="U241" s="74"/>
      <c r="V241" s="74"/>
      <c r="W241" s="74"/>
    </row>
    <row r="242" spans="1:23" ht="33.75" x14ac:dyDescent="0.2">
      <c r="A242" s="99">
        <v>234</v>
      </c>
      <c r="B242" s="7">
        <v>2019</v>
      </c>
      <c r="C242" s="193">
        <v>10915</v>
      </c>
      <c r="D242" s="169" t="s">
        <v>2168</v>
      </c>
      <c r="E242" s="133" t="s">
        <v>2799</v>
      </c>
      <c r="F242" s="171" t="s">
        <v>2186</v>
      </c>
      <c r="G242" s="6" t="s">
        <v>2187</v>
      </c>
      <c r="H242" s="165" t="s">
        <v>361</v>
      </c>
      <c r="I242" s="134">
        <v>-30</v>
      </c>
      <c r="J242" s="5" t="s">
        <v>1563</v>
      </c>
      <c r="K242" s="176">
        <v>434.5</v>
      </c>
      <c r="L242" s="137"/>
      <c r="M242" s="183">
        <f t="shared" si="9"/>
        <v>0</v>
      </c>
      <c r="N242" s="4" t="s">
        <v>2630</v>
      </c>
      <c r="O242" s="3">
        <v>4607109924327</v>
      </c>
      <c r="P242" s="2" t="str">
        <f t="shared" si="10"/>
        <v>фото1</v>
      </c>
      <c r="Q242" s="2" t="str">
        <f t="shared" si="11"/>
        <v>фото2</v>
      </c>
      <c r="R242" s="164" t="s">
        <v>2433</v>
      </c>
      <c r="S242" s="164" t="s">
        <v>2434</v>
      </c>
      <c r="T242" s="1" t="s">
        <v>2105</v>
      </c>
      <c r="U242" s="74"/>
      <c r="V242" s="74"/>
      <c r="W242" s="74"/>
    </row>
    <row r="243" spans="1:23" ht="33.75" x14ac:dyDescent="0.2">
      <c r="A243" s="99">
        <v>235</v>
      </c>
      <c r="B243" s="7">
        <v>2019</v>
      </c>
      <c r="C243" s="193">
        <v>10916</v>
      </c>
      <c r="D243" s="169" t="s">
        <v>2168</v>
      </c>
      <c r="E243" s="133" t="s">
        <v>2188</v>
      </c>
      <c r="F243" s="171" t="s">
        <v>2186</v>
      </c>
      <c r="G243" s="6" t="s">
        <v>2189</v>
      </c>
      <c r="H243" s="165" t="s">
        <v>361</v>
      </c>
      <c r="I243" s="134">
        <v>-30</v>
      </c>
      <c r="J243" s="184" t="s">
        <v>1317</v>
      </c>
      <c r="K243" s="176">
        <v>363.4</v>
      </c>
      <c r="L243" s="137"/>
      <c r="M243" s="183">
        <f t="shared" si="9"/>
        <v>0</v>
      </c>
      <c r="N243" s="4" t="s">
        <v>2024</v>
      </c>
      <c r="O243" s="3">
        <v>4607109924310</v>
      </c>
      <c r="P243" s="2" t="str">
        <f t="shared" si="10"/>
        <v>фото1</v>
      </c>
      <c r="Q243" s="2" t="str">
        <f t="shared" si="11"/>
        <v>фото2</v>
      </c>
      <c r="R243" s="164" t="s">
        <v>2433</v>
      </c>
      <c r="S243" s="164" t="s">
        <v>2434</v>
      </c>
      <c r="T243" s="1">
        <v>290</v>
      </c>
      <c r="U243" s="74"/>
      <c r="V243" s="74"/>
      <c r="W243" s="74"/>
    </row>
    <row r="244" spans="1:23" ht="30" x14ac:dyDescent="0.2">
      <c r="A244" s="99">
        <v>236</v>
      </c>
      <c r="B244" s="173"/>
      <c r="C244" s="193">
        <v>4887</v>
      </c>
      <c r="D244" s="169" t="s">
        <v>2168</v>
      </c>
      <c r="E244" s="133" t="s">
        <v>2800</v>
      </c>
      <c r="F244" s="171" t="s">
        <v>734</v>
      </c>
      <c r="G244" s="6" t="s">
        <v>308</v>
      </c>
      <c r="H244" s="165">
        <v>120</v>
      </c>
      <c r="I244" s="134">
        <v>-30</v>
      </c>
      <c r="J244" s="5" t="s">
        <v>1471</v>
      </c>
      <c r="K244" s="176">
        <v>264.2</v>
      </c>
      <c r="L244" s="137"/>
      <c r="M244" s="183">
        <f t="shared" si="9"/>
        <v>0</v>
      </c>
      <c r="N244" s="4" t="s">
        <v>2024</v>
      </c>
      <c r="O244" s="3">
        <v>4607109941126</v>
      </c>
      <c r="P244" s="2" t="str">
        <f t="shared" si="10"/>
        <v>фото1</v>
      </c>
      <c r="Q244" s="2" t="str">
        <f t="shared" si="11"/>
        <v>фото2</v>
      </c>
      <c r="R244" s="164" t="s">
        <v>1185</v>
      </c>
      <c r="S244" s="164" t="s">
        <v>1186</v>
      </c>
      <c r="T244" s="1" t="s">
        <v>2105</v>
      </c>
      <c r="U244" s="74"/>
      <c r="V244" s="74"/>
      <c r="W244" s="74"/>
    </row>
    <row r="245" spans="1:23" ht="30" x14ac:dyDescent="0.2">
      <c r="A245" s="99">
        <v>237</v>
      </c>
      <c r="B245" s="173"/>
      <c r="C245" s="193">
        <v>4888</v>
      </c>
      <c r="D245" s="169" t="s">
        <v>2168</v>
      </c>
      <c r="E245" s="133" t="s">
        <v>2178</v>
      </c>
      <c r="F245" s="171" t="s">
        <v>733</v>
      </c>
      <c r="G245" s="6" t="s">
        <v>309</v>
      </c>
      <c r="H245" s="165">
        <v>150</v>
      </c>
      <c r="I245" s="134">
        <v>-30</v>
      </c>
      <c r="J245" s="5" t="s">
        <v>1471</v>
      </c>
      <c r="K245" s="176">
        <v>264.2</v>
      </c>
      <c r="L245" s="137"/>
      <c r="M245" s="183">
        <f t="shared" si="9"/>
        <v>0</v>
      </c>
      <c r="N245" s="4" t="s">
        <v>2024</v>
      </c>
      <c r="O245" s="3">
        <v>4607109941133</v>
      </c>
      <c r="P245" s="2" t="str">
        <f t="shared" si="10"/>
        <v>фото1</v>
      </c>
      <c r="Q245" s="2" t="str">
        <f t="shared" si="11"/>
        <v>фото2</v>
      </c>
      <c r="R245" s="164" t="s">
        <v>1187</v>
      </c>
      <c r="S245" s="164" t="s">
        <v>1188</v>
      </c>
      <c r="T245" s="1" t="s">
        <v>2105</v>
      </c>
      <c r="U245" s="74"/>
      <c r="V245" s="74"/>
      <c r="W245" s="74"/>
    </row>
    <row r="246" spans="1:23" ht="30" x14ac:dyDescent="0.2">
      <c r="A246" s="99">
        <v>238</v>
      </c>
      <c r="B246" s="173"/>
      <c r="C246" s="193">
        <v>14315</v>
      </c>
      <c r="D246" s="169" t="s">
        <v>2168</v>
      </c>
      <c r="E246" s="133" t="s">
        <v>2801</v>
      </c>
      <c r="F246" s="171" t="s">
        <v>733</v>
      </c>
      <c r="G246" s="6" t="s">
        <v>309</v>
      </c>
      <c r="H246" s="165">
        <v>150</v>
      </c>
      <c r="I246" s="134">
        <v>-30</v>
      </c>
      <c r="J246" s="5" t="s">
        <v>1563</v>
      </c>
      <c r="K246" s="176">
        <v>391.9</v>
      </c>
      <c r="L246" s="137"/>
      <c r="M246" s="183">
        <f t="shared" si="9"/>
        <v>0</v>
      </c>
      <c r="N246" s="4" t="s">
        <v>2630</v>
      </c>
      <c r="O246" s="3">
        <v>4607109916933</v>
      </c>
      <c r="P246" s="2" t="str">
        <f t="shared" si="10"/>
        <v>фото1</v>
      </c>
      <c r="Q246" s="2" t="str">
        <f t="shared" si="11"/>
        <v>фото2</v>
      </c>
      <c r="R246" s="164" t="s">
        <v>1187</v>
      </c>
      <c r="S246" s="164" t="s">
        <v>1188</v>
      </c>
      <c r="T246" s="1" t="s">
        <v>2105</v>
      </c>
      <c r="U246" s="74"/>
      <c r="V246" s="74"/>
      <c r="W246" s="74"/>
    </row>
    <row r="247" spans="1:23" ht="33.75" x14ac:dyDescent="0.2">
      <c r="A247" s="99">
        <v>239</v>
      </c>
      <c r="B247" s="173"/>
      <c r="C247" s="193">
        <v>7305</v>
      </c>
      <c r="D247" s="169" t="s">
        <v>2168</v>
      </c>
      <c r="E247" s="133" t="s">
        <v>1625</v>
      </c>
      <c r="F247" s="171" t="s">
        <v>1626</v>
      </c>
      <c r="G247" s="6" t="s">
        <v>1627</v>
      </c>
      <c r="H247" s="165" t="s">
        <v>356</v>
      </c>
      <c r="I247" s="134">
        <v>-34</v>
      </c>
      <c r="J247" s="5" t="s">
        <v>1471</v>
      </c>
      <c r="K247" s="176">
        <v>296.2</v>
      </c>
      <c r="L247" s="137"/>
      <c r="M247" s="183">
        <f t="shared" si="9"/>
        <v>0</v>
      </c>
      <c r="N247" s="4" t="s">
        <v>2024</v>
      </c>
      <c r="O247" s="3">
        <v>4607109949498</v>
      </c>
      <c r="P247" s="2" t="str">
        <f t="shared" si="10"/>
        <v>фото1</v>
      </c>
      <c r="Q247" s="2" t="str">
        <f t="shared" si="11"/>
        <v>фото2</v>
      </c>
      <c r="R247" s="164" t="s">
        <v>2427</v>
      </c>
      <c r="S247" s="164" t="s">
        <v>2428</v>
      </c>
      <c r="T247" s="1">
        <v>290</v>
      </c>
      <c r="U247" s="74"/>
      <c r="V247" s="74"/>
      <c r="W247" s="74"/>
    </row>
    <row r="248" spans="1:23" ht="33.75" x14ac:dyDescent="0.2">
      <c r="A248" s="99">
        <v>240</v>
      </c>
      <c r="B248" s="7">
        <v>2019</v>
      </c>
      <c r="C248" s="193">
        <v>10917</v>
      </c>
      <c r="D248" s="169" t="s">
        <v>2168</v>
      </c>
      <c r="E248" s="133" t="s">
        <v>2179</v>
      </c>
      <c r="F248" s="171" t="s">
        <v>1626</v>
      </c>
      <c r="G248" s="6" t="s">
        <v>1627</v>
      </c>
      <c r="H248" s="165" t="s">
        <v>356</v>
      </c>
      <c r="I248" s="134">
        <v>-34</v>
      </c>
      <c r="J248" s="5" t="s">
        <v>1563</v>
      </c>
      <c r="K248" s="176">
        <v>391.9</v>
      </c>
      <c r="L248" s="137"/>
      <c r="M248" s="183">
        <f t="shared" si="9"/>
        <v>0</v>
      </c>
      <c r="N248" s="4" t="s">
        <v>2630</v>
      </c>
      <c r="O248" s="3">
        <v>4607109924303</v>
      </c>
      <c r="P248" s="2" t="str">
        <f t="shared" si="10"/>
        <v>фото1</v>
      </c>
      <c r="Q248" s="2" t="str">
        <f t="shared" si="11"/>
        <v>фото2</v>
      </c>
      <c r="R248" s="164" t="s">
        <v>2427</v>
      </c>
      <c r="S248" s="164" t="s">
        <v>2428</v>
      </c>
      <c r="T248" s="1" t="s">
        <v>2105</v>
      </c>
      <c r="U248" s="74"/>
      <c r="V248" s="74"/>
      <c r="W248" s="74"/>
    </row>
    <row r="249" spans="1:23" ht="45" x14ac:dyDescent="0.2">
      <c r="A249" s="99">
        <v>241</v>
      </c>
      <c r="B249" s="7">
        <v>2019</v>
      </c>
      <c r="C249" s="193">
        <v>10918</v>
      </c>
      <c r="D249" s="169" t="s">
        <v>2168</v>
      </c>
      <c r="E249" s="133" t="s">
        <v>2180</v>
      </c>
      <c r="F249" s="171" t="s">
        <v>81</v>
      </c>
      <c r="G249" s="6" t="s">
        <v>911</v>
      </c>
      <c r="H249" s="165">
        <v>150</v>
      </c>
      <c r="I249" s="134">
        <v>-30</v>
      </c>
      <c r="J249" s="184" t="s">
        <v>1317</v>
      </c>
      <c r="K249" s="176">
        <v>296.2</v>
      </c>
      <c r="L249" s="137"/>
      <c r="M249" s="183">
        <f t="shared" si="9"/>
        <v>0</v>
      </c>
      <c r="N249" s="4" t="s">
        <v>2024</v>
      </c>
      <c r="O249" s="3">
        <v>4607109924297</v>
      </c>
      <c r="P249" s="2" t="str">
        <f t="shared" si="10"/>
        <v>фото1</v>
      </c>
      <c r="Q249" s="2" t="str">
        <f t="shared" si="11"/>
        <v>фото2</v>
      </c>
      <c r="R249" s="164" t="s">
        <v>1189</v>
      </c>
      <c r="S249" s="164" t="s">
        <v>1190</v>
      </c>
      <c r="T249" s="1">
        <v>290</v>
      </c>
      <c r="U249" s="74"/>
      <c r="V249" s="74"/>
      <c r="W249" s="74"/>
    </row>
    <row r="250" spans="1:23" ht="45" x14ac:dyDescent="0.2">
      <c r="A250" s="99">
        <v>242</v>
      </c>
      <c r="B250" s="173"/>
      <c r="C250" s="193">
        <v>7260</v>
      </c>
      <c r="D250" s="169" t="s">
        <v>2168</v>
      </c>
      <c r="E250" s="133" t="s">
        <v>1859</v>
      </c>
      <c r="F250" s="171" t="s">
        <v>81</v>
      </c>
      <c r="G250" s="6" t="s">
        <v>911</v>
      </c>
      <c r="H250" s="165">
        <v>150</v>
      </c>
      <c r="I250" s="134">
        <v>-30</v>
      </c>
      <c r="J250" s="5" t="s">
        <v>1563</v>
      </c>
      <c r="K250" s="176">
        <v>391.9</v>
      </c>
      <c r="L250" s="137"/>
      <c r="M250" s="183">
        <f t="shared" si="9"/>
        <v>0</v>
      </c>
      <c r="N250" s="4" t="s">
        <v>2630</v>
      </c>
      <c r="O250" s="3">
        <v>4607109949047</v>
      </c>
      <c r="P250" s="2" t="str">
        <f t="shared" si="10"/>
        <v>фото1</v>
      </c>
      <c r="Q250" s="2" t="str">
        <f t="shared" si="11"/>
        <v>фото2</v>
      </c>
      <c r="R250" s="164" t="s">
        <v>1189</v>
      </c>
      <c r="S250" s="164" t="s">
        <v>1190</v>
      </c>
      <c r="T250" s="1" t="s">
        <v>2105</v>
      </c>
      <c r="U250" s="74"/>
      <c r="V250" s="74"/>
      <c r="W250" s="74"/>
    </row>
    <row r="251" spans="1:23" ht="30" x14ac:dyDescent="0.2">
      <c r="A251" s="99">
        <v>243</v>
      </c>
      <c r="B251" s="173"/>
      <c r="C251" s="193">
        <v>4889</v>
      </c>
      <c r="D251" s="169" t="s">
        <v>2168</v>
      </c>
      <c r="E251" s="133" t="s">
        <v>569</v>
      </c>
      <c r="F251" s="171" t="s">
        <v>735</v>
      </c>
      <c r="G251" s="6" t="s">
        <v>912</v>
      </c>
      <c r="H251" s="165">
        <v>120</v>
      </c>
      <c r="I251" s="134">
        <v>-30</v>
      </c>
      <c r="J251" s="184" t="s">
        <v>1317</v>
      </c>
      <c r="K251" s="176">
        <v>307.39999999999998</v>
      </c>
      <c r="L251" s="137"/>
      <c r="M251" s="183">
        <f t="shared" si="9"/>
        <v>0</v>
      </c>
      <c r="N251" s="4" t="s">
        <v>2024</v>
      </c>
      <c r="O251" s="3">
        <v>4607109941140</v>
      </c>
      <c r="P251" s="2" t="str">
        <f t="shared" si="10"/>
        <v>фото1</v>
      </c>
      <c r="Q251" s="2" t="str">
        <f t="shared" si="11"/>
        <v>фото2</v>
      </c>
      <c r="R251" s="164" t="s">
        <v>1191</v>
      </c>
      <c r="S251" s="164" t="s">
        <v>1192</v>
      </c>
      <c r="T251" s="1">
        <v>290</v>
      </c>
      <c r="U251" s="74"/>
      <c r="V251" s="74"/>
      <c r="W251" s="74"/>
    </row>
    <row r="252" spans="1:23" ht="67.5" x14ac:dyDescent="0.2">
      <c r="A252" s="99">
        <v>244</v>
      </c>
      <c r="B252" s="173"/>
      <c r="C252" s="193">
        <v>10186</v>
      </c>
      <c r="D252" s="169" t="s">
        <v>2168</v>
      </c>
      <c r="E252" s="133" t="s">
        <v>1860</v>
      </c>
      <c r="F252" s="171" t="s">
        <v>1861</v>
      </c>
      <c r="G252" s="6" t="s">
        <v>1862</v>
      </c>
      <c r="H252" s="165" t="s">
        <v>1863</v>
      </c>
      <c r="I252" s="134">
        <v>-30</v>
      </c>
      <c r="J252" s="184" t="s">
        <v>1473</v>
      </c>
      <c r="K252" s="176">
        <v>168.5</v>
      </c>
      <c r="L252" s="137"/>
      <c r="M252" s="183">
        <f t="shared" si="9"/>
        <v>0</v>
      </c>
      <c r="N252" s="4" t="s">
        <v>2024</v>
      </c>
      <c r="O252" s="3">
        <v>4607109971000</v>
      </c>
      <c r="P252" s="2" t="str">
        <f t="shared" si="10"/>
        <v>фото1</v>
      </c>
      <c r="Q252" s="2" t="str">
        <f t="shared" si="11"/>
        <v>фото2</v>
      </c>
      <c r="R252" s="164" t="s">
        <v>1864</v>
      </c>
      <c r="S252" s="164" t="s">
        <v>1865</v>
      </c>
      <c r="T252" s="1">
        <v>290</v>
      </c>
      <c r="U252" s="74"/>
      <c r="V252" s="74"/>
      <c r="W252" s="74"/>
    </row>
    <row r="253" spans="1:23" ht="30" x14ac:dyDescent="0.2">
      <c r="A253" s="99">
        <v>245</v>
      </c>
      <c r="B253" s="185" t="s">
        <v>2643</v>
      </c>
      <c r="C253" s="194">
        <v>14316</v>
      </c>
      <c r="D253" s="186" t="s">
        <v>2168</v>
      </c>
      <c r="E253" s="187" t="s">
        <v>2802</v>
      </c>
      <c r="F253" s="188" t="s">
        <v>2803</v>
      </c>
      <c r="G253" s="6" t="s">
        <v>2804</v>
      </c>
      <c r="H253" s="165" t="s">
        <v>2794</v>
      </c>
      <c r="I253" s="134">
        <v>-30</v>
      </c>
      <c r="J253" s="184" t="s">
        <v>1317</v>
      </c>
      <c r="K253" s="176">
        <v>363.4</v>
      </c>
      <c r="L253" s="137"/>
      <c r="M253" s="183">
        <f t="shared" si="9"/>
        <v>0</v>
      </c>
      <c r="N253" s="4" t="s">
        <v>2024</v>
      </c>
      <c r="O253" s="3">
        <v>4607109916926</v>
      </c>
      <c r="P253" s="2" t="str">
        <f t="shared" si="10"/>
        <v>фото1</v>
      </c>
      <c r="Q253" s="2" t="str">
        <f t="shared" si="11"/>
        <v>фото2</v>
      </c>
      <c r="R253" s="164" t="s">
        <v>2803</v>
      </c>
      <c r="S253" s="164"/>
      <c r="T253" s="1">
        <v>290</v>
      </c>
      <c r="U253" s="74"/>
      <c r="V253" s="74"/>
      <c r="W253" s="74"/>
    </row>
    <row r="254" spans="1:23" ht="30" x14ac:dyDescent="0.2">
      <c r="A254" s="99">
        <v>246</v>
      </c>
      <c r="B254" s="185" t="s">
        <v>2643</v>
      </c>
      <c r="C254" s="194">
        <v>14317</v>
      </c>
      <c r="D254" s="186" t="s">
        <v>2168</v>
      </c>
      <c r="E254" s="187" t="s">
        <v>2802</v>
      </c>
      <c r="F254" s="188" t="s">
        <v>2805</v>
      </c>
      <c r="G254" s="6" t="s">
        <v>2804</v>
      </c>
      <c r="H254" s="165" t="s">
        <v>2794</v>
      </c>
      <c r="I254" s="134">
        <v>-30</v>
      </c>
      <c r="J254" s="5" t="s">
        <v>1563</v>
      </c>
      <c r="K254" s="176">
        <v>434.5</v>
      </c>
      <c r="L254" s="137"/>
      <c r="M254" s="183">
        <f t="shared" si="9"/>
        <v>0</v>
      </c>
      <c r="N254" s="4" t="s">
        <v>2630</v>
      </c>
      <c r="O254" s="3">
        <v>4607109916919</v>
      </c>
      <c r="P254" s="2" t="str">
        <f t="shared" si="10"/>
        <v>фото1</v>
      </c>
      <c r="Q254" s="2" t="str">
        <f t="shared" si="11"/>
        <v>фото2</v>
      </c>
      <c r="R254" s="164" t="s">
        <v>2803</v>
      </c>
      <c r="S254" s="164"/>
      <c r="T254" s="1" t="s">
        <v>2105</v>
      </c>
      <c r="U254" s="74"/>
      <c r="V254" s="74"/>
      <c r="W254" s="74"/>
    </row>
    <row r="255" spans="1:23" ht="33.75" x14ac:dyDescent="0.2">
      <c r="A255" s="99">
        <v>247</v>
      </c>
      <c r="B255" s="7">
        <v>2019</v>
      </c>
      <c r="C255" s="193">
        <v>10913</v>
      </c>
      <c r="D255" s="169" t="s">
        <v>2168</v>
      </c>
      <c r="E255" s="133" t="s">
        <v>2182</v>
      </c>
      <c r="F255" s="171" t="s">
        <v>2181</v>
      </c>
      <c r="G255" s="6" t="s">
        <v>2183</v>
      </c>
      <c r="H255" s="165" t="s">
        <v>616</v>
      </c>
      <c r="I255" s="134">
        <v>-34</v>
      </c>
      <c r="J255" s="5" t="s">
        <v>1471</v>
      </c>
      <c r="K255" s="176">
        <v>162.30000000000001</v>
      </c>
      <c r="L255" s="137"/>
      <c r="M255" s="183">
        <f t="shared" si="9"/>
        <v>0</v>
      </c>
      <c r="N255" s="4" t="s">
        <v>2024</v>
      </c>
      <c r="O255" s="3">
        <v>4607109924341</v>
      </c>
      <c r="P255" s="2" t="str">
        <f t="shared" si="10"/>
        <v>фото1</v>
      </c>
      <c r="Q255" s="2" t="str">
        <f t="shared" si="11"/>
        <v>фото2</v>
      </c>
      <c r="R255" s="164" t="s">
        <v>2429</v>
      </c>
      <c r="S255" s="164" t="s">
        <v>2430</v>
      </c>
      <c r="T255" s="1" t="s">
        <v>2105</v>
      </c>
      <c r="U255" s="74"/>
      <c r="V255" s="74"/>
      <c r="W255" s="74"/>
    </row>
    <row r="256" spans="1:23" ht="45" x14ac:dyDescent="0.2">
      <c r="A256" s="99">
        <v>248</v>
      </c>
      <c r="B256" s="173"/>
      <c r="C256" s="193">
        <v>7303</v>
      </c>
      <c r="D256" s="169" t="s">
        <v>2168</v>
      </c>
      <c r="E256" s="133" t="s">
        <v>2184</v>
      </c>
      <c r="F256" s="171" t="s">
        <v>1628</v>
      </c>
      <c r="G256" s="6" t="s">
        <v>1629</v>
      </c>
      <c r="H256" s="165" t="s">
        <v>618</v>
      </c>
      <c r="I256" s="134">
        <v>-30</v>
      </c>
      <c r="J256" s="5" t="s">
        <v>1471</v>
      </c>
      <c r="K256" s="176">
        <v>298.89999999999998</v>
      </c>
      <c r="L256" s="137"/>
      <c r="M256" s="183">
        <f t="shared" si="9"/>
        <v>0</v>
      </c>
      <c r="N256" s="4" t="s">
        <v>2024</v>
      </c>
      <c r="O256" s="3">
        <v>4607109949474</v>
      </c>
      <c r="P256" s="2" t="str">
        <f t="shared" si="10"/>
        <v>фото1</v>
      </c>
      <c r="Q256" s="2" t="str">
        <f t="shared" si="11"/>
        <v>фото2</v>
      </c>
      <c r="R256" s="164" t="s">
        <v>1630</v>
      </c>
      <c r="S256" s="164" t="s">
        <v>1631</v>
      </c>
      <c r="T256" s="1" t="s">
        <v>2105</v>
      </c>
      <c r="U256" s="74"/>
      <c r="V256" s="74"/>
      <c r="W256" s="74"/>
    </row>
    <row r="257" spans="1:23" ht="33.75" x14ac:dyDescent="0.2">
      <c r="A257" s="99">
        <v>249</v>
      </c>
      <c r="B257" s="173"/>
      <c r="C257" s="193">
        <v>4890</v>
      </c>
      <c r="D257" s="169" t="s">
        <v>2168</v>
      </c>
      <c r="E257" s="133" t="s">
        <v>572</v>
      </c>
      <c r="F257" s="171" t="s">
        <v>497</v>
      </c>
      <c r="G257" s="6" t="s">
        <v>312</v>
      </c>
      <c r="H257" s="165">
        <v>150</v>
      </c>
      <c r="I257" s="134">
        <v>-30</v>
      </c>
      <c r="J257" s="184" t="s">
        <v>1317</v>
      </c>
      <c r="K257" s="176">
        <v>151.69999999999999</v>
      </c>
      <c r="L257" s="137"/>
      <c r="M257" s="183">
        <f t="shared" si="9"/>
        <v>0</v>
      </c>
      <c r="N257" s="4" t="s">
        <v>2024</v>
      </c>
      <c r="O257" s="3">
        <v>4607109941157</v>
      </c>
      <c r="P257" s="2" t="str">
        <f t="shared" si="10"/>
        <v>фото1</v>
      </c>
      <c r="Q257" s="2" t="str">
        <f t="shared" si="11"/>
        <v>фото2</v>
      </c>
      <c r="R257" s="164" t="s">
        <v>1193</v>
      </c>
      <c r="S257" s="164" t="s">
        <v>1194</v>
      </c>
      <c r="T257" s="1">
        <v>290</v>
      </c>
      <c r="U257" s="74"/>
      <c r="V257" s="74"/>
      <c r="W257" s="74"/>
    </row>
    <row r="258" spans="1:23" ht="33.75" x14ac:dyDescent="0.2">
      <c r="A258" s="99">
        <v>250</v>
      </c>
      <c r="B258" s="173"/>
      <c r="C258" s="193">
        <v>10187</v>
      </c>
      <c r="D258" s="169" t="s">
        <v>2168</v>
      </c>
      <c r="E258" s="133" t="s">
        <v>1866</v>
      </c>
      <c r="F258" s="171" t="s">
        <v>497</v>
      </c>
      <c r="G258" s="6" t="s">
        <v>312</v>
      </c>
      <c r="H258" s="165">
        <v>150</v>
      </c>
      <c r="I258" s="134">
        <v>-30</v>
      </c>
      <c r="J258" s="5" t="s">
        <v>1563</v>
      </c>
      <c r="K258" s="176">
        <v>306.8</v>
      </c>
      <c r="L258" s="137"/>
      <c r="M258" s="183">
        <f t="shared" si="9"/>
        <v>0</v>
      </c>
      <c r="N258" s="4" t="s">
        <v>2630</v>
      </c>
      <c r="O258" s="3">
        <v>4607109937426</v>
      </c>
      <c r="P258" s="2" t="str">
        <f t="shared" si="10"/>
        <v>фото1</v>
      </c>
      <c r="Q258" s="2" t="str">
        <f t="shared" si="11"/>
        <v>фото2</v>
      </c>
      <c r="R258" s="164" t="s">
        <v>1193</v>
      </c>
      <c r="S258" s="164" t="s">
        <v>1194</v>
      </c>
      <c r="T258" s="1" t="s">
        <v>2105</v>
      </c>
      <c r="U258" s="74"/>
      <c r="V258" s="74"/>
      <c r="W258" s="74"/>
    </row>
    <row r="259" spans="1:23" ht="30" x14ac:dyDescent="0.2">
      <c r="A259" s="99">
        <v>251</v>
      </c>
      <c r="B259" s="173"/>
      <c r="C259" s="193">
        <v>7261</v>
      </c>
      <c r="D259" s="169" t="s">
        <v>2168</v>
      </c>
      <c r="E259" s="133" t="s">
        <v>82</v>
      </c>
      <c r="F259" s="171" t="s">
        <v>498</v>
      </c>
      <c r="G259" s="6" t="s">
        <v>913</v>
      </c>
      <c r="H259" s="165">
        <v>200</v>
      </c>
      <c r="I259" s="134">
        <v>-30</v>
      </c>
      <c r="J259" s="184" t="s">
        <v>1317</v>
      </c>
      <c r="K259" s="176">
        <v>151.69999999999999</v>
      </c>
      <c r="L259" s="137"/>
      <c r="M259" s="183">
        <f t="shared" si="9"/>
        <v>0</v>
      </c>
      <c r="N259" s="4" t="s">
        <v>2024</v>
      </c>
      <c r="O259" s="3">
        <v>4607109949054</v>
      </c>
      <c r="P259" s="2" t="str">
        <f t="shared" si="10"/>
        <v>фото1</v>
      </c>
      <c r="Q259" s="2" t="str">
        <f t="shared" si="11"/>
        <v>фото2</v>
      </c>
      <c r="R259" s="164" t="s">
        <v>1195</v>
      </c>
      <c r="S259" s="164" t="s">
        <v>1196</v>
      </c>
      <c r="T259" s="1">
        <v>290</v>
      </c>
      <c r="U259" s="74"/>
      <c r="V259" s="74"/>
      <c r="W259" s="74"/>
    </row>
    <row r="260" spans="1:23" ht="30" x14ac:dyDescent="0.2">
      <c r="A260" s="99">
        <v>252</v>
      </c>
      <c r="B260" s="173"/>
      <c r="C260" s="193">
        <v>7262</v>
      </c>
      <c r="D260" s="169" t="s">
        <v>2168</v>
      </c>
      <c r="E260" s="133" t="s">
        <v>517</v>
      </c>
      <c r="F260" s="171" t="s">
        <v>499</v>
      </c>
      <c r="G260" s="6" t="s">
        <v>83</v>
      </c>
      <c r="H260" s="165">
        <v>300</v>
      </c>
      <c r="I260" s="134">
        <v>-30</v>
      </c>
      <c r="J260" s="184" t="s">
        <v>1317</v>
      </c>
      <c r="K260" s="176">
        <v>159.6</v>
      </c>
      <c r="L260" s="137"/>
      <c r="M260" s="183">
        <f t="shared" si="9"/>
        <v>0</v>
      </c>
      <c r="N260" s="4" t="s">
        <v>2024</v>
      </c>
      <c r="O260" s="3">
        <v>4607109949061</v>
      </c>
      <c r="P260" s="2" t="str">
        <f t="shared" si="10"/>
        <v>фото1</v>
      </c>
      <c r="Q260" s="2" t="str">
        <f t="shared" si="11"/>
        <v>фото2</v>
      </c>
      <c r="R260" s="164" t="s">
        <v>499</v>
      </c>
      <c r="S260" s="164"/>
      <c r="T260" s="1">
        <v>290</v>
      </c>
      <c r="U260" s="74"/>
      <c r="V260" s="74"/>
      <c r="W260" s="74"/>
    </row>
    <row r="261" spans="1:23" ht="30" x14ac:dyDescent="0.2">
      <c r="A261" s="99">
        <v>253</v>
      </c>
      <c r="B261" s="173"/>
      <c r="C261" s="193">
        <v>4891</v>
      </c>
      <c r="D261" s="169" t="s">
        <v>2168</v>
      </c>
      <c r="E261" s="133" t="s">
        <v>570</v>
      </c>
      <c r="F261" s="171" t="s">
        <v>736</v>
      </c>
      <c r="G261" s="6" t="s">
        <v>310</v>
      </c>
      <c r="H261" s="165">
        <v>150</v>
      </c>
      <c r="I261" s="134">
        <v>-30</v>
      </c>
      <c r="J261" s="184" t="s">
        <v>1317</v>
      </c>
      <c r="K261" s="176">
        <v>304</v>
      </c>
      <c r="L261" s="137"/>
      <c r="M261" s="183">
        <f t="shared" si="9"/>
        <v>0</v>
      </c>
      <c r="N261" s="4" t="s">
        <v>2024</v>
      </c>
      <c r="O261" s="3">
        <v>4607109941164</v>
      </c>
      <c r="P261" s="2" t="str">
        <f t="shared" si="10"/>
        <v>фото1</v>
      </c>
      <c r="Q261" s="2" t="str">
        <f t="shared" si="11"/>
        <v>фото2</v>
      </c>
      <c r="R261" s="164" t="s">
        <v>1577</v>
      </c>
      <c r="S261" s="164" t="s">
        <v>1578</v>
      </c>
      <c r="T261" s="1">
        <v>290</v>
      </c>
      <c r="U261" s="74"/>
      <c r="V261" s="74"/>
      <c r="W261" s="74"/>
    </row>
    <row r="262" spans="1:23" ht="30" x14ac:dyDescent="0.2">
      <c r="A262" s="99">
        <v>254</v>
      </c>
      <c r="B262" s="173"/>
      <c r="C262" s="193">
        <v>10188</v>
      </c>
      <c r="D262" s="169" t="s">
        <v>2168</v>
      </c>
      <c r="E262" s="133" t="s">
        <v>1867</v>
      </c>
      <c r="F262" s="171" t="s">
        <v>736</v>
      </c>
      <c r="G262" s="6" t="s">
        <v>310</v>
      </c>
      <c r="H262" s="165">
        <v>150</v>
      </c>
      <c r="I262" s="134">
        <v>-30</v>
      </c>
      <c r="J262" s="5" t="s">
        <v>1563</v>
      </c>
      <c r="K262" s="176">
        <v>443.4</v>
      </c>
      <c r="L262" s="137"/>
      <c r="M262" s="183">
        <f t="shared" si="9"/>
        <v>0</v>
      </c>
      <c r="N262" s="4" t="s">
        <v>2630</v>
      </c>
      <c r="O262" s="3">
        <v>4607109960455</v>
      </c>
      <c r="P262" s="2" t="str">
        <f t="shared" si="10"/>
        <v>фото1</v>
      </c>
      <c r="Q262" s="2" t="str">
        <f t="shared" si="11"/>
        <v>фото2</v>
      </c>
      <c r="R262" s="164" t="s">
        <v>1577</v>
      </c>
      <c r="S262" s="164" t="s">
        <v>1578</v>
      </c>
      <c r="T262" s="1" t="s">
        <v>2105</v>
      </c>
      <c r="U262" s="74"/>
      <c r="V262" s="74"/>
      <c r="W262" s="74"/>
    </row>
    <row r="263" spans="1:23" ht="30" x14ac:dyDescent="0.2">
      <c r="A263" s="99">
        <v>255</v>
      </c>
      <c r="B263" s="173"/>
      <c r="C263" s="193">
        <v>7263</v>
      </c>
      <c r="D263" s="169" t="s">
        <v>2168</v>
      </c>
      <c r="E263" s="133" t="s">
        <v>84</v>
      </c>
      <c r="F263" s="171" t="s">
        <v>85</v>
      </c>
      <c r="G263" s="6" t="s">
        <v>914</v>
      </c>
      <c r="H263" s="165">
        <v>150</v>
      </c>
      <c r="I263" s="134">
        <v>-40</v>
      </c>
      <c r="J263" s="184" t="s">
        <v>1317</v>
      </c>
      <c r="K263" s="176">
        <v>261.5</v>
      </c>
      <c r="L263" s="137"/>
      <c r="M263" s="183">
        <f t="shared" si="9"/>
        <v>0</v>
      </c>
      <c r="N263" s="4" t="s">
        <v>2024</v>
      </c>
      <c r="O263" s="3">
        <v>4607109949078</v>
      </c>
      <c r="P263" s="2" t="str">
        <f t="shared" si="10"/>
        <v>фото1</v>
      </c>
      <c r="Q263" s="2" t="str">
        <f t="shared" si="11"/>
        <v>фото2</v>
      </c>
      <c r="R263" s="164" t="s">
        <v>1197</v>
      </c>
      <c r="S263" s="164" t="s">
        <v>1198</v>
      </c>
      <c r="T263" s="1">
        <v>290</v>
      </c>
      <c r="U263" s="74"/>
      <c r="V263" s="74"/>
      <c r="W263" s="74"/>
    </row>
    <row r="264" spans="1:23" ht="30" x14ac:dyDescent="0.2">
      <c r="A264" s="99">
        <v>256</v>
      </c>
      <c r="B264" s="173"/>
      <c r="C264" s="193">
        <v>5027</v>
      </c>
      <c r="D264" s="169" t="s">
        <v>2168</v>
      </c>
      <c r="E264" s="133" t="s">
        <v>2806</v>
      </c>
      <c r="F264" s="171" t="s">
        <v>85</v>
      </c>
      <c r="G264" s="6" t="s">
        <v>914</v>
      </c>
      <c r="H264" s="165">
        <v>150</v>
      </c>
      <c r="I264" s="134">
        <v>-40</v>
      </c>
      <c r="J264" s="5" t="s">
        <v>1563</v>
      </c>
      <c r="K264" s="176">
        <v>391.9</v>
      </c>
      <c r="L264" s="137"/>
      <c r="M264" s="183">
        <f t="shared" si="9"/>
        <v>0</v>
      </c>
      <c r="N264" s="4" t="s">
        <v>2630</v>
      </c>
      <c r="O264" s="3">
        <v>4607109942680</v>
      </c>
      <c r="P264" s="2" t="str">
        <f t="shared" si="10"/>
        <v>фото1</v>
      </c>
      <c r="Q264" s="2" t="str">
        <f t="shared" si="11"/>
        <v>фото2</v>
      </c>
      <c r="R264" s="164" t="s">
        <v>1197</v>
      </c>
      <c r="S264" s="164" t="s">
        <v>1198</v>
      </c>
      <c r="T264" s="1" t="s">
        <v>2105</v>
      </c>
      <c r="U264" s="74"/>
      <c r="V264" s="74"/>
      <c r="W264" s="74"/>
    </row>
    <row r="265" spans="1:23" ht="30" x14ac:dyDescent="0.2">
      <c r="A265" s="99">
        <v>257</v>
      </c>
      <c r="B265" s="185" t="s">
        <v>2643</v>
      </c>
      <c r="C265" s="194">
        <v>14318</v>
      </c>
      <c r="D265" s="186" t="s">
        <v>2168</v>
      </c>
      <c r="E265" s="187" t="s">
        <v>2807</v>
      </c>
      <c r="F265" s="188" t="s">
        <v>2808</v>
      </c>
      <c r="G265" s="6" t="s">
        <v>2809</v>
      </c>
      <c r="H265" s="165" t="s">
        <v>106</v>
      </c>
      <c r="I265" s="134">
        <v>-30</v>
      </c>
      <c r="J265" s="184" t="s">
        <v>1317</v>
      </c>
      <c r="K265" s="176">
        <v>261.5</v>
      </c>
      <c r="L265" s="137"/>
      <c r="M265" s="183">
        <f t="shared" si="9"/>
        <v>0</v>
      </c>
      <c r="N265" s="4" t="s">
        <v>2024</v>
      </c>
      <c r="O265" s="3">
        <v>4607109916902</v>
      </c>
      <c r="P265" s="2" t="str">
        <f t="shared" si="10"/>
        <v>фото1</v>
      </c>
      <c r="Q265" s="2" t="str">
        <f t="shared" si="11"/>
        <v>фото2</v>
      </c>
      <c r="R265" s="164" t="s">
        <v>2810</v>
      </c>
      <c r="S265" s="164"/>
      <c r="T265" s="1">
        <v>290</v>
      </c>
      <c r="U265" s="74"/>
      <c r="V265" s="74"/>
      <c r="W265" s="74"/>
    </row>
    <row r="266" spans="1:23" ht="30" x14ac:dyDescent="0.2">
      <c r="A266" s="99">
        <v>258</v>
      </c>
      <c r="B266" s="185" t="s">
        <v>2643</v>
      </c>
      <c r="C266" s="194">
        <v>14319</v>
      </c>
      <c r="D266" s="186" t="s">
        <v>2168</v>
      </c>
      <c r="E266" s="187" t="s">
        <v>2811</v>
      </c>
      <c r="F266" s="188" t="s">
        <v>2812</v>
      </c>
      <c r="G266" s="6" t="s">
        <v>2813</v>
      </c>
      <c r="H266" s="165">
        <v>350</v>
      </c>
      <c r="I266" s="134">
        <v>-40</v>
      </c>
      <c r="J266" s="184" t="s">
        <v>1317</v>
      </c>
      <c r="K266" s="176">
        <v>151.69999999999999</v>
      </c>
      <c r="L266" s="137"/>
      <c r="M266" s="183">
        <f t="shared" ref="M266:M329" si="12">IF(ISERROR(K266*L266),0,K266*L266)</f>
        <v>0</v>
      </c>
      <c r="N266" s="4" t="s">
        <v>2024</v>
      </c>
      <c r="O266" s="3">
        <v>4607109916896</v>
      </c>
      <c r="P266" s="2" t="str">
        <f t="shared" ref="P266:P329" si="13">HYPERLINK("http://www.gardenbulbs.ru/images/Bushes_CL/thumbnails/"&amp;R266&amp;".jpg","фото1")</f>
        <v>фото1</v>
      </c>
      <c r="Q266" s="2" t="str">
        <f t="shared" ref="Q266:Q329" si="14">HYPERLINK("http://www.gardenbulbs.ru/images/Bushes_CL/thumbnails/"&amp;S266&amp;".jpg","фото2")</f>
        <v>фото2</v>
      </c>
      <c r="R266" s="164" t="s">
        <v>2812</v>
      </c>
      <c r="S266" s="164"/>
      <c r="T266" s="1">
        <v>290</v>
      </c>
      <c r="U266" s="74"/>
      <c r="V266" s="74"/>
      <c r="W266" s="74"/>
    </row>
    <row r="267" spans="1:23" ht="30" x14ac:dyDescent="0.2">
      <c r="A267" s="99">
        <v>259</v>
      </c>
      <c r="B267" s="173"/>
      <c r="C267" s="193">
        <v>7302</v>
      </c>
      <c r="D267" s="169" t="s">
        <v>2168</v>
      </c>
      <c r="E267" s="133" t="s">
        <v>1632</v>
      </c>
      <c r="F267" s="171" t="s">
        <v>1868</v>
      </c>
      <c r="G267" s="6" t="s">
        <v>1633</v>
      </c>
      <c r="H267" s="165">
        <v>250</v>
      </c>
      <c r="I267" s="134">
        <v>-30</v>
      </c>
      <c r="J267" s="184" t="s">
        <v>1317</v>
      </c>
      <c r="K267" s="176">
        <v>151.69999999999999</v>
      </c>
      <c r="L267" s="137"/>
      <c r="M267" s="183">
        <f t="shared" si="12"/>
        <v>0</v>
      </c>
      <c r="N267" s="4" t="s">
        <v>2024</v>
      </c>
      <c r="O267" s="3">
        <v>4607109949467</v>
      </c>
      <c r="P267" s="2" t="str">
        <f t="shared" si="13"/>
        <v>фото1</v>
      </c>
      <c r="Q267" s="2" t="str">
        <f t="shared" si="14"/>
        <v>фото2</v>
      </c>
      <c r="R267" s="164" t="s">
        <v>1634</v>
      </c>
      <c r="S267" s="164" t="s">
        <v>1635</v>
      </c>
      <c r="T267" s="1">
        <v>290</v>
      </c>
      <c r="U267" s="74"/>
      <c r="V267" s="74"/>
      <c r="W267" s="74"/>
    </row>
    <row r="268" spans="1:23" ht="30" x14ac:dyDescent="0.2">
      <c r="A268" s="99">
        <v>260</v>
      </c>
      <c r="B268" s="173"/>
      <c r="C268" s="193">
        <v>14320</v>
      </c>
      <c r="D268" s="169" t="s">
        <v>2168</v>
      </c>
      <c r="E268" s="133" t="s">
        <v>1632</v>
      </c>
      <c r="F268" s="171" t="s">
        <v>1868</v>
      </c>
      <c r="G268" s="6" t="s">
        <v>1633</v>
      </c>
      <c r="H268" s="165">
        <v>250</v>
      </c>
      <c r="I268" s="134">
        <v>-30</v>
      </c>
      <c r="J268" s="5" t="s">
        <v>1471</v>
      </c>
      <c r="K268" s="176">
        <v>154.5</v>
      </c>
      <c r="L268" s="137"/>
      <c r="M268" s="183">
        <f t="shared" si="12"/>
        <v>0</v>
      </c>
      <c r="N268" s="4" t="s">
        <v>2024</v>
      </c>
      <c r="O268" s="3">
        <v>4607109916889</v>
      </c>
      <c r="P268" s="2" t="str">
        <f t="shared" si="13"/>
        <v>фото1</v>
      </c>
      <c r="Q268" s="2" t="str">
        <f t="shared" si="14"/>
        <v>фото2</v>
      </c>
      <c r="R268" s="164" t="s">
        <v>1634</v>
      </c>
      <c r="S268" s="164" t="s">
        <v>1635</v>
      </c>
      <c r="T268" s="1" t="s">
        <v>2105</v>
      </c>
      <c r="U268" s="74"/>
      <c r="V268" s="74"/>
      <c r="W268" s="74"/>
    </row>
    <row r="269" spans="1:23" ht="33.75" x14ac:dyDescent="0.2">
      <c r="A269" s="99">
        <v>261</v>
      </c>
      <c r="B269" s="7">
        <v>2019</v>
      </c>
      <c r="C269" s="193">
        <v>10914</v>
      </c>
      <c r="D269" s="169" t="s">
        <v>2168</v>
      </c>
      <c r="E269" s="133" t="s">
        <v>2334</v>
      </c>
      <c r="F269" s="171" t="s">
        <v>2814</v>
      </c>
      <c r="G269" s="6" t="s">
        <v>2185</v>
      </c>
      <c r="H269" s="165">
        <v>120</v>
      </c>
      <c r="I269" s="134">
        <v>-30</v>
      </c>
      <c r="J269" s="184" t="s">
        <v>1317</v>
      </c>
      <c r="K269" s="176">
        <v>363.4</v>
      </c>
      <c r="L269" s="137"/>
      <c r="M269" s="183">
        <f t="shared" si="12"/>
        <v>0</v>
      </c>
      <c r="N269" s="4" t="s">
        <v>2024</v>
      </c>
      <c r="O269" s="3">
        <v>4607109924334</v>
      </c>
      <c r="P269" s="2" t="str">
        <f t="shared" si="13"/>
        <v>фото1</v>
      </c>
      <c r="Q269" s="2" t="str">
        <f t="shared" si="14"/>
        <v>фото2</v>
      </c>
      <c r="R269" s="164" t="s">
        <v>2431</v>
      </c>
      <c r="S269" s="164" t="s">
        <v>2432</v>
      </c>
      <c r="T269" s="1">
        <v>290</v>
      </c>
      <c r="U269" s="74"/>
      <c r="V269" s="74"/>
      <c r="W269" s="74"/>
    </row>
    <row r="270" spans="1:23" ht="33.75" x14ac:dyDescent="0.2">
      <c r="A270" s="99">
        <v>262</v>
      </c>
      <c r="B270" s="173"/>
      <c r="C270" s="193">
        <v>14321</v>
      </c>
      <c r="D270" s="169" t="s">
        <v>2168</v>
      </c>
      <c r="E270" s="133" t="s">
        <v>2334</v>
      </c>
      <c r="F270" s="171" t="s">
        <v>2814</v>
      </c>
      <c r="G270" s="6" t="s">
        <v>2185</v>
      </c>
      <c r="H270" s="165">
        <v>120</v>
      </c>
      <c r="I270" s="134">
        <v>-30</v>
      </c>
      <c r="J270" s="5" t="s">
        <v>1471</v>
      </c>
      <c r="K270" s="176">
        <v>391.9</v>
      </c>
      <c r="L270" s="137"/>
      <c r="M270" s="183">
        <f t="shared" si="12"/>
        <v>0</v>
      </c>
      <c r="N270" s="4" t="s">
        <v>2024</v>
      </c>
      <c r="O270" s="3">
        <v>4607109916872</v>
      </c>
      <c r="P270" s="2" t="str">
        <f t="shared" si="13"/>
        <v>фото1</v>
      </c>
      <c r="Q270" s="2" t="str">
        <f t="shared" si="14"/>
        <v>фото2</v>
      </c>
      <c r="R270" s="164" t="s">
        <v>2431</v>
      </c>
      <c r="S270" s="164" t="s">
        <v>2432</v>
      </c>
      <c r="T270" s="1" t="s">
        <v>2105</v>
      </c>
      <c r="U270" s="74"/>
      <c r="V270" s="74"/>
      <c r="W270" s="74"/>
    </row>
    <row r="271" spans="1:23" ht="33.75" x14ac:dyDescent="0.2">
      <c r="A271" s="99">
        <v>263</v>
      </c>
      <c r="B271" s="173"/>
      <c r="C271" s="193">
        <v>14322</v>
      </c>
      <c r="D271" s="169" t="s">
        <v>2168</v>
      </c>
      <c r="E271" s="133" t="s">
        <v>2334</v>
      </c>
      <c r="F271" s="171" t="s">
        <v>2814</v>
      </c>
      <c r="G271" s="6" t="s">
        <v>2185</v>
      </c>
      <c r="H271" s="165">
        <v>120</v>
      </c>
      <c r="I271" s="134">
        <v>-30</v>
      </c>
      <c r="J271" s="5" t="s">
        <v>1563</v>
      </c>
      <c r="K271" s="176">
        <v>434.5</v>
      </c>
      <c r="L271" s="137"/>
      <c r="M271" s="183">
        <f t="shared" si="12"/>
        <v>0</v>
      </c>
      <c r="N271" s="4" t="s">
        <v>2630</v>
      </c>
      <c r="O271" s="3">
        <v>4607109916865</v>
      </c>
      <c r="P271" s="2" t="str">
        <f t="shared" si="13"/>
        <v>фото1</v>
      </c>
      <c r="Q271" s="2" t="str">
        <f t="shared" si="14"/>
        <v>фото2</v>
      </c>
      <c r="R271" s="164" t="s">
        <v>2431</v>
      </c>
      <c r="S271" s="164" t="s">
        <v>2432</v>
      </c>
      <c r="T271" s="1" t="s">
        <v>2105</v>
      </c>
      <c r="U271" s="74"/>
      <c r="V271" s="74"/>
      <c r="W271" s="74"/>
    </row>
    <row r="272" spans="1:23" ht="33.75" x14ac:dyDescent="0.2">
      <c r="A272" s="99">
        <v>264</v>
      </c>
      <c r="B272" s="173"/>
      <c r="C272" s="193">
        <v>4892</v>
      </c>
      <c r="D272" s="169" t="s">
        <v>2168</v>
      </c>
      <c r="E272" s="133" t="s">
        <v>571</v>
      </c>
      <c r="F272" s="171" t="s">
        <v>737</v>
      </c>
      <c r="G272" s="6" t="s">
        <v>311</v>
      </c>
      <c r="H272" s="165">
        <v>100</v>
      </c>
      <c r="I272" s="134">
        <v>-30</v>
      </c>
      <c r="J272" s="184" t="s">
        <v>1317</v>
      </c>
      <c r="K272" s="176">
        <v>261.5</v>
      </c>
      <c r="L272" s="137"/>
      <c r="M272" s="183">
        <f t="shared" si="12"/>
        <v>0</v>
      </c>
      <c r="N272" s="4" t="s">
        <v>2024</v>
      </c>
      <c r="O272" s="3">
        <v>4607109941171</v>
      </c>
      <c r="P272" s="2" t="str">
        <f t="shared" si="13"/>
        <v>фото1</v>
      </c>
      <c r="Q272" s="2" t="str">
        <f t="shared" si="14"/>
        <v>фото2</v>
      </c>
      <c r="R272" s="164" t="s">
        <v>1199</v>
      </c>
      <c r="S272" s="164" t="s">
        <v>1200</v>
      </c>
      <c r="T272" s="1">
        <v>290</v>
      </c>
      <c r="U272" s="74"/>
      <c r="V272" s="74"/>
      <c r="W272" s="74"/>
    </row>
    <row r="273" spans="1:23" ht="33.75" x14ac:dyDescent="0.2">
      <c r="A273" s="99">
        <v>265</v>
      </c>
      <c r="B273" s="173"/>
      <c r="C273" s="193">
        <v>14323</v>
      </c>
      <c r="D273" s="169" t="s">
        <v>2168</v>
      </c>
      <c r="E273" s="133" t="s">
        <v>571</v>
      </c>
      <c r="F273" s="171" t="s">
        <v>737</v>
      </c>
      <c r="G273" s="6" t="s">
        <v>311</v>
      </c>
      <c r="H273" s="165">
        <v>100</v>
      </c>
      <c r="I273" s="134">
        <v>-30</v>
      </c>
      <c r="J273" s="5" t="s">
        <v>1471</v>
      </c>
      <c r="K273" s="176">
        <v>264.2</v>
      </c>
      <c r="L273" s="137"/>
      <c r="M273" s="183">
        <f t="shared" si="12"/>
        <v>0</v>
      </c>
      <c r="N273" s="4" t="s">
        <v>2024</v>
      </c>
      <c r="O273" s="3">
        <v>4607109916858</v>
      </c>
      <c r="P273" s="2" t="str">
        <f t="shared" si="13"/>
        <v>фото1</v>
      </c>
      <c r="Q273" s="2" t="str">
        <f t="shared" si="14"/>
        <v>фото2</v>
      </c>
      <c r="R273" s="164" t="s">
        <v>1199</v>
      </c>
      <c r="S273" s="164" t="s">
        <v>1200</v>
      </c>
      <c r="T273" s="1" t="s">
        <v>2105</v>
      </c>
      <c r="U273" s="74"/>
      <c r="V273" s="74"/>
      <c r="W273" s="74"/>
    </row>
    <row r="274" spans="1:23" ht="45" x14ac:dyDescent="0.2">
      <c r="A274" s="99">
        <v>266</v>
      </c>
      <c r="B274" s="173"/>
      <c r="C274" s="193">
        <v>4995</v>
      </c>
      <c r="D274" s="169" t="s">
        <v>2168</v>
      </c>
      <c r="E274" s="133" t="s">
        <v>1636</v>
      </c>
      <c r="F274" s="171" t="s">
        <v>1637</v>
      </c>
      <c r="G274" s="6" t="s">
        <v>1638</v>
      </c>
      <c r="H274" s="165">
        <v>180</v>
      </c>
      <c r="I274" s="134">
        <v>-30</v>
      </c>
      <c r="J274" s="184" t="s">
        <v>1317</v>
      </c>
      <c r="K274" s="176">
        <v>168.5</v>
      </c>
      <c r="L274" s="137"/>
      <c r="M274" s="183">
        <f t="shared" si="12"/>
        <v>0</v>
      </c>
      <c r="N274" s="4" t="s">
        <v>2024</v>
      </c>
      <c r="O274" s="3">
        <v>4607109941997</v>
      </c>
      <c r="P274" s="2" t="str">
        <f t="shared" si="13"/>
        <v>фото1</v>
      </c>
      <c r="Q274" s="2" t="str">
        <f t="shared" si="14"/>
        <v>фото2</v>
      </c>
      <c r="R274" s="164" t="s">
        <v>1639</v>
      </c>
      <c r="S274" s="164" t="s">
        <v>1640</v>
      </c>
      <c r="T274" s="1">
        <v>290</v>
      </c>
      <c r="U274" s="74"/>
      <c r="V274" s="74"/>
      <c r="W274" s="74"/>
    </row>
    <row r="275" spans="1:23" ht="30" x14ac:dyDescent="0.2">
      <c r="A275" s="99">
        <v>267</v>
      </c>
      <c r="B275" s="173"/>
      <c r="C275" s="193">
        <v>5514</v>
      </c>
      <c r="D275" s="169" t="s">
        <v>2168</v>
      </c>
      <c r="E275" s="133" t="s">
        <v>916</v>
      </c>
      <c r="F275" s="171" t="s">
        <v>917</v>
      </c>
      <c r="G275" s="6" t="s">
        <v>918</v>
      </c>
      <c r="H275" s="165" t="s">
        <v>401</v>
      </c>
      <c r="I275" s="134">
        <v>-40</v>
      </c>
      <c r="J275" s="184" t="s">
        <v>1317</v>
      </c>
      <c r="K275" s="176">
        <v>168.5</v>
      </c>
      <c r="L275" s="137"/>
      <c r="M275" s="183">
        <f t="shared" si="12"/>
        <v>0</v>
      </c>
      <c r="N275" s="4" t="s">
        <v>2024</v>
      </c>
      <c r="O275" s="3">
        <v>4607109936115</v>
      </c>
      <c r="P275" s="2" t="str">
        <f t="shared" si="13"/>
        <v>фото1</v>
      </c>
      <c r="Q275" s="2" t="str">
        <f t="shared" si="14"/>
        <v>фото2</v>
      </c>
      <c r="R275" s="164" t="s">
        <v>917</v>
      </c>
      <c r="S275" s="164"/>
      <c r="T275" s="1">
        <v>290</v>
      </c>
      <c r="U275" s="74"/>
      <c r="V275" s="74"/>
      <c r="W275" s="74"/>
    </row>
    <row r="276" spans="1:23" ht="33.75" x14ac:dyDescent="0.2">
      <c r="A276" s="99">
        <v>268</v>
      </c>
      <c r="B276" s="173"/>
      <c r="C276" s="193">
        <v>4893</v>
      </c>
      <c r="D276" s="169" t="s">
        <v>2168</v>
      </c>
      <c r="E276" s="133" t="s">
        <v>564</v>
      </c>
      <c r="F276" s="171" t="s">
        <v>738</v>
      </c>
      <c r="G276" s="6" t="s">
        <v>304</v>
      </c>
      <c r="H276" s="165">
        <v>150</v>
      </c>
      <c r="I276" s="134">
        <v>-30</v>
      </c>
      <c r="J276" s="184" t="s">
        <v>1317</v>
      </c>
      <c r="K276" s="176">
        <v>261.5</v>
      </c>
      <c r="L276" s="137"/>
      <c r="M276" s="183">
        <f t="shared" si="12"/>
        <v>0</v>
      </c>
      <c r="N276" s="4" t="s">
        <v>2024</v>
      </c>
      <c r="O276" s="3">
        <v>4607109941188</v>
      </c>
      <c r="P276" s="2" t="str">
        <f t="shared" si="13"/>
        <v>фото1</v>
      </c>
      <c r="Q276" s="2" t="str">
        <f t="shared" si="14"/>
        <v>фото2</v>
      </c>
      <c r="R276" s="164" t="s">
        <v>738</v>
      </c>
      <c r="S276" s="164"/>
      <c r="T276" s="1">
        <v>290</v>
      </c>
      <c r="U276" s="74"/>
      <c r="V276" s="74"/>
      <c r="W276" s="74"/>
    </row>
    <row r="277" spans="1:23" ht="33.75" x14ac:dyDescent="0.2">
      <c r="A277" s="99">
        <v>269</v>
      </c>
      <c r="B277" s="173"/>
      <c r="C277" s="193">
        <v>14324</v>
      </c>
      <c r="D277" s="169" t="s">
        <v>2168</v>
      </c>
      <c r="E277" s="133" t="s">
        <v>564</v>
      </c>
      <c r="F277" s="171" t="s">
        <v>738</v>
      </c>
      <c r="G277" s="6" t="s">
        <v>304</v>
      </c>
      <c r="H277" s="165">
        <v>150</v>
      </c>
      <c r="I277" s="134">
        <v>-30</v>
      </c>
      <c r="J277" s="5" t="s">
        <v>1471</v>
      </c>
      <c r="K277" s="176">
        <v>264.2</v>
      </c>
      <c r="L277" s="137"/>
      <c r="M277" s="183">
        <f t="shared" si="12"/>
        <v>0</v>
      </c>
      <c r="N277" s="4" t="s">
        <v>2024</v>
      </c>
      <c r="O277" s="3">
        <v>4607109916841</v>
      </c>
      <c r="P277" s="2" t="str">
        <f t="shared" si="13"/>
        <v>фото1</v>
      </c>
      <c r="Q277" s="2" t="str">
        <f t="shared" si="14"/>
        <v>фото2</v>
      </c>
      <c r="R277" s="164" t="s">
        <v>738</v>
      </c>
      <c r="S277" s="164"/>
      <c r="T277" s="1" t="s">
        <v>2105</v>
      </c>
      <c r="U277" s="74"/>
      <c r="V277" s="74"/>
      <c r="W277" s="74"/>
    </row>
    <row r="278" spans="1:23" ht="33.75" x14ac:dyDescent="0.2">
      <c r="A278" s="99">
        <v>270</v>
      </c>
      <c r="B278" s="173"/>
      <c r="C278" s="193">
        <v>4841</v>
      </c>
      <c r="D278" s="169" t="s">
        <v>2168</v>
      </c>
      <c r="E278" s="133" t="s">
        <v>1641</v>
      </c>
      <c r="F278" s="171" t="s">
        <v>738</v>
      </c>
      <c r="G278" s="6" t="s">
        <v>304</v>
      </c>
      <c r="H278" s="165">
        <v>150</v>
      </c>
      <c r="I278" s="134">
        <v>-30</v>
      </c>
      <c r="J278" s="5" t="s">
        <v>1563</v>
      </c>
      <c r="K278" s="176">
        <v>391.9</v>
      </c>
      <c r="L278" s="137"/>
      <c r="M278" s="183">
        <f t="shared" si="12"/>
        <v>0</v>
      </c>
      <c r="N278" s="4" t="s">
        <v>2630</v>
      </c>
      <c r="O278" s="3">
        <v>4607109940655</v>
      </c>
      <c r="P278" s="2" t="str">
        <f t="shared" si="13"/>
        <v>фото1</v>
      </c>
      <c r="Q278" s="2" t="str">
        <f t="shared" si="14"/>
        <v>фото2</v>
      </c>
      <c r="R278" s="164" t="s">
        <v>738</v>
      </c>
      <c r="S278" s="164"/>
      <c r="T278" s="1" t="s">
        <v>2105</v>
      </c>
      <c r="U278" s="74"/>
      <c r="V278" s="74"/>
      <c r="W278" s="74"/>
    </row>
    <row r="279" spans="1:23" ht="33.75" x14ac:dyDescent="0.2">
      <c r="A279" s="99">
        <v>271</v>
      </c>
      <c r="B279" s="173"/>
      <c r="C279" s="193">
        <v>4894</v>
      </c>
      <c r="D279" s="169" t="s">
        <v>2168</v>
      </c>
      <c r="E279" s="133" t="s">
        <v>74</v>
      </c>
      <c r="F279" s="171" t="s">
        <v>739</v>
      </c>
      <c r="G279" s="6" t="s">
        <v>915</v>
      </c>
      <c r="H279" s="165">
        <v>150</v>
      </c>
      <c r="I279" s="134">
        <v>-35</v>
      </c>
      <c r="J279" s="184" t="s">
        <v>1317</v>
      </c>
      <c r="K279" s="176">
        <v>261.5</v>
      </c>
      <c r="L279" s="137"/>
      <c r="M279" s="183">
        <f t="shared" si="12"/>
        <v>0</v>
      </c>
      <c r="N279" s="4" t="s">
        <v>2024</v>
      </c>
      <c r="O279" s="3">
        <v>4607109941195</v>
      </c>
      <c r="P279" s="2" t="str">
        <f t="shared" si="13"/>
        <v>фото1</v>
      </c>
      <c r="Q279" s="2" t="str">
        <f t="shared" si="14"/>
        <v>фото2</v>
      </c>
      <c r="R279" s="164" t="s">
        <v>1201</v>
      </c>
      <c r="S279" s="164"/>
      <c r="T279" s="1">
        <v>290</v>
      </c>
      <c r="U279" s="74"/>
      <c r="V279" s="74"/>
      <c r="W279" s="74"/>
    </row>
    <row r="280" spans="1:23" ht="33.75" x14ac:dyDescent="0.2">
      <c r="A280" s="99">
        <v>272</v>
      </c>
      <c r="B280" s="173"/>
      <c r="C280" s="193">
        <v>14325</v>
      </c>
      <c r="D280" s="169" t="s">
        <v>2168</v>
      </c>
      <c r="E280" s="133" t="s">
        <v>74</v>
      </c>
      <c r="F280" s="171" t="s">
        <v>739</v>
      </c>
      <c r="G280" s="6" t="s">
        <v>915</v>
      </c>
      <c r="H280" s="165">
        <v>150</v>
      </c>
      <c r="I280" s="134">
        <v>-35</v>
      </c>
      <c r="J280" s="5" t="s">
        <v>1471</v>
      </c>
      <c r="K280" s="176">
        <v>264.2</v>
      </c>
      <c r="L280" s="137"/>
      <c r="M280" s="183">
        <f t="shared" si="12"/>
        <v>0</v>
      </c>
      <c r="N280" s="4" t="s">
        <v>2024</v>
      </c>
      <c r="O280" s="3">
        <v>4607109916834</v>
      </c>
      <c r="P280" s="2" t="str">
        <f t="shared" si="13"/>
        <v>фото1</v>
      </c>
      <c r="Q280" s="2" t="str">
        <f t="shared" si="14"/>
        <v>фото2</v>
      </c>
      <c r="R280" s="164" t="s">
        <v>1201</v>
      </c>
      <c r="S280" s="164"/>
      <c r="T280" s="1" t="s">
        <v>2105</v>
      </c>
      <c r="U280" s="74"/>
      <c r="V280" s="74"/>
      <c r="W280" s="74"/>
    </row>
    <row r="281" spans="1:23" ht="33.75" x14ac:dyDescent="0.2">
      <c r="A281" s="99">
        <v>273</v>
      </c>
      <c r="B281" s="173"/>
      <c r="C281" s="193">
        <v>4840</v>
      </c>
      <c r="D281" s="169" t="s">
        <v>2168</v>
      </c>
      <c r="E281" s="133" t="s">
        <v>1642</v>
      </c>
      <c r="F281" s="171" t="s">
        <v>739</v>
      </c>
      <c r="G281" s="6" t="s">
        <v>915</v>
      </c>
      <c r="H281" s="165">
        <v>150</v>
      </c>
      <c r="I281" s="134">
        <v>-35</v>
      </c>
      <c r="J281" s="5" t="s">
        <v>1563</v>
      </c>
      <c r="K281" s="176">
        <v>391.9</v>
      </c>
      <c r="L281" s="137"/>
      <c r="M281" s="183">
        <f t="shared" si="12"/>
        <v>0</v>
      </c>
      <c r="N281" s="4" t="s">
        <v>2630</v>
      </c>
      <c r="O281" s="3">
        <v>4607109940648</v>
      </c>
      <c r="P281" s="2" t="str">
        <f t="shared" si="13"/>
        <v>фото1</v>
      </c>
      <c r="Q281" s="2" t="str">
        <f t="shared" si="14"/>
        <v>фото2</v>
      </c>
      <c r="R281" s="164" t="s">
        <v>1201</v>
      </c>
      <c r="S281" s="164"/>
      <c r="T281" s="1" t="s">
        <v>2105</v>
      </c>
      <c r="U281" s="74"/>
      <c r="V281" s="74"/>
      <c r="W281" s="74"/>
    </row>
    <row r="282" spans="1:23" ht="30" x14ac:dyDescent="0.2">
      <c r="A282" s="99">
        <v>274</v>
      </c>
      <c r="B282" s="7">
        <v>2019</v>
      </c>
      <c r="C282" s="193">
        <v>10919</v>
      </c>
      <c r="D282" s="169" t="s">
        <v>2168</v>
      </c>
      <c r="E282" s="133" t="s">
        <v>2191</v>
      </c>
      <c r="F282" s="171" t="s">
        <v>2190</v>
      </c>
      <c r="G282" s="6" t="s">
        <v>2192</v>
      </c>
      <c r="H282" s="165" t="s">
        <v>361</v>
      </c>
      <c r="I282" s="134">
        <v>-30</v>
      </c>
      <c r="J282" s="184" t="s">
        <v>1559</v>
      </c>
      <c r="K282" s="176">
        <v>304</v>
      </c>
      <c r="L282" s="137"/>
      <c r="M282" s="183">
        <f t="shared" si="12"/>
        <v>0</v>
      </c>
      <c r="N282" s="4" t="s">
        <v>2024</v>
      </c>
      <c r="O282" s="3">
        <v>4607109924280</v>
      </c>
      <c r="P282" s="2" t="str">
        <f t="shared" si="13"/>
        <v>фото1</v>
      </c>
      <c r="Q282" s="2" t="str">
        <f t="shared" si="14"/>
        <v>фото2</v>
      </c>
      <c r="R282" s="164" t="s">
        <v>2435</v>
      </c>
      <c r="S282" s="164" t="s">
        <v>2436</v>
      </c>
      <c r="T282" s="1">
        <v>290</v>
      </c>
      <c r="U282" s="74"/>
      <c r="V282" s="74"/>
      <c r="W282" s="74"/>
    </row>
    <row r="283" spans="1:23" ht="33.75" x14ac:dyDescent="0.2">
      <c r="A283" s="99">
        <v>275</v>
      </c>
      <c r="B283" s="185" t="s">
        <v>2643</v>
      </c>
      <c r="C283" s="194">
        <v>14326</v>
      </c>
      <c r="D283" s="186" t="s">
        <v>500</v>
      </c>
      <c r="E283" s="187" t="s">
        <v>2815</v>
      </c>
      <c r="F283" s="188" t="s">
        <v>2816</v>
      </c>
      <c r="G283" s="6" t="s">
        <v>2817</v>
      </c>
      <c r="H283" s="165" t="s">
        <v>2257</v>
      </c>
      <c r="I283" s="134">
        <v>-30</v>
      </c>
      <c r="J283" s="5" t="s">
        <v>1471</v>
      </c>
      <c r="K283" s="176">
        <v>197</v>
      </c>
      <c r="L283" s="137"/>
      <c r="M283" s="183">
        <f t="shared" si="12"/>
        <v>0</v>
      </c>
      <c r="N283" s="4" t="s">
        <v>2024</v>
      </c>
      <c r="O283" s="3">
        <v>4607109916827</v>
      </c>
      <c r="P283" s="2" t="str">
        <f t="shared" si="13"/>
        <v>фото1</v>
      </c>
      <c r="Q283" s="2" t="str">
        <f t="shared" si="14"/>
        <v>фото2</v>
      </c>
      <c r="R283" s="164" t="s">
        <v>2816</v>
      </c>
      <c r="S283" s="164"/>
      <c r="T283" s="1" t="s">
        <v>2105</v>
      </c>
      <c r="U283" s="74"/>
      <c r="V283" s="74"/>
      <c r="W283" s="74"/>
    </row>
    <row r="284" spans="1:23" ht="30" x14ac:dyDescent="0.2">
      <c r="A284" s="99">
        <v>276</v>
      </c>
      <c r="B284" s="185" t="s">
        <v>2643</v>
      </c>
      <c r="C284" s="194">
        <v>14327</v>
      </c>
      <c r="D284" s="186" t="s">
        <v>500</v>
      </c>
      <c r="E284" s="187" t="s">
        <v>2818</v>
      </c>
      <c r="F284" s="188" t="s">
        <v>2819</v>
      </c>
      <c r="G284" s="6" t="s">
        <v>2820</v>
      </c>
      <c r="H284" s="165" t="s">
        <v>614</v>
      </c>
      <c r="I284" s="134">
        <v>-30</v>
      </c>
      <c r="J284" s="5" t="s">
        <v>1471</v>
      </c>
      <c r="K284" s="176">
        <v>197</v>
      </c>
      <c r="L284" s="137"/>
      <c r="M284" s="183">
        <f t="shared" si="12"/>
        <v>0</v>
      </c>
      <c r="N284" s="4" t="s">
        <v>2024</v>
      </c>
      <c r="O284" s="3">
        <v>4607109916810</v>
      </c>
      <c r="P284" s="2" t="str">
        <f t="shared" si="13"/>
        <v>фото1</v>
      </c>
      <c r="Q284" s="2" t="str">
        <f t="shared" si="14"/>
        <v>фото2</v>
      </c>
      <c r="R284" s="164" t="s">
        <v>2819</v>
      </c>
      <c r="S284" s="164"/>
      <c r="T284" s="1" t="s">
        <v>2105</v>
      </c>
      <c r="U284" s="74"/>
      <c r="V284" s="74"/>
      <c r="W284" s="74"/>
    </row>
    <row r="285" spans="1:23" ht="33.75" x14ac:dyDescent="0.2">
      <c r="A285" s="99">
        <v>277</v>
      </c>
      <c r="B285" s="185" t="s">
        <v>2643</v>
      </c>
      <c r="C285" s="194">
        <v>14328</v>
      </c>
      <c r="D285" s="186" t="s">
        <v>500</v>
      </c>
      <c r="E285" s="187" t="s">
        <v>2821</v>
      </c>
      <c r="F285" s="188" t="s">
        <v>2822</v>
      </c>
      <c r="G285" s="6" t="s">
        <v>2823</v>
      </c>
      <c r="H285" s="165" t="s">
        <v>1565</v>
      </c>
      <c r="I285" s="134">
        <v>-30</v>
      </c>
      <c r="J285" s="5" t="s">
        <v>1471</v>
      </c>
      <c r="K285" s="176">
        <v>197</v>
      </c>
      <c r="L285" s="137"/>
      <c r="M285" s="183">
        <f t="shared" si="12"/>
        <v>0</v>
      </c>
      <c r="N285" s="4" t="s">
        <v>2024</v>
      </c>
      <c r="O285" s="3">
        <v>4607109916803</v>
      </c>
      <c r="P285" s="2" t="str">
        <f t="shared" si="13"/>
        <v>фото1</v>
      </c>
      <c r="Q285" s="2" t="str">
        <f t="shared" si="14"/>
        <v>фото2</v>
      </c>
      <c r="R285" s="164" t="s">
        <v>2822</v>
      </c>
      <c r="S285" s="164"/>
      <c r="T285" s="1" t="s">
        <v>2105</v>
      </c>
      <c r="U285" s="74"/>
      <c r="V285" s="74"/>
      <c r="W285" s="74"/>
    </row>
    <row r="286" spans="1:23" ht="45" x14ac:dyDescent="0.2">
      <c r="A286" s="99">
        <v>278</v>
      </c>
      <c r="B286" s="185" t="s">
        <v>2643</v>
      </c>
      <c r="C286" s="194">
        <v>14329</v>
      </c>
      <c r="D286" s="186" t="s">
        <v>500</v>
      </c>
      <c r="E286" s="187" t="s">
        <v>2824</v>
      </c>
      <c r="F286" s="188" t="s">
        <v>2825</v>
      </c>
      <c r="G286" s="6" t="s">
        <v>2826</v>
      </c>
      <c r="H286" s="165" t="s">
        <v>586</v>
      </c>
      <c r="I286" s="134">
        <v>-30</v>
      </c>
      <c r="J286" s="5" t="s">
        <v>1471</v>
      </c>
      <c r="K286" s="176">
        <v>197</v>
      </c>
      <c r="L286" s="137"/>
      <c r="M286" s="183">
        <f t="shared" si="12"/>
        <v>0</v>
      </c>
      <c r="N286" s="4" t="s">
        <v>2024</v>
      </c>
      <c r="O286" s="3">
        <v>4607109916797</v>
      </c>
      <c r="P286" s="2" t="str">
        <f t="shared" si="13"/>
        <v>фото1</v>
      </c>
      <c r="Q286" s="2" t="str">
        <f t="shared" si="14"/>
        <v>фото2</v>
      </c>
      <c r="R286" s="164" t="s">
        <v>2825</v>
      </c>
      <c r="S286" s="164"/>
      <c r="T286" s="1" t="s">
        <v>2105</v>
      </c>
      <c r="U286" s="74"/>
      <c r="V286" s="74"/>
      <c r="W286" s="74"/>
    </row>
    <row r="287" spans="1:23" ht="33.75" x14ac:dyDescent="0.2">
      <c r="A287" s="99">
        <v>279</v>
      </c>
      <c r="B287" s="7">
        <v>2019</v>
      </c>
      <c r="C287" s="193">
        <v>10920</v>
      </c>
      <c r="D287" s="169" t="s">
        <v>501</v>
      </c>
      <c r="E287" s="133" t="s">
        <v>2194</v>
      </c>
      <c r="F287" s="171" t="s">
        <v>2193</v>
      </c>
      <c r="G287" s="6" t="s">
        <v>2195</v>
      </c>
      <c r="H287" s="165">
        <v>120</v>
      </c>
      <c r="I287" s="134">
        <v>-26</v>
      </c>
      <c r="J287" s="5" t="s">
        <v>1471</v>
      </c>
      <c r="K287" s="176">
        <v>145.5</v>
      </c>
      <c r="L287" s="137"/>
      <c r="M287" s="183">
        <f t="shared" si="12"/>
        <v>0</v>
      </c>
      <c r="N287" s="4" t="s">
        <v>2024</v>
      </c>
      <c r="O287" s="3">
        <v>4607109924273</v>
      </c>
      <c r="P287" s="2" t="str">
        <f t="shared" si="13"/>
        <v>фото1</v>
      </c>
      <c r="Q287" s="2" t="str">
        <f t="shared" si="14"/>
        <v>фото2</v>
      </c>
      <c r="R287" s="164" t="s">
        <v>2437</v>
      </c>
      <c r="S287" s="164" t="s">
        <v>2438</v>
      </c>
      <c r="T287" s="1" t="s">
        <v>2105</v>
      </c>
      <c r="U287" s="74"/>
      <c r="V287" s="74"/>
      <c r="W287" s="74"/>
    </row>
    <row r="288" spans="1:23" ht="33.75" x14ac:dyDescent="0.2">
      <c r="A288" s="99">
        <v>280</v>
      </c>
      <c r="B288" s="173"/>
      <c r="C288" s="193">
        <v>4895</v>
      </c>
      <c r="D288" s="169" t="s">
        <v>501</v>
      </c>
      <c r="E288" s="133" t="s">
        <v>573</v>
      </c>
      <c r="F288" s="171" t="s">
        <v>502</v>
      </c>
      <c r="G288" s="6" t="s">
        <v>919</v>
      </c>
      <c r="H288" s="165">
        <v>100</v>
      </c>
      <c r="I288" s="134">
        <v>-26</v>
      </c>
      <c r="J288" s="184" t="s">
        <v>1320</v>
      </c>
      <c r="K288" s="176">
        <v>168.5</v>
      </c>
      <c r="L288" s="137"/>
      <c r="M288" s="183">
        <f t="shared" si="12"/>
        <v>0</v>
      </c>
      <c r="N288" s="4" t="s">
        <v>2024</v>
      </c>
      <c r="O288" s="3">
        <v>4607109941201</v>
      </c>
      <c r="P288" s="2" t="str">
        <f t="shared" si="13"/>
        <v>фото1</v>
      </c>
      <c r="Q288" s="2" t="str">
        <f t="shared" si="14"/>
        <v>фото2</v>
      </c>
      <c r="R288" s="164" t="s">
        <v>1202</v>
      </c>
      <c r="S288" s="164" t="s">
        <v>1203</v>
      </c>
      <c r="T288" s="1">
        <v>290</v>
      </c>
      <c r="U288" s="74"/>
      <c r="V288" s="74"/>
      <c r="W288" s="74"/>
    </row>
    <row r="289" spans="1:23" ht="45" x14ac:dyDescent="0.2">
      <c r="A289" s="99">
        <v>281</v>
      </c>
      <c r="B289" s="173"/>
      <c r="C289" s="193">
        <v>10189</v>
      </c>
      <c r="D289" s="169" t="s">
        <v>1869</v>
      </c>
      <c r="E289" s="133" t="s">
        <v>1870</v>
      </c>
      <c r="F289" s="171" t="s">
        <v>1871</v>
      </c>
      <c r="G289" s="6" t="s">
        <v>1872</v>
      </c>
      <c r="H289" s="165" t="s">
        <v>514</v>
      </c>
      <c r="I289" s="134">
        <v>-34</v>
      </c>
      <c r="J289" s="184" t="s">
        <v>1596</v>
      </c>
      <c r="K289" s="176">
        <v>185.3</v>
      </c>
      <c r="L289" s="137"/>
      <c r="M289" s="183">
        <f t="shared" si="12"/>
        <v>0</v>
      </c>
      <c r="N289" s="4" t="s">
        <v>2024</v>
      </c>
      <c r="O289" s="3">
        <v>4607109937396</v>
      </c>
      <c r="P289" s="2" t="str">
        <f t="shared" si="13"/>
        <v>фото1</v>
      </c>
      <c r="Q289" s="2" t="str">
        <f t="shared" si="14"/>
        <v>фото2</v>
      </c>
      <c r="R289" s="164" t="s">
        <v>1873</v>
      </c>
      <c r="S289" s="164" t="s">
        <v>1874</v>
      </c>
      <c r="T289" s="1">
        <v>290</v>
      </c>
      <c r="U289" s="74"/>
      <c r="V289" s="74"/>
      <c r="W289" s="74"/>
    </row>
    <row r="290" spans="1:23" ht="45" x14ac:dyDescent="0.2">
      <c r="A290" s="99">
        <v>282</v>
      </c>
      <c r="B290" s="173"/>
      <c r="C290" s="193">
        <v>4899</v>
      </c>
      <c r="D290" s="169" t="s">
        <v>2827</v>
      </c>
      <c r="E290" s="133" t="s">
        <v>2828</v>
      </c>
      <c r="F290" s="171" t="s">
        <v>2829</v>
      </c>
      <c r="G290" s="6" t="s">
        <v>2830</v>
      </c>
      <c r="H290" s="165">
        <v>150</v>
      </c>
      <c r="I290" s="134">
        <v>-30</v>
      </c>
      <c r="J290" s="184" t="s">
        <v>1317</v>
      </c>
      <c r="K290" s="176">
        <v>151.19999999999999</v>
      </c>
      <c r="L290" s="137"/>
      <c r="M290" s="183">
        <f t="shared" si="12"/>
        <v>0</v>
      </c>
      <c r="N290" s="4" t="s">
        <v>2024</v>
      </c>
      <c r="O290" s="3">
        <v>4607109941232</v>
      </c>
      <c r="P290" s="2" t="str">
        <f t="shared" si="13"/>
        <v>фото1</v>
      </c>
      <c r="Q290" s="2" t="str">
        <f t="shared" si="14"/>
        <v>фото2</v>
      </c>
      <c r="R290" s="164" t="s">
        <v>2829</v>
      </c>
      <c r="S290" s="164"/>
      <c r="T290" s="1">
        <v>370</v>
      </c>
      <c r="U290" s="74"/>
      <c r="V290" s="74"/>
      <c r="W290" s="74"/>
    </row>
    <row r="291" spans="1:23" ht="30" x14ac:dyDescent="0.2">
      <c r="A291" s="99">
        <v>283</v>
      </c>
      <c r="B291" s="173"/>
      <c r="C291" s="193">
        <v>4900</v>
      </c>
      <c r="D291" s="169" t="s">
        <v>595</v>
      </c>
      <c r="E291" s="133" t="s">
        <v>596</v>
      </c>
      <c r="F291" s="171" t="s">
        <v>674</v>
      </c>
      <c r="G291" s="6" t="s">
        <v>702</v>
      </c>
      <c r="H291" s="165">
        <v>150</v>
      </c>
      <c r="I291" s="134">
        <v>-30</v>
      </c>
      <c r="J291" s="184" t="s">
        <v>1315</v>
      </c>
      <c r="K291" s="176">
        <v>193.7</v>
      </c>
      <c r="L291" s="137"/>
      <c r="M291" s="183">
        <f t="shared" si="12"/>
        <v>0</v>
      </c>
      <c r="N291" s="4" t="s">
        <v>2024</v>
      </c>
      <c r="O291" s="3">
        <v>4607109941249</v>
      </c>
      <c r="P291" s="2" t="str">
        <f t="shared" si="13"/>
        <v>фото1</v>
      </c>
      <c r="Q291" s="2" t="str">
        <f t="shared" si="14"/>
        <v>фото2</v>
      </c>
      <c r="R291" s="164" t="s">
        <v>674</v>
      </c>
      <c r="S291" s="164"/>
      <c r="T291" s="1">
        <v>370</v>
      </c>
      <c r="U291" s="74"/>
      <c r="V291" s="74"/>
      <c r="W291" s="74"/>
    </row>
    <row r="292" spans="1:23" ht="45" x14ac:dyDescent="0.2">
      <c r="A292" s="99">
        <v>284</v>
      </c>
      <c r="B292" s="173"/>
      <c r="C292" s="193">
        <v>10190</v>
      </c>
      <c r="D292" s="169" t="s">
        <v>1875</v>
      </c>
      <c r="E292" s="133" t="s">
        <v>1876</v>
      </c>
      <c r="F292" s="171" t="s">
        <v>1877</v>
      </c>
      <c r="G292" s="6" t="s">
        <v>1878</v>
      </c>
      <c r="H292" s="165" t="s">
        <v>359</v>
      </c>
      <c r="I292" s="134">
        <v>-40</v>
      </c>
      <c r="J292" s="184" t="s">
        <v>1879</v>
      </c>
      <c r="K292" s="176">
        <v>218.9</v>
      </c>
      <c r="L292" s="137"/>
      <c r="M292" s="183">
        <f t="shared" si="12"/>
        <v>0</v>
      </c>
      <c r="N292" s="4" t="s">
        <v>2024</v>
      </c>
      <c r="O292" s="3">
        <v>4607109979679</v>
      </c>
      <c r="P292" s="2" t="str">
        <f t="shared" si="13"/>
        <v>фото1</v>
      </c>
      <c r="Q292" s="2" t="str">
        <f t="shared" si="14"/>
        <v>фото2</v>
      </c>
      <c r="R292" s="164" t="s">
        <v>1880</v>
      </c>
      <c r="S292" s="164" t="s">
        <v>1881</v>
      </c>
      <c r="T292" s="1">
        <v>290</v>
      </c>
      <c r="U292" s="74"/>
      <c r="V292" s="74"/>
      <c r="W292" s="74"/>
    </row>
    <row r="293" spans="1:23" ht="33.75" x14ac:dyDescent="0.2">
      <c r="A293" s="99">
        <v>285</v>
      </c>
      <c r="B293" s="173"/>
      <c r="C293" s="193">
        <v>4901</v>
      </c>
      <c r="D293" s="169" t="s">
        <v>675</v>
      </c>
      <c r="E293" s="133" t="s">
        <v>604</v>
      </c>
      <c r="F293" s="171" t="s">
        <v>676</v>
      </c>
      <c r="G293" s="6" t="s">
        <v>711</v>
      </c>
      <c r="H293" s="165">
        <v>150</v>
      </c>
      <c r="I293" s="134">
        <v>-30</v>
      </c>
      <c r="J293" s="184" t="s">
        <v>1595</v>
      </c>
      <c r="K293" s="176">
        <v>176.4</v>
      </c>
      <c r="L293" s="137"/>
      <c r="M293" s="183">
        <f t="shared" si="12"/>
        <v>0</v>
      </c>
      <c r="N293" s="4" t="s">
        <v>2024</v>
      </c>
      <c r="O293" s="3">
        <v>4607109941256</v>
      </c>
      <c r="P293" s="2" t="str">
        <f t="shared" si="13"/>
        <v>фото1</v>
      </c>
      <c r="Q293" s="2" t="str">
        <f t="shared" si="14"/>
        <v>фото2</v>
      </c>
      <c r="R293" s="164" t="s">
        <v>1204</v>
      </c>
      <c r="S293" s="164" t="s">
        <v>1205</v>
      </c>
      <c r="T293" s="1">
        <v>290</v>
      </c>
      <c r="U293" s="74"/>
      <c r="V293" s="74"/>
      <c r="W293" s="74"/>
    </row>
    <row r="294" spans="1:23" ht="45" x14ac:dyDescent="0.2">
      <c r="A294" s="99">
        <v>286</v>
      </c>
      <c r="B294" s="7">
        <v>2019</v>
      </c>
      <c r="C294" s="193">
        <v>10922</v>
      </c>
      <c r="D294" s="169" t="s">
        <v>2196</v>
      </c>
      <c r="E294" s="133" t="s">
        <v>2198</v>
      </c>
      <c r="F294" s="171" t="s">
        <v>2197</v>
      </c>
      <c r="G294" s="6" t="s">
        <v>2199</v>
      </c>
      <c r="H294" s="165" t="s">
        <v>2200</v>
      </c>
      <c r="I294" s="134">
        <v>-30</v>
      </c>
      <c r="J294" s="5" t="s">
        <v>2029</v>
      </c>
      <c r="K294" s="176">
        <v>1878.1</v>
      </c>
      <c r="L294" s="137"/>
      <c r="M294" s="183">
        <f t="shared" si="12"/>
        <v>0</v>
      </c>
      <c r="N294" s="4" t="s">
        <v>2630</v>
      </c>
      <c r="O294" s="3">
        <v>4607109924259</v>
      </c>
      <c r="P294" s="2" t="str">
        <f t="shared" si="13"/>
        <v>фото1</v>
      </c>
      <c r="Q294" s="2" t="str">
        <f t="shared" si="14"/>
        <v>фото2</v>
      </c>
      <c r="R294" s="164" t="s">
        <v>2439</v>
      </c>
      <c r="S294" s="164"/>
      <c r="T294" s="1" t="s">
        <v>2105</v>
      </c>
      <c r="U294" s="74"/>
      <c r="V294" s="74"/>
      <c r="W294" s="74"/>
    </row>
    <row r="295" spans="1:23" ht="123.75" x14ac:dyDescent="0.2">
      <c r="A295" s="99">
        <v>287</v>
      </c>
      <c r="B295" s="7">
        <v>2019</v>
      </c>
      <c r="C295" s="193">
        <v>10923</v>
      </c>
      <c r="D295" s="169" t="s">
        <v>2196</v>
      </c>
      <c r="E295" s="133" t="s">
        <v>2831</v>
      </c>
      <c r="F295" s="171" t="s">
        <v>2201</v>
      </c>
      <c r="G295" s="6" t="s">
        <v>2202</v>
      </c>
      <c r="H295" s="165" t="s">
        <v>2127</v>
      </c>
      <c r="I295" s="134">
        <v>-30</v>
      </c>
      <c r="J295" s="5" t="s">
        <v>1785</v>
      </c>
      <c r="K295" s="176">
        <v>1283.4000000000001</v>
      </c>
      <c r="L295" s="137"/>
      <c r="M295" s="183">
        <f t="shared" si="12"/>
        <v>0</v>
      </c>
      <c r="N295" s="4" t="s">
        <v>2630</v>
      </c>
      <c r="O295" s="3">
        <v>4607109924242</v>
      </c>
      <c r="P295" s="2" t="str">
        <f t="shared" si="13"/>
        <v>фото1</v>
      </c>
      <c r="Q295" s="2" t="str">
        <f t="shared" si="14"/>
        <v>фото2</v>
      </c>
      <c r="R295" s="164" t="s">
        <v>2440</v>
      </c>
      <c r="S295" s="164" t="s">
        <v>2441</v>
      </c>
      <c r="T295" s="1" t="s">
        <v>2105</v>
      </c>
      <c r="U295" s="74"/>
      <c r="V295" s="74"/>
      <c r="W295" s="74"/>
    </row>
    <row r="296" spans="1:23" ht="56.25" x14ac:dyDescent="0.2">
      <c r="A296" s="99">
        <v>288</v>
      </c>
      <c r="B296" s="7">
        <v>2019</v>
      </c>
      <c r="C296" s="193">
        <v>10924</v>
      </c>
      <c r="D296" s="169" t="s">
        <v>2203</v>
      </c>
      <c r="E296" s="133" t="s">
        <v>2205</v>
      </c>
      <c r="F296" s="171" t="s">
        <v>2204</v>
      </c>
      <c r="G296" s="6" t="s">
        <v>2206</v>
      </c>
      <c r="H296" s="165" t="s">
        <v>2207</v>
      </c>
      <c r="I296" s="134">
        <v>-30</v>
      </c>
      <c r="J296" s="5" t="s">
        <v>1743</v>
      </c>
      <c r="K296" s="176">
        <v>1283.4000000000001</v>
      </c>
      <c r="L296" s="137"/>
      <c r="M296" s="183">
        <f t="shared" si="12"/>
        <v>0</v>
      </c>
      <c r="N296" s="4" t="s">
        <v>2630</v>
      </c>
      <c r="O296" s="3">
        <v>4607109924235</v>
      </c>
      <c r="P296" s="2" t="str">
        <f t="shared" si="13"/>
        <v>фото1</v>
      </c>
      <c r="Q296" s="2" t="str">
        <f t="shared" si="14"/>
        <v>фото2</v>
      </c>
      <c r="R296" s="164" t="s">
        <v>2442</v>
      </c>
      <c r="S296" s="164"/>
      <c r="T296" s="1" t="s">
        <v>2105</v>
      </c>
      <c r="U296" s="74"/>
      <c r="V296" s="74"/>
      <c r="W296" s="74"/>
    </row>
    <row r="297" spans="1:23" ht="45" x14ac:dyDescent="0.2">
      <c r="A297" s="99">
        <v>289</v>
      </c>
      <c r="B297" s="185" t="s">
        <v>2643</v>
      </c>
      <c r="C297" s="194">
        <v>14330</v>
      </c>
      <c r="D297" s="186" t="s">
        <v>2208</v>
      </c>
      <c r="E297" s="187" t="s">
        <v>2832</v>
      </c>
      <c r="F297" s="188" t="s">
        <v>2833</v>
      </c>
      <c r="G297" s="6" t="s">
        <v>2834</v>
      </c>
      <c r="H297" s="165" t="s">
        <v>157</v>
      </c>
      <c r="I297" s="134">
        <v>-29</v>
      </c>
      <c r="J297" s="5" t="s">
        <v>1785</v>
      </c>
      <c r="K297" s="176">
        <v>1283.4000000000001</v>
      </c>
      <c r="L297" s="137"/>
      <c r="M297" s="183">
        <f t="shared" si="12"/>
        <v>0</v>
      </c>
      <c r="N297" s="4" t="s">
        <v>2630</v>
      </c>
      <c r="O297" s="3">
        <v>4607109916780</v>
      </c>
      <c r="P297" s="2" t="str">
        <f t="shared" si="13"/>
        <v>фото1</v>
      </c>
      <c r="Q297" s="2" t="str">
        <f t="shared" si="14"/>
        <v>фото2</v>
      </c>
      <c r="R297" s="164" t="s">
        <v>2833</v>
      </c>
      <c r="S297" s="164"/>
      <c r="T297" s="1" t="s">
        <v>2105</v>
      </c>
      <c r="U297" s="74"/>
      <c r="V297" s="74"/>
      <c r="W297" s="74"/>
    </row>
    <row r="298" spans="1:23" ht="45" x14ac:dyDescent="0.2">
      <c r="A298" s="99">
        <v>290</v>
      </c>
      <c r="B298" s="7">
        <v>2019</v>
      </c>
      <c r="C298" s="193">
        <v>10925</v>
      </c>
      <c r="D298" s="169" t="s">
        <v>2208</v>
      </c>
      <c r="E298" s="133" t="s">
        <v>2210</v>
      </c>
      <c r="F298" s="171" t="s">
        <v>2209</v>
      </c>
      <c r="G298" s="6" t="s">
        <v>2211</v>
      </c>
      <c r="H298" s="165" t="s">
        <v>19</v>
      </c>
      <c r="I298" s="134">
        <v>-30</v>
      </c>
      <c r="J298" s="5" t="s">
        <v>1785</v>
      </c>
      <c r="K298" s="176">
        <v>1707.9</v>
      </c>
      <c r="L298" s="137"/>
      <c r="M298" s="183">
        <f t="shared" si="12"/>
        <v>0</v>
      </c>
      <c r="N298" s="4" t="s">
        <v>2630</v>
      </c>
      <c r="O298" s="3">
        <v>4607109924228</v>
      </c>
      <c r="P298" s="2" t="str">
        <f t="shared" si="13"/>
        <v>фото1</v>
      </c>
      <c r="Q298" s="2" t="str">
        <f t="shared" si="14"/>
        <v>фото2</v>
      </c>
      <c r="R298" s="164" t="s">
        <v>2443</v>
      </c>
      <c r="S298" s="164" t="s">
        <v>2444</v>
      </c>
      <c r="T298" s="1" t="s">
        <v>2105</v>
      </c>
      <c r="U298" s="74"/>
      <c r="V298" s="74"/>
      <c r="W298" s="74"/>
    </row>
    <row r="299" spans="1:23" ht="56.25" x14ac:dyDescent="0.2">
      <c r="A299" s="99">
        <v>291</v>
      </c>
      <c r="B299" s="7">
        <v>2019</v>
      </c>
      <c r="C299" s="193">
        <v>10926</v>
      </c>
      <c r="D299" s="169" t="s">
        <v>2208</v>
      </c>
      <c r="E299" s="133" t="s">
        <v>2213</v>
      </c>
      <c r="F299" s="171" t="s">
        <v>2212</v>
      </c>
      <c r="G299" s="6" t="s">
        <v>2214</v>
      </c>
      <c r="H299" s="165" t="s">
        <v>2215</v>
      </c>
      <c r="I299" s="134">
        <v>-28</v>
      </c>
      <c r="J299" s="5" t="s">
        <v>2029</v>
      </c>
      <c r="K299" s="176">
        <v>1453.7</v>
      </c>
      <c r="L299" s="137"/>
      <c r="M299" s="183">
        <f t="shared" si="12"/>
        <v>0</v>
      </c>
      <c r="N299" s="4" t="s">
        <v>2630</v>
      </c>
      <c r="O299" s="3">
        <v>4607109924211</v>
      </c>
      <c r="P299" s="2" t="str">
        <f t="shared" si="13"/>
        <v>фото1</v>
      </c>
      <c r="Q299" s="2" t="str">
        <f t="shared" si="14"/>
        <v>фото2</v>
      </c>
      <c r="R299" s="164" t="s">
        <v>2445</v>
      </c>
      <c r="S299" s="164"/>
      <c r="T299" s="1" t="s">
        <v>2105</v>
      </c>
      <c r="U299" s="74"/>
      <c r="V299" s="74"/>
      <c r="W299" s="74"/>
    </row>
    <row r="300" spans="1:23" ht="33.75" x14ac:dyDescent="0.2">
      <c r="A300" s="99">
        <v>292</v>
      </c>
      <c r="B300" s="7">
        <v>2019</v>
      </c>
      <c r="C300" s="193">
        <v>10927</v>
      </c>
      <c r="D300" s="169" t="s">
        <v>2216</v>
      </c>
      <c r="E300" s="133" t="s">
        <v>2218</v>
      </c>
      <c r="F300" s="171" t="s">
        <v>2217</v>
      </c>
      <c r="G300" s="6" t="s">
        <v>2219</v>
      </c>
      <c r="H300" s="165" t="s">
        <v>157</v>
      </c>
      <c r="I300" s="134">
        <v>-30</v>
      </c>
      <c r="J300" s="5" t="s">
        <v>1563</v>
      </c>
      <c r="K300" s="176">
        <v>306.8</v>
      </c>
      <c r="L300" s="137"/>
      <c r="M300" s="183">
        <f t="shared" si="12"/>
        <v>0</v>
      </c>
      <c r="N300" s="4" t="s">
        <v>2630</v>
      </c>
      <c r="O300" s="3">
        <v>4607109924204</v>
      </c>
      <c r="P300" s="2" t="str">
        <f t="shared" si="13"/>
        <v>фото1</v>
      </c>
      <c r="Q300" s="2" t="str">
        <f t="shared" si="14"/>
        <v>фото2</v>
      </c>
      <c r="R300" s="164" t="s">
        <v>2217</v>
      </c>
      <c r="S300" s="164"/>
      <c r="T300" s="1" t="s">
        <v>2105</v>
      </c>
      <c r="U300" s="74"/>
      <c r="V300" s="74"/>
      <c r="W300" s="74"/>
    </row>
    <row r="301" spans="1:23" ht="45" x14ac:dyDescent="0.2">
      <c r="A301" s="99">
        <v>293</v>
      </c>
      <c r="B301" s="173"/>
      <c r="C301" s="193">
        <v>10192</v>
      </c>
      <c r="D301" s="169" t="s">
        <v>1882</v>
      </c>
      <c r="E301" s="133" t="s">
        <v>2220</v>
      </c>
      <c r="F301" s="171" t="s">
        <v>1883</v>
      </c>
      <c r="G301" s="6" t="s">
        <v>1884</v>
      </c>
      <c r="H301" s="165" t="s">
        <v>1885</v>
      </c>
      <c r="I301" s="134">
        <v>-36</v>
      </c>
      <c r="J301" s="5" t="s">
        <v>1563</v>
      </c>
      <c r="K301" s="176">
        <v>306.8</v>
      </c>
      <c r="L301" s="137"/>
      <c r="M301" s="183">
        <f t="shared" si="12"/>
        <v>0</v>
      </c>
      <c r="N301" s="4" t="s">
        <v>2630</v>
      </c>
      <c r="O301" s="3">
        <v>4607109960110</v>
      </c>
      <c r="P301" s="2" t="str">
        <f t="shared" si="13"/>
        <v>фото1</v>
      </c>
      <c r="Q301" s="2" t="str">
        <f t="shared" si="14"/>
        <v>фото2</v>
      </c>
      <c r="R301" s="164" t="s">
        <v>1883</v>
      </c>
      <c r="S301" s="164"/>
      <c r="T301" s="1" t="s">
        <v>2105</v>
      </c>
      <c r="U301" s="74"/>
      <c r="V301" s="74"/>
      <c r="W301" s="74"/>
    </row>
    <row r="302" spans="1:23" ht="33.75" x14ac:dyDescent="0.2">
      <c r="A302" s="99">
        <v>294</v>
      </c>
      <c r="B302" s="185" t="s">
        <v>2643</v>
      </c>
      <c r="C302" s="194">
        <v>14331</v>
      </c>
      <c r="D302" s="186" t="s">
        <v>2208</v>
      </c>
      <c r="E302" s="187" t="s">
        <v>2835</v>
      </c>
      <c r="F302" s="188" t="s">
        <v>2836</v>
      </c>
      <c r="G302" s="6" t="s">
        <v>2837</v>
      </c>
      <c r="H302" s="165" t="s">
        <v>988</v>
      </c>
      <c r="I302" s="134">
        <v>-29</v>
      </c>
      <c r="J302" s="5" t="s">
        <v>1785</v>
      </c>
      <c r="K302" s="176">
        <v>1707.9</v>
      </c>
      <c r="L302" s="137"/>
      <c r="M302" s="183">
        <f t="shared" si="12"/>
        <v>0</v>
      </c>
      <c r="N302" s="4" t="s">
        <v>2630</v>
      </c>
      <c r="O302" s="3">
        <v>4607109916773</v>
      </c>
      <c r="P302" s="2" t="str">
        <f t="shared" si="13"/>
        <v>фото1</v>
      </c>
      <c r="Q302" s="2" t="str">
        <f t="shared" si="14"/>
        <v>фото2</v>
      </c>
      <c r="R302" s="164" t="s">
        <v>2836</v>
      </c>
      <c r="S302" s="164"/>
      <c r="T302" s="1" t="s">
        <v>2105</v>
      </c>
      <c r="U302" s="74"/>
      <c r="V302" s="74"/>
      <c r="W302" s="74"/>
    </row>
    <row r="303" spans="1:23" ht="33.75" x14ac:dyDescent="0.2">
      <c r="A303" s="99">
        <v>295</v>
      </c>
      <c r="B303" s="185" t="s">
        <v>2643</v>
      </c>
      <c r="C303" s="194">
        <v>14332</v>
      </c>
      <c r="D303" s="186" t="s">
        <v>2208</v>
      </c>
      <c r="E303" s="187" t="s">
        <v>2838</v>
      </c>
      <c r="F303" s="188" t="s">
        <v>2839</v>
      </c>
      <c r="G303" s="6" t="s">
        <v>2840</v>
      </c>
      <c r="H303" s="165" t="s">
        <v>1543</v>
      </c>
      <c r="I303" s="134">
        <v>-29</v>
      </c>
      <c r="J303" s="5" t="s">
        <v>2029</v>
      </c>
      <c r="K303" s="176">
        <v>1878.1</v>
      </c>
      <c r="L303" s="137"/>
      <c r="M303" s="183">
        <f t="shared" si="12"/>
        <v>0</v>
      </c>
      <c r="N303" s="4" t="s">
        <v>2630</v>
      </c>
      <c r="O303" s="3">
        <v>4607109916766</v>
      </c>
      <c r="P303" s="2" t="str">
        <f t="shared" si="13"/>
        <v>фото1</v>
      </c>
      <c r="Q303" s="2" t="str">
        <f t="shared" si="14"/>
        <v>фото2</v>
      </c>
      <c r="R303" s="164" t="s">
        <v>2839</v>
      </c>
      <c r="S303" s="164"/>
      <c r="T303" s="1" t="s">
        <v>2105</v>
      </c>
      <c r="U303" s="74"/>
      <c r="V303" s="74"/>
      <c r="W303" s="74"/>
    </row>
    <row r="304" spans="1:23" ht="33.75" x14ac:dyDescent="0.2">
      <c r="A304" s="99">
        <v>296</v>
      </c>
      <c r="B304" s="185" t="s">
        <v>2643</v>
      </c>
      <c r="C304" s="194">
        <v>14333</v>
      </c>
      <c r="D304" s="186" t="s">
        <v>2208</v>
      </c>
      <c r="E304" s="187" t="s">
        <v>2841</v>
      </c>
      <c r="F304" s="188" t="s">
        <v>2842</v>
      </c>
      <c r="G304" s="6" t="s">
        <v>2843</v>
      </c>
      <c r="H304" s="165" t="s">
        <v>1978</v>
      </c>
      <c r="I304" s="134">
        <v>-29</v>
      </c>
      <c r="J304" s="5" t="s">
        <v>2029</v>
      </c>
      <c r="K304" s="176">
        <v>1707.9</v>
      </c>
      <c r="L304" s="137"/>
      <c r="M304" s="183">
        <f t="shared" si="12"/>
        <v>0</v>
      </c>
      <c r="N304" s="4" t="s">
        <v>2630</v>
      </c>
      <c r="O304" s="3">
        <v>4607109916759</v>
      </c>
      <c r="P304" s="2" t="str">
        <f t="shared" si="13"/>
        <v>фото1</v>
      </c>
      <c r="Q304" s="2" t="str">
        <f t="shared" si="14"/>
        <v>фото2</v>
      </c>
      <c r="R304" s="164" t="s">
        <v>2842</v>
      </c>
      <c r="S304" s="164"/>
      <c r="T304" s="1" t="s">
        <v>2105</v>
      </c>
      <c r="U304" s="74"/>
      <c r="V304" s="74"/>
      <c r="W304" s="74"/>
    </row>
    <row r="305" spans="1:23" ht="33.75" x14ac:dyDescent="0.2">
      <c r="A305" s="99">
        <v>297</v>
      </c>
      <c r="B305" s="185" t="s">
        <v>2643</v>
      </c>
      <c r="C305" s="194">
        <v>14334</v>
      </c>
      <c r="D305" s="186" t="s">
        <v>2208</v>
      </c>
      <c r="E305" s="187" t="s">
        <v>2844</v>
      </c>
      <c r="F305" s="188" t="s">
        <v>2845</v>
      </c>
      <c r="G305" s="6" t="s">
        <v>2846</v>
      </c>
      <c r="H305" s="165" t="s">
        <v>1978</v>
      </c>
      <c r="I305" s="134">
        <v>-29</v>
      </c>
      <c r="J305" s="5" t="s">
        <v>1785</v>
      </c>
      <c r="K305" s="176">
        <v>1453.7</v>
      </c>
      <c r="L305" s="137"/>
      <c r="M305" s="183">
        <f t="shared" si="12"/>
        <v>0</v>
      </c>
      <c r="N305" s="4" t="s">
        <v>2630</v>
      </c>
      <c r="O305" s="3">
        <v>4607109916742</v>
      </c>
      <c r="P305" s="2" t="str">
        <f t="shared" si="13"/>
        <v>фото1</v>
      </c>
      <c r="Q305" s="2" t="str">
        <f t="shared" si="14"/>
        <v>фото2</v>
      </c>
      <c r="R305" s="164" t="s">
        <v>2845</v>
      </c>
      <c r="S305" s="164"/>
      <c r="T305" s="1" t="s">
        <v>2105</v>
      </c>
      <c r="U305" s="74"/>
      <c r="V305" s="74"/>
      <c r="W305" s="74"/>
    </row>
    <row r="306" spans="1:23" ht="45" x14ac:dyDescent="0.2">
      <c r="A306" s="99">
        <v>298</v>
      </c>
      <c r="B306" s="185" t="s">
        <v>2643</v>
      </c>
      <c r="C306" s="194">
        <v>14335</v>
      </c>
      <c r="D306" s="186" t="s">
        <v>2208</v>
      </c>
      <c r="E306" s="187" t="s">
        <v>2847</v>
      </c>
      <c r="F306" s="188" t="s">
        <v>2848</v>
      </c>
      <c r="G306" s="6" t="s">
        <v>2849</v>
      </c>
      <c r="H306" s="165" t="s">
        <v>2850</v>
      </c>
      <c r="I306" s="134">
        <v>-29</v>
      </c>
      <c r="J306" s="5" t="s">
        <v>1785</v>
      </c>
      <c r="K306" s="176">
        <v>1707.9</v>
      </c>
      <c r="L306" s="137"/>
      <c r="M306" s="183">
        <f t="shared" si="12"/>
        <v>0</v>
      </c>
      <c r="N306" s="4" t="s">
        <v>2630</v>
      </c>
      <c r="O306" s="3">
        <v>4607109916735</v>
      </c>
      <c r="P306" s="2" t="str">
        <f t="shared" si="13"/>
        <v>фото1</v>
      </c>
      <c r="Q306" s="2" t="str">
        <f t="shared" si="14"/>
        <v>фото2</v>
      </c>
      <c r="R306" s="164" t="s">
        <v>2848</v>
      </c>
      <c r="S306" s="164"/>
      <c r="T306" s="1" t="s">
        <v>2105</v>
      </c>
      <c r="U306" s="74"/>
      <c r="V306" s="74"/>
      <c r="W306" s="74"/>
    </row>
    <row r="307" spans="1:23" ht="33.75" x14ac:dyDescent="0.2">
      <c r="A307" s="99">
        <v>299</v>
      </c>
      <c r="B307" s="185" t="s">
        <v>2643</v>
      </c>
      <c r="C307" s="194">
        <v>14336</v>
      </c>
      <c r="D307" s="186" t="s">
        <v>2208</v>
      </c>
      <c r="E307" s="187" t="s">
        <v>2851</v>
      </c>
      <c r="F307" s="188" t="s">
        <v>2852</v>
      </c>
      <c r="G307" s="6" t="s">
        <v>2853</v>
      </c>
      <c r="H307" s="165" t="s">
        <v>988</v>
      </c>
      <c r="I307" s="134">
        <v>-29</v>
      </c>
      <c r="J307" s="5" t="s">
        <v>1785</v>
      </c>
      <c r="K307" s="176">
        <v>1707.9</v>
      </c>
      <c r="L307" s="137"/>
      <c r="M307" s="183">
        <f t="shared" si="12"/>
        <v>0</v>
      </c>
      <c r="N307" s="4" t="s">
        <v>2630</v>
      </c>
      <c r="O307" s="3">
        <v>4607109916728</v>
      </c>
      <c r="P307" s="2" t="str">
        <f t="shared" si="13"/>
        <v>фото1</v>
      </c>
      <c r="Q307" s="2" t="str">
        <f t="shared" si="14"/>
        <v>фото2</v>
      </c>
      <c r="R307" s="164" t="s">
        <v>2852</v>
      </c>
      <c r="S307" s="164"/>
      <c r="T307" s="1" t="s">
        <v>2105</v>
      </c>
      <c r="U307" s="74"/>
      <c r="V307" s="74"/>
      <c r="W307" s="74"/>
    </row>
    <row r="308" spans="1:23" ht="33.75" x14ac:dyDescent="0.2">
      <c r="A308" s="99">
        <v>300</v>
      </c>
      <c r="B308" s="185" t="s">
        <v>2643</v>
      </c>
      <c r="C308" s="194">
        <v>14337</v>
      </c>
      <c r="D308" s="186" t="s">
        <v>2208</v>
      </c>
      <c r="E308" s="187" t="s">
        <v>2854</v>
      </c>
      <c r="F308" s="188" t="s">
        <v>2855</v>
      </c>
      <c r="G308" s="6" t="s">
        <v>2856</v>
      </c>
      <c r="H308" s="165" t="s">
        <v>1543</v>
      </c>
      <c r="I308" s="134">
        <v>-29</v>
      </c>
      <c r="J308" s="5" t="s">
        <v>2029</v>
      </c>
      <c r="K308" s="176">
        <v>1453.7</v>
      </c>
      <c r="L308" s="137"/>
      <c r="M308" s="183">
        <f t="shared" si="12"/>
        <v>0</v>
      </c>
      <c r="N308" s="4" t="s">
        <v>2630</v>
      </c>
      <c r="O308" s="3">
        <v>4607109916711</v>
      </c>
      <c r="P308" s="2" t="str">
        <f t="shared" si="13"/>
        <v>фото1</v>
      </c>
      <c r="Q308" s="2" t="str">
        <f t="shared" si="14"/>
        <v>фото2</v>
      </c>
      <c r="R308" s="164" t="s">
        <v>2855</v>
      </c>
      <c r="S308" s="164"/>
      <c r="T308" s="1" t="s">
        <v>2105</v>
      </c>
      <c r="U308" s="74"/>
      <c r="V308" s="74"/>
      <c r="W308" s="74"/>
    </row>
    <row r="309" spans="1:23" ht="33.75" x14ac:dyDescent="0.2">
      <c r="A309" s="99">
        <v>301</v>
      </c>
      <c r="B309" s="185" t="s">
        <v>2643</v>
      </c>
      <c r="C309" s="194">
        <v>14338</v>
      </c>
      <c r="D309" s="186" t="s">
        <v>2208</v>
      </c>
      <c r="E309" s="187" t="s">
        <v>2857</v>
      </c>
      <c r="F309" s="188" t="s">
        <v>2858</v>
      </c>
      <c r="G309" s="6" t="s">
        <v>2859</v>
      </c>
      <c r="H309" s="165" t="s">
        <v>1543</v>
      </c>
      <c r="I309" s="134">
        <v>-29</v>
      </c>
      <c r="J309" s="5" t="s">
        <v>2029</v>
      </c>
      <c r="K309" s="176">
        <v>1453.7</v>
      </c>
      <c r="L309" s="137"/>
      <c r="M309" s="183">
        <f t="shared" si="12"/>
        <v>0</v>
      </c>
      <c r="N309" s="4" t="s">
        <v>2630</v>
      </c>
      <c r="O309" s="3">
        <v>4607109916704</v>
      </c>
      <c r="P309" s="2" t="str">
        <f t="shared" si="13"/>
        <v>фото1</v>
      </c>
      <c r="Q309" s="2" t="str">
        <f t="shared" si="14"/>
        <v>фото2</v>
      </c>
      <c r="R309" s="164" t="s">
        <v>2858</v>
      </c>
      <c r="S309" s="164"/>
      <c r="T309" s="1" t="s">
        <v>2105</v>
      </c>
      <c r="U309" s="74"/>
      <c r="V309" s="74"/>
      <c r="W309" s="74"/>
    </row>
    <row r="310" spans="1:23" ht="33.75" x14ac:dyDescent="0.2">
      <c r="A310" s="99">
        <v>302</v>
      </c>
      <c r="B310" s="185" t="s">
        <v>2643</v>
      </c>
      <c r="C310" s="194">
        <v>14339</v>
      </c>
      <c r="D310" s="186" t="s">
        <v>2208</v>
      </c>
      <c r="E310" s="187" t="s">
        <v>2860</v>
      </c>
      <c r="F310" s="188" t="s">
        <v>2861</v>
      </c>
      <c r="G310" s="6" t="s">
        <v>2862</v>
      </c>
      <c r="H310" s="165" t="s">
        <v>1978</v>
      </c>
      <c r="I310" s="134">
        <v>-29</v>
      </c>
      <c r="J310" s="184" t="s">
        <v>1317</v>
      </c>
      <c r="K310" s="176">
        <v>197</v>
      </c>
      <c r="L310" s="137"/>
      <c r="M310" s="183">
        <f t="shared" si="12"/>
        <v>0</v>
      </c>
      <c r="N310" s="4" t="s">
        <v>2024</v>
      </c>
      <c r="O310" s="3">
        <v>4607109916698</v>
      </c>
      <c r="P310" s="2" t="str">
        <f t="shared" si="13"/>
        <v>фото1</v>
      </c>
      <c r="Q310" s="2" t="str">
        <f t="shared" si="14"/>
        <v>фото2</v>
      </c>
      <c r="R310" s="164" t="s">
        <v>2861</v>
      </c>
      <c r="S310" s="164"/>
      <c r="T310" s="1" t="s">
        <v>2105</v>
      </c>
      <c r="U310" s="74"/>
      <c r="V310" s="74"/>
      <c r="W310" s="74"/>
    </row>
    <row r="311" spans="1:23" ht="45" x14ac:dyDescent="0.2">
      <c r="A311" s="99">
        <v>303</v>
      </c>
      <c r="B311" s="185" t="s">
        <v>2643</v>
      </c>
      <c r="C311" s="194">
        <v>14340</v>
      </c>
      <c r="D311" s="186" t="s">
        <v>2208</v>
      </c>
      <c r="E311" s="187" t="s">
        <v>2863</v>
      </c>
      <c r="F311" s="188" t="s">
        <v>2864</v>
      </c>
      <c r="G311" s="6" t="s">
        <v>2865</v>
      </c>
      <c r="H311" s="165" t="s">
        <v>2866</v>
      </c>
      <c r="I311" s="134">
        <v>-29</v>
      </c>
      <c r="J311" s="184" t="s">
        <v>1317</v>
      </c>
      <c r="K311" s="176">
        <v>197</v>
      </c>
      <c r="L311" s="137"/>
      <c r="M311" s="183">
        <f t="shared" si="12"/>
        <v>0</v>
      </c>
      <c r="N311" s="4" t="s">
        <v>2024</v>
      </c>
      <c r="O311" s="3">
        <v>4607109916681</v>
      </c>
      <c r="P311" s="2" t="str">
        <f t="shared" si="13"/>
        <v>фото1</v>
      </c>
      <c r="Q311" s="2" t="str">
        <f t="shared" si="14"/>
        <v>фото2</v>
      </c>
      <c r="R311" s="164" t="s">
        <v>2864</v>
      </c>
      <c r="S311" s="164"/>
      <c r="T311" s="1" t="s">
        <v>2105</v>
      </c>
      <c r="U311" s="74"/>
      <c r="V311" s="74"/>
      <c r="W311" s="74"/>
    </row>
    <row r="312" spans="1:23" ht="33.75" x14ac:dyDescent="0.2">
      <c r="A312" s="99">
        <v>304</v>
      </c>
      <c r="B312" s="185" t="s">
        <v>2643</v>
      </c>
      <c r="C312" s="194">
        <v>14341</v>
      </c>
      <c r="D312" s="186" t="s">
        <v>2208</v>
      </c>
      <c r="E312" s="187" t="s">
        <v>2867</v>
      </c>
      <c r="F312" s="188" t="s">
        <v>2868</v>
      </c>
      <c r="G312" s="6" t="s">
        <v>2869</v>
      </c>
      <c r="H312" s="165" t="s">
        <v>19</v>
      </c>
      <c r="I312" s="134">
        <v>-29</v>
      </c>
      <c r="J312" s="184" t="s">
        <v>1317</v>
      </c>
      <c r="K312" s="176">
        <v>197</v>
      </c>
      <c r="L312" s="137"/>
      <c r="M312" s="183">
        <f t="shared" si="12"/>
        <v>0</v>
      </c>
      <c r="N312" s="4" t="s">
        <v>2024</v>
      </c>
      <c r="O312" s="3">
        <v>4607109916674</v>
      </c>
      <c r="P312" s="2" t="str">
        <f t="shared" si="13"/>
        <v>фото1</v>
      </c>
      <c r="Q312" s="2" t="str">
        <f t="shared" si="14"/>
        <v>фото2</v>
      </c>
      <c r="R312" s="164" t="s">
        <v>2868</v>
      </c>
      <c r="S312" s="164"/>
      <c r="T312" s="1" t="s">
        <v>2105</v>
      </c>
      <c r="U312" s="74"/>
      <c r="V312" s="74"/>
      <c r="W312" s="74"/>
    </row>
    <row r="313" spans="1:23" ht="30" x14ac:dyDescent="0.2">
      <c r="A313" s="99">
        <v>305</v>
      </c>
      <c r="B313" s="185" t="s">
        <v>2643</v>
      </c>
      <c r="C313" s="194">
        <v>14342</v>
      </c>
      <c r="D313" s="186" t="s">
        <v>2208</v>
      </c>
      <c r="E313" s="187" t="s">
        <v>2870</v>
      </c>
      <c r="F313" s="188" t="s">
        <v>2871</v>
      </c>
      <c r="G313" s="6" t="s">
        <v>2872</v>
      </c>
      <c r="H313" s="165" t="s">
        <v>2335</v>
      </c>
      <c r="I313" s="134">
        <v>-23</v>
      </c>
      <c r="J313" s="5" t="s">
        <v>1785</v>
      </c>
      <c r="K313" s="176">
        <v>1283.4000000000001</v>
      </c>
      <c r="L313" s="137"/>
      <c r="M313" s="183">
        <f t="shared" si="12"/>
        <v>0</v>
      </c>
      <c r="N313" s="4" t="s">
        <v>2630</v>
      </c>
      <c r="O313" s="3">
        <v>4607109916667</v>
      </c>
      <c r="P313" s="2" t="str">
        <f t="shared" si="13"/>
        <v>фото1</v>
      </c>
      <c r="Q313" s="2" t="str">
        <f t="shared" si="14"/>
        <v>фото2</v>
      </c>
      <c r="R313" s="164" t="s">
        <v>2871</v>
      </c>
      <c r="S313" s="164"/>
      <c r="T313" s="1" t="s">
        <v>2105</v>
      </c>
      <c r="U313" s="74"/>
      <c r="V313" s="74"/>
      <c r="W313" s="74"/>
    </row>
    <row r="314" spans="1:23" ht="33.75" x14ac:dyDescent="0.2">
      <c r="A314" s="99">
        <v>306</v>
      </c>
      <c r="B314" s="185" t="s">
        <v>2643</v>
      </c>
      <c r="C314" s="194">
        <v>14343</v>
      </c>
      <c r="D314" s="186" t="s">
        <v>2208</v>
      </c>
      <c r="E314" s="187" t="s">
        <v>370</v>
      </c>
      <c r="F314" s="188" t="s">
        <v>2873</v>
      </c>
      <c r="G314" s="6" t="s">
        <v>2874</v>
      </c>
      <c r="H314" s="165" t="s">
        <v>19</v>
      </c>
      <c r="I314" s="134">
        <v>-34</v>
      </c>
      <c r="J314" s="5" t="s">
        <v>1785</v>
      </c>
      <c r="K314" s="176">
        <v>1283.4000000000001</v>
      </c>
      <c r="L314" s="137"/>
      <c r="M314" s="183">
        <f t="shared" si="12"/>
        <v>0</v>
      </c>
      <c r="N314" s="4" t="s">
        <v>2630</v>
      </c>
      <c r="O314" s="3">
        <v>4607109916650</v>
      </c>
      <c r="P314" s="2" t="str">
        <f t="shared" si="13"/>
        <v>фото1</v>
      </c>
      <c r="Q314" s="2" t="str">
        <f t="shared" si="14"/>
        <v>фото2</v>
      </c>
      <c r="R314" s="164" t="s">
        <v>2873</v>
      </c>
      <c r="S314" s="164"/>
      <c r="T314" s="1" t="s">
        <v>2105</v>
      </c>
      <c r="U314" s="74"/>
      <c r="V314" s="74"/>
      <c r="W314" s="74"/>
    </row>
    <row r="315" spans="1:23" ht="33.75" x14ac:dyDescent="0.2">
      <c r="A315" s="99">
        <v>307</v>
      </c>
      <c r="B315" s="185" t="s">
        <v>2643</v>
      </c>
      <c r="C315" s="194">
        <v>14344</v>
      </c>
      <c r="D315" s="186" t="s">
        <v>2208</v>
      </c>
      <c r="E315" s="187" t="s">
        <v>2875</v>
      </c>
      <c r="F315" s="188" t="s">
        <v>2876</v>
      </c>
      <c r="G315" s="6" t="s">
        <v>2877</v>
      </c>
      <c r="H315" s="165" t="s">
        <v>1543</v>
      </c>
      <c r="I315" s="134">
        <v>-30</v>
      </c>
      <c r="J315" s="5" t="s">
        <v>2878</v>
      </c>
      <c r="K315" s="176">
        <v>2556.9</v>
      </c>
      <c r="L315" s="137"/>
      <c r="M315" s="183">
        <f t="shared" si="12"/>
        <v>0</v>
      </c>
      <c r="N315" s="4" t="s">
        <v>2630</v>
      </c>
      <c r="O315" s="3">
        <v>4607109916643</v>
      </c>
      <c r="P315" s="2" t="str">
        <f t="shared" si="13"/>
        <v>фото1</v>
      </c>
      <c r="Q315" s="2" t="str">
        <f t="shared" si="14"/>
        <v>фото2</v>
      </c>
      <c r="R315" s="164" t="s">
        <v>2876</v>
      </c>
      <c r="S315" s="164"/>
      <c r="T315" s="1" t="s">
        <v>2105</v>
      </c>
      <c r="U315" s="74"/>
      <c r="V315" s="74"/>
      <c r="W315" s="74"/>
    </row>
    <row r="316" spans="1:23" ht="33.75" x14ac:dyDescent="0.2">
      <c r="A316" s="99">
        <v>308</v>
      </c>
      <c r="B316" s="185" t="s">
        <v>2643</v>
      </c>
      <c r="C316" s="194">
        <v>14345</v>
      </c>
      <c r="D316" s="186" t="s">
        <v>2208</v>
      </c>
      <c r="E316" s="187" t="s">
        <v>2875</v>
      </c>
      <c r="F316" s="188" t="s">
        <v>2879</v>
      </c>
      <c r="G316" s="6" t="s">
        <v>2877</v>
      </c>
      <c r="H316" s="165" t="s">
        <v>1543</v>
      </c>
      <c r="I316" s="134">
        <v>-30</v>
      </c>
      <c r="J316" s="5" t="s">
        <v>1785</v>
      </c>
      <c r="K316" s="176">
        <v>1707.9</v>
      </c>
      <c r="L316" s="137"/>
      <c r="M316" s="183">
        <f t="shared" si="12"/>
        <v>0</v>
      </c>
      <c r="N316" s="4" t="s">
        <v>2630</v>
      </c>
      <c r="O316" s="3">
        <v>4607109916636</v>
      </c>
      <c r="P316" s="2" t="str">
        <f t="shared" si="13"/>
        <v>фото1</v>
      </c>
      <c r="Q316" s="2" t="str">
        <f t="shared" si="14"/>
        <v>фото2</v>
      </c>
      <c r="R316" s="164" t="s">
        <v>2879</v>
      </c>
      <c r="S316" s="164"/>
      <c r="T316" s="1" t="s">
        <v>2105</v>
      </c>
      <c r="U316" s="74"/>
      <c r="V316" s="74"/>
      <c r="W316" s="74"/>
    </row>
    <row r="317" spans="1:23" ht="33.75" x14ac:dyDescent="0.2">
      <c r="A317" s="99">
        <v>309</v>
      </c>
      <c r="B317" s="185" t="s">
        <v>2643</v>
      </c>
      <c r="C317" s="194">
        <v>14346</v>
      </c>
      <c r="D317" s="186" t="s">
        <v>2208</v>
      </c>
      <c r="E317" s="187" t="s">
        <v>2875</v>
      </c>
      <c r="F317" s="188" t="s">
        <v>2876</v>
      </c>
      <c r="G317" s="6" t="s">
        <v>2877</v>
      </c>
      <c r="H317" s="165" t="s">
        <v>1543</v>
      </c>
      <c r="I317" s="134">
        <v>-30</v>
      </c>
      <c r="J317" s="5" t="s">
        <v>1563</v>
      </c>
      <c r="K317" s="176">
        <v>858.9</v>
      </c>
      <c r="L317" s="137"/>
      <c r="M317" s="183">
        <f t="shared" si="12"/>
        <v>0</v>
      </c>
      <c r="N317" s="4" t="s">
        <v>2630</v>
      </c>
      <c r="O317" s="3">
        <v>4607109916629</v>
      </c>
      <c r="P317" s="2" t="str">
        <f t="shared" si="13"/>
        <v>фото1</v>
      </c>
      <c r="Q317" s="2" t="str">
        <f t="shared" si="14"/>
        <v>фото2</v>
      </c>
      <c r="R317" s="164" t="s">
        <v>2876</v>
      </c>
      <c r="S317" s="164"/>
      <c r="T317" s="1" t="s">
        <v>2105</v>
      </c>
      <c r="U317" s="74"/>
      <c r="V317" s="74"/>
      <c r="W317" s="74"/>
    </row>
    <row r="318" spans="1:23" ht="33.75" x14ac:dyDescent="0.2">
      <c r="A318" s="99">
        <v>310</v>
      </c>
      <c r="B318" s="173"/>
      <c r="C318" s="193">
        <v>7278</v>
      </c>
      <c r="D318" s="169" t="s">
        <v>102</v>
      </c>
      <c r="E318" s="133" t="s">
        <v>103</v>
      </c>
      <c r="F318" s="171" t="s">
        <v>920</v>
      </c>
      <c r="G318" s="6" t="s">
        <v>921</v>
      </c>
      <c r="H318" s="165">
        <v>300</v>
      </c>
      <c r="I318" s="134">
        <v>-23</v>
      </c>
      <c r="J318" s="184" t="s">
        <v>1320</v>
      </c>
      <c r="K318" s="176">
        <v>236.3</v>
      </c>
      <c r="L318" s="137"/>
      <c r="M318" s="183">
        <f t="shared" si="12"/>
        <v>0</v>
      </c>
      <c r="N318" s="4" t="s">
        <v>2024</v>
      </c>
      <c r="O318" s="3">
        <v>4607109949221</v>
      </c>
      <c r="P318" s="2" t="str">
        <f t="shared" si="13"/>
        <v>фото1</v>
      </c>
      <c r="Q318" s="2" t="str">
        <f t="shared" si="14"/>
        <v>фото2</v>
      </c>
      <c r="R318" s="164" t="s">
        <v>1206</v>
      </c>
      <c r="S318" s="164" t="s">
        <v>1207</v>
      </c>
      <c r="T318" s="1">
        <v>370</v>
      </c>
      <c r="U318" s="74"/>
      <c r="V318" s="74"/>
      <c r="W318" s="74"/>
    </row>
    <row r="319" spans="1:23" ht="45" x14ac:dyDescent="0.2">
      <c r="A319" s="99">
        <v>311</v>
      </c>
      <c r="B319" s="173"/>
      <c r="C319" s="193">
        <v>7282</v>
      </c>
      <c r="D319" s="169" t="s">
        <v>216</v>
      </c>
      <c r="E319" s="133" t="s">
        <v>527</v>
      </c>
      <c r="F319" s="171" t="s">
        <v>104</v>
      </c>
      <c r="G319" s="6" t="s">
        <v>105</v>
      </c>
      <c r="H319" s="165">
        <v>15</v>
      </c>
      <c r="I319" s="134">
        <v>-29</v>
      </c>
      <c r="J319" s="184" t="s">
        <v>1317</v>
      </c>
      <c r="K319" s="176">
        <v>126</v>
      </c>
      <c r="L319" s="137"/>
      <c r="M319" s="183">
        <f t="shared" si="12"/>
        <v>0</v>
      </c>
      <c r="N319" s="4" t="s">
        <v>2024</v>
      </c>
      <c r="O319" s="3">
        <v>4607109949269</v>
      </c>
      <c r="P319" s="2" t="str">
        <f t="shared" si="13"/>
        <v>фото1</v>
      </c>
      <c r="Q319" s="2" t="str">
        <f t="shared" si="14"/>
        <v>фото2</v>
      </c>
      <c r="R319" s="164" t="s">
        <v>1208</v>
      </c>
      <c r="S319" s="164" t="s">
        <v>1209</v>
      </c>
      <c r="T319" s="1">
        <v>290</v>
      </c>
      <c r="U319" s="74"/>
      <c r="V319" s="74"/>
      <c r="W319" s="74"/>
    </row>
    <row r="320" spans="1:23" ht="33.75" x14ac:dyDescent="0.2">
      <c r="A320" s="99">
        <v>312</v>
      </c>
      <c r="B320" s="185" t="s">
        <v>2643</v>
      </c>
      <c r="C320" s="194">
        <v>14347</v>
      </c>
      <c r="D320" s="186" t="s">
        <v>218</v>
      </c>
      <c r="E320" s="187" t="s">
        <v>2880</v>
      </c>
      <c r="F320" s="188" t="s">
        <v>2881</v>
      </c>
      <c r="G320" s="6" t="s">
        <v>2882</v>
      </c>
      <c r="H320" s="165">
        <v>60</v>
      </c>
      <c r="I320" s="134">
        <v>-34</v>
      </c>
      <c r="J320" s="184" t="s">
        <v>1317</v>
      </c>
      <c r="K320" s="176">
        <v>188.1</v>
      </c>
      <c r="L320" s="137"/>
      <c r="M320" s="183">
        <f t="shared" si="12"/>
        <v>0</v>
      </c>
      <c r="N320" s="4" t="s">
        <v>2024</v>
      </c>
      <c r="O320" s="3">
        <v>4607109916612</v>
      </c>
      <c r="P320" s="2" t="str">
        <f t="shared" si="13"/>
        <v>фото1</v>
      </c>
      <c r="Q320" s="2" t="str">
        <f t="shared" si="14"/>
        <v>фото2</v>
      </c>
      <c r="R320" s="164" t="s">
        <v>2881</v>
      </c>
      <c r="S320" s="164"/>
      <c r="T320" s="1" t="s">
        <v>2105</v>
      </c>
      <c r="U320" s="74"/>
      <c r="V320" s="74"/>
      <c r="W320" s="74"/>
    </row>
    <row r="321" spans="1:23" ht="33.75" x14ac:dyDescent="0.2">
      <c r="A321" s="99">
        <v>313</v>
      </c>
      <c r="B321" s="173"/>
      <c r="C321" s="193">
        <v>7283</v>
      </c>
      <c r="D321" s="169" t="s">
        <v>218</v>
      </c>
      <c r="E321" s="133" t="s">
        <v>2222</v>
      </c>
      <c r="F321" s="171" t="s">
        <v>2221</v>
      </c>
      <c r="G321" s="6" t="s">
        <v>922</v>
      </c>
      <c r="H321" s="165" t="s">
        <v>106</v>
      </c>
      <c r="I321" s="134">
        <v>-40</v>
      </c>
      <c r="J321" s="5" t="s">
        <v>1471</v>
      </c>
      <c r="K321" s="176">
        <v>188.1</v>
      </c>
      <c r="L321" s="137"/>
      <c r="M321" s="183">
        <f t="shared" si="12"/>
        <v>0</v>
      </c>
      <c r="N321" s="4" t="s">
        <v>2024</v>
      </c>
      <c r="O321" s="3">
        <v>4607109949276</v>
      </c>
      <c r="P321" s="2" t="str">
        <f t="shared" si="13"/>
        <v>фото1</v>
      </c>
      <c r="Q321" s="2" t="str">
        <f t="shared" si="14"/>
        <v>фото2</v>
      </c>
      <c r="R321" s="164" t="s">
        <v>1210</v>
      </c>
      <c r="S321" s="164"/>
      <c r="T321" s="1" t="s">
        <v>2105</v>
      </c>
      <c r="U321" s="74"/>
      <c r="V321" s="74"/>
      <c r="W321" s="74"/>
    </row>
    <row r="322" spans="1:23" ht="45" x14ac:dyDescent="0.2">
      <c r="A322" s="99">
        <v>314</v>
      </c>
      <c r="B322" s="7">
        <v>2019</v>
      </c>
      <c r="C322" s="193">
        <v>10929</v>
      </c>
      <c r="D322" s="169" t="s">
        <v>218</v>
      </c>
      <c r="E322" s="133" t="s">
        <v>2883</v>
      </c>
      <c r="F322" s="171" t="s">
        <v>2223</v>
      </c>
      <c r="G322" s="6" t="s">
        <v>2224</v>
      </c>
      <c r="H322" s="165">
        <v>60</v>
      </c>
      <c r="I322" s="134">
        <v>-34</v>
      </c>
      <c r="J322" s="184" t="s">
        <v>1317</v>
      </c>
      <c r="K322" s="176">
        <v>188.1</v>
      </c>
      <c r="L322" s="137"/>
      <c r="M322" s="183">
        <f t="shared" si="12"/>
        <v>0</v>
      </c>
      <c r="N322" s="4" t="s">
        <v>2024</v>
      </c>
      <c r="O322" s="3">
        <v>4607109924181</v>
      </c>
      <c r="P322" s="2" t="str">
        <f t="shared" si="13"/>
        <v>фото1</v>
      </c>
      <c r="Q322" s="2" t="str">
        <f t="shared" si="14"/>
        <v>фото2</v>
      </c>
      <c r="R322" s="164" t="s">
        <v>2223</v>
      </c>
      <c r="S322" s="164" t="s">
        <v>2446</v>
      </c>
      <c r="T322" s="1" t="s">
        <v>2105</v>
      </c>
      <c r="U322" s="74"/>
      <c r="V322" s="74"/>
      <c r="W322" s="74"/>
    </row>
    <row r="323" spans="1:23" ht="33.75" x14ac:dyDescent="0.2">
      <c r="A323" s="99">
        <v>315</v>
      </c>
      <c r="B323" s="185" t="s">
        <v>2643</v>
      </c>
      <c r="C323" s="194">
        <v>14348</v>
      </c>
      <c r="D323" s="186" t="s">
        <v>218</v>
      </c>
      <c r="E323" s="187" t="s">
        <v>2884</v>
      </c>
      <c r="F323" s="188" t="s">
        <v>2885</v>
      </c>
      <c r="G323" s="6" t="s">
        <v>2886</v>
      </c>
      <c r="H323" s="165">
        <v>150</v>
      </c>
      <c r="I323" s="134">
        <v>-34</v>
      </c>
      <c r="J323" s="184" t="s">
        <v>1317</v>
      </c>
      <c r="K323" s="176">
        <v>137.69999999999999</v>
      </c>
      <c r="L323" s="137"/>
      <c r="M323" s="183">
        <f t="shared" si="12"/>
        <v>0</v>
      </c>
      <c r="N323" s="4" t="s">
        <v>2024</v>
      </c>
      <c r="O323" s="3">
        <v>4607109916605</v>
      </c>
      <c r="P323" s="2" t="str">
        <f t="shared" si="13"/>
        <v>фото1</v>
      </c>
      <c r="Q323" s="2" t="str">
        <f t="shared" si="14"/>
        <v>фото2</v>
      </c>
      <c r="R323" s="164" t="s">
        <v>2885</v>
      </c>
      <c r="S323" s="164"/>
      <c r="T323" s="1" t="s">
        <v>2105</v>
      </c>
      <c r="U323" s="74"/>
      <c r="V323" s="74"/>
      <c r="W323" s="74"/>
    </row>
    <row r="324" spans="1:23" ht="33.75" x14ac:dyDescent="0.2">
      <c r="A324" s="99">
        <v>316</v>
      </c>
      <c r="B324" s="173"/>
      <c r="C324" s="193">
        <v>4904</v>
      </c>
      <c r="D324" s="169" t="s">
        <v>220</v>
      </c>
      <c r="E324" s="133" t="s">
        <v>656</v>
      </c>
      <c r="F324" s="171" t="s">
        <v>219</v>
      </c>
      <c r="G324" s="6" t="s">
        <v>766</v>
      </c>
      <c r="H324" s="165">
        <v>100</v>
      </c>
      <c r="I324" s="134">
        <v>-28</v>
      </c>
      <c r="J324" s="184" t="s">
        <v>1320</v>
      </c>
      <c r="K324" s="176">
        <v>159.6</v>
      </c>
      <c r="L324" s="137"/>
      <c r="M324" s="183">
        <f t="shared" si="12"/>
        <v>0</v>
      </c>
      <c r="N324" s="4" t="s">
        <v>2024</v>
      </c>
      <c r="O324" s="3">
        <v>4607109941287</v>
      </c>
      <c r="P324" s="2" t="str">
        <f t="shared" si="13"/>
        <v>фото1</v>
      </c>
      <c r="Q324" s="2" t="str">
        <f t="shared" si="14"/>
        <v>фото2</v>
      </c>
      <c r="R324" s="164" t="s">
        <v>219</v>
      </c>
      <c r="S324" s="164"/>
      <c r="T324" s="1">
        <v>290</v>
      </c>
      <c r="U324" s="74"/>
      <c r="V324" s="74"/>
      <c r="W324" s="74"/>
    </row>
    <row r="325" spans="1:23" ht="33.75" x14ac:dyDescent="0.2">
      <c r="A325" s="99">
        <v>317</v>
      </c>
      <c r="B325" s="185" t="s">
        <v>2643</v>
      </c>
      <c r="C325" s="194">
        <v>14349</v>
      </c>
      <c r="D325" s="186" t="s">
        <v>220</v>
      </c>
      <c r="E325" s="187" t="s">
        <v>2887</v>
      </c>
      <c r="F325" s="188" t="s">
        <v>2888</v>
      </c>
      <c r="G325" s="6" t="s">
        <v>2889</v>
      </c>
      <c r="H325" s="165" t="s">
        <v>1565</v>
      </c>
      <c r="I325" s="134">
        <v>-29</v>
      </c>
      <c r="J325" s="184" t="s">
        <v>1317</v>
      </c>
      <c r="K325" s="176">
        <v>159.6</v>
      </c>
      <c r="L325" s="137"/>
      <c r="M325" s="183">
        <f t="shared" si="12"/>
        <v>0</v>
      </c>
      <c r="N325" s="4" t="s">
        <v>2024</v>
      </c>
      <c r="O325" s="3">
        <v>4607109916599</v>
      </c>
      <c r="P325" s="2" t="str">
        <f t="shared" si="13"/>
        <v>фото1</v>
      </c>
      <c r="Q325" s="2" t="str">
        <f t="shared" si="14"/>
        <v>фото2</v>
      </c>
      <c r="R325" s="164" t="s">
        <v>2888</v>
      </c>
      <c r="S325" s="164"/>
      <c r="T325" s="1">
        <v>290</v>
      </c>
      <c r="U325" s="74"/>
      <c r="V325" s="74"/>
      <c r="W325" s="74"/>
    </row>
    <row r="326" spans="1:23" ht="45" x14ac:dyDescent="0.2">
      <c r="A326" s="99">
        <v>318</v>
      </c>
      <c r="B326" s="173"/>
      <c r="C326" s="193">
        <v>10193</v>
      </c>
      <c r="D326" s="169" t="s">
        <v>220</v>
      </c>
      <c r="E326" s="133" t="s">
        <v>1886</v>
      </c>
      <c r="F326" s="171" t="s">
        <v>1887</v>
      </c>
      <c r="G326" s="6" t="s">
        <v>1888</v>
      </c>
      <c r="H326" s="165" t="s">
        <v>614</v>
      </c>
      <c r="I326" s="134">
        <v>-29</v>
      </c>
      <c r="J326" s="184" t="s">
        <v>1317</v>
      </c>
      <c r="K326" s="176">
        <v>152.80000000000001</v>
      </c>
      <c r="L326" s="137"/>
      <c r="M326" s="183">
        <f t="shared" si="12"/>
        <v>0</v>
      </c>
      <c r="N326" s="4" t="s">
        <v>2024</v>
      </c>
      <c r="O326" s="3">
        <v>4607109960851</v>
      </c>
      <c r="P326" s="2" t="str">
        <f t="shared" si="13"/>
        <v>фото1</v>
      </c>
      <c r="Q326" s="2" t="str">
        <f t="shared" si="14"/>
        <v>фото2</v>
      </c>
      <c r="R326" s="164" t="s">
        <v>925</v>
      </c>
      <c r="S326" s="164"/>
      <c r="T326" s="1">
        <v>290</v>
      </c>
      <c r="U326" s="74"/>
      <c r="V326" s="74"/>
      <c r="W326" s="74"/>
    </row>
    <row r="327" spans="1:23" ht="33.75" x14ac:dyDescent="0.2">
      <c r="A327" s="99">
        <v>319</v>
      </c>
      <c r="B327" s="173"/>
      <c r="C327" s="193">
        <v>4906</v>
      </c>
      <c r="D327" s="169" t="s">
        <v>221</v>
      </c>
      <c r="E327" s="133" t="s">
        <v>660</v>
      </c>
      <c r="F327" s="171" t="s">
        <v>222</v>
      </c>
      <c r="G327" s="6" t="s">
        <v>770</v>
      </c>
      <c r="H327" s="165">
        <v>200</v>
      </c>
      <c r="I327" s="134">
        <v>-34</v>
      </c>
      <c r="J327" s="184" t="s">
        <v>1317</v>
      </c>
      <c r="K327" s="176">
        <v>152.80000000000001</v>
      </c>
      <c r="L327" s="137"/>
      <c r="M327" s="183">
        <f t="shared" si="12"/>
        <v>0</v>
      </c>
      <c r="N327" s="4" t="s">
        <v>2024</v>
      </c>
      <c r="O327" s="3">
        <v>4607109941300</v>
      </c>
      <c r="P327" s="2" t="str">
        <f t="shared" si="13"/>
        <v>фото1</v>
      </c>
      <c r="Q327" s="2" t="str">
        <f t="shared" si="14"/>
        <v>фото2</v>
      </c>
      <c r="R327" s="164" t="s">
        <v>222</v>
      </c>
      <c r="S327" s="164"/>
      <c r="T327" s="1">
        <v>290</v>
      </c>
      <c r="U327" s="74"/>
      <c r="V327" s="74"/>
      <c r="W327" s="74"/>
    </row>
    <row r="328" spans="1:23" ht="30" x14ac:dyDescent="0.2">
      <c r="A328" s="99">
        <v>320</v>
      </c>
      <c r="B328" s="185" t="s">
        <v>2643</v>
      </c>
      <c r="C328" s="194">
        <v>14350</v>
      </c>
      <c r="D328" s="186" t="s">
        <v>220</v>
      </c>
      <c r="E328" s="187" t="s">
        <v>2890</v>
      </c>
      <c r="F328" s="188" t="s">
        <v>2891</v>
      </c>
      <c r="G328" s="6" t="s">
        <v>2892</v>
      </c>
      <c r="H328" s="165" t="s">
        <v>618</v>
      </c>
      <c r="I328" s="134">
        <v>-34</v>
      </c>
      <c r="J328" s="184" t="s">
        <v>1317</v>
      </c>
      <c r="K328" s="176">
        <v>142.80000000000001</v>
      </c>
      <c r="L328" s="137"/>
      <c r="M328" s="183">
        <f t="shared" si="12"/>
        <v>0</v>
      </c>
      <c r="N328" s="4" t="s">
        <v>2024</v>
      </c>
      <c r="O328" s="3">
        <v>4607109916582</v>
      </c>
      <c r="P328" s="2" t="str">
        <f t="shared" si="13"/>
        <v>фото1</v>
      </c>
      <c r="Q328" s="2" t="str">
        <f t="shared" si="14"/>
        <v>фото2</v>
      </c>
      <c r="R328" s="164" t="s">
        <v>2891</v>
      </c>
      <c r="S328" s="164"/>
      <c r="T328" s="1">
        <v>290</v>
      </c>
      <c r="U328" s="74"/>
      <c r="V328" s="74"/>
      <c r="W328" s="74"/>
    </row>
    <row r="329" spans="1:23" ht="22.5" x14ac:dyDescent="0.2">
      <c r="A329" s="99">
        <v>321</v>
      </c>
      <c r="B329" s="185" t="s">
        <v>2643</v>
      </c>
      <c r="C329" s="194">
        <v>14351</v>
      </c>
      <c r="D329" s="186" t="s">
        <v>220</v>
      </c>
      <c r="E329" s="187" t="s">
        <v>2893</v>
      </c>
      <c r="F329" s="188" t="s">
        <v>2894</v>
      </c>
      <c r="G329" s="6" t="s">
        <v>2895</v>
      </c>
      <c r="H329" s="165" t="s">
        <v>616</v>
      </c>
      <c r="I329" s="134">
        <v>-34</v>
      </c>
      <c r="J329" s="184" t="s">
        <v>1317</v>
      </c>
      <c r="K329" s="176">
        <v>159.6</v>
      </c>
      <c r="L329" s="137"/>
      <c r="M329" s="183">
        <f t="shared" si="12"/>
        <v>0</v>
      </c>
      <c r="N329" s="4" t="s">
        <v>2024</v>
      </c>
      <c r="O329" s="3">
        <v>4607109916575</v>
      </c>
      <c r="P329" s="2" t="str">
        <f t="shared" si="13"/>
        <v>фото1</v>
      </c>
      <c r="Q329" s="2" t="str">
        <f t="shared" si="14"/>
        <v>фото2</v>
      </c>
      <c r="R329" s="164" t="s">
        <v>2894</v>
      </c>
      <c r="S329" s="164"/>
      <c r="T329" s="1">
        <v>290</v>
      </c>
      <c r="U329" s="74"/>
      <c r="V329" s="74"/>
      <c r="W329" s="74"/>
    </row>
    <row r="330" spans="1:23" ht="30" x14ac:dyDescent="0.2">
      <c r="A330" s="99">
        <v>322</v>
      </c>
      <c r="B330" s="173"/>
      <c r="C330" s="193">
        <v>4907</v>
      </c>
      <c r="D330" s="169" t="s">
        <v>220</v>
      </c>
      <c r="E330" s="133" t="s">
        <v>657</v>
      </c>
      <c r="F330" s="171" t="s">
        <v>223</v>
      </c>
      <c r="G330" s="6" t="s">
        <v>923</v>
      </c>
      <c r="H330" s="165">
        <v>100</v>
      </c>
      <c r="I330" s="134">
        <v>-34</v>
      </c>
      <c r="J330" s="184" t="s">
        <v>1315</v>
      </c>
      <c r="K330" s="176">
        <v>152.80000000000001</v>
      </c>
      <c r="L330" s="137"/>
      <c r="M330" s="183">
        <f t="shared" ref="M330:M393" si="15">IF(ISERROR(K330*L330),0,K330*L330)</f>
        <v>0</v>
      </c>
      <c r="N330" s="4" t="s">
        <v>2024</v>
      </c>
      <c r="O330" s="3">
        <v>4607109941317</v>
      </c>
      <c r="P330" s="2" t="str">
        <f t="shared" ref="P330:P393" si="16">HYPERLINK("http://www.gardenbulbs.ru/images/Bushes_CL/thumbnails/"&amp;R330&amp;".jpg","фото1")</f>
        <v>фото1</v>
      </c>
      <c r="Q330" s="2" t="str">
        <f t="shared" ref="Q330:Q393" si="17">HYPERLINK("http://www.gardenbulbs.ru/images/Bushes_CL/thumbnails/"&amp;S330&amp;".jpg","фото2")</f>
        <v>фото2</v>
      </c>
      <c r="R330" s="164" t="s">
        <v>223</v>
      </c>
      <c r="S330" s="164"/>
      <c r="T330" s="1">
        <v>290</v>
      </c>
      <c r="U330" s="74"/>
      <c r="V330" s="74"/>
      <c r="W330" s="74"/>
    </row>
    <row r="331" spans="1:23" ht="30" x14ac:dyDescent="0.2">
      <c r="A331" s="99">
        <v>323</v>
      </c>
      <c r="B331" s="173"/>
      <c r="C331" s="193">
        <v>4908</v>
      </c>
      <c r="D331" s="169" t="s">
        <v>220</v>
      </c>
      <c r="E331" s="133" t="s">
        <v>658</v>
      </c>
      <c r="F331" s="171" t="s">
        <v>224</v>
      </c>
      <c r="G331" s="6" t="s">
        <v>767</v>
      </c>
      <c r="H331" s="165">
        <v>150</v>
      </c>
      <c r="I331" s="134">
        <v>-34</v>
      </c>
      <c r="J331" s="184" t="s">
        <v>1315</v>
      </c>
      <c r="K331" s="176">
        <v>159.6</v>
      </c>
      <c r="L331" s="137"/>
      <c r="M331" s="183">
        <f t="shared" si="15"/>
        <v>0</v>
      </c>
      <c r="N331" s="4" t="s">
        <v>2024</v>
      </c>
      <c r="O331" s="3">
        <v>4607109941324</v>
      </c>
      <c r="P331" s="2" t="str">
        <f t="shared" si="16"/>
        <v>фото1</v>
      </c>
      <c r="Q331" s="2" t="str">
        <f t="shared" si="17"/>
        <v>фото2</v>
      </c>
      <c r="R331" s="164" t="s">
        <v>224</v>
      </c>
      <c r="S331" s="164"/>
      <c r="T331" s="1">
        <v>290</v>
      </c>
      <c r="U331" s="74"/>
      <c r="V331" s="74"/>
      <c r="W331" s="74"/>
    </row>
    <row r="332" spans="1:23" ht="45" x14ac:dyDescent="0.2">
      <c r="A332" s="99">
        <v>324</v>
      </c>
      <c r="B332" s="173"/>
      <c r="C332" s="193">
        <v>5520</v>
      </c>
      <c r="D332" s="169" t="s">
        <v>220</v>
      </c>
      <c r="E332" s="133" t="s">
        <v>924</v>
      </c>
      <c r="F332" s="171" t="s">
        <v>925</v>
      </c>
      <c r="G332" s="6" t="s">
        <v>926</v>
      </c>
      <c r="H332" s="165" t="s">
        <v>616</v>
      </c>
      <c r="I332" s="134">
        <v>-34</v>
      </c>
      <c r="J332" s="184" t="s">
        <v>1320</v>
      </c>
      <c r="K332" s="176">
        <v>151.69999999999999</v>
      </c>
      <c r="L332" s="137"/>
      <c r="M332" s="183">
        <f t="shared" si="15"/>
        <v>0</v>
      </c>
      <c r="N332" s="4" t="s">
        <v>2024</v>
      </c>
      <c r="O332" s="3">
        <v>4607109936047</v>
      </c>
      <c r="P332" s="2" t="str">
        <f t="shared" si="16"/>
        <v>фото1</v>
      </c>
      <c r="Q332" s="2" t="str">
        <f t="shared" si="17"/>
        <v>фото2</v>
      </c>
      <c r="R332" s="164" t="s">
        <v>1889</v>
      </c>
      <c r="S332" s="164"/>
      <c r="T332" s="1">
        <v>290</v>
      </c>
      <c r="U332" s="74"/>
      <c r="V332" s="74"/>
      <c r="W332" s="74"/>
    </row>
    <row r="333" spans="1:23" ht="30" x14ac:dyDescent="0.2">
      <c r="A333" s="99">
        <v>325</v>
      </c>
      <c r="B333" s="173"/>
      <c r="C333" s="193">
        <v>4909</v>
      </c>
      <c r="D333" s="169" t="s">
        <v>220</v>
      </c>
      <c r="E333" s="133" t="s">
        <v>659</v>
      </c>
      <c r="F333" s="171" t="s">
        <v>225</v>
      </c>
      <c r="G333" s="6" t="s">
        <v>768</v>
      </c>
      <c r="H333" s="165">
        <v>200</v>
      </c>
      <c r="I333" s="134">
        <v>-34</v>
      </c>
      <c r="J333" s="184" t="s">
        <v>1315</v>
      </c>
      <c r="K333" s="176">
        <v>151.69999999999999</v>
      </c>
      <c r="L333" s="137"/>
      <c r="M333" s="183">
        <f t="shared" si="15"/>
        <v>0</v>
      </c>
      <c r="N333" s="4" t="s">
        <v>2024</v>
      </c>
      <c r="O333" s="3">
        <v>4607109941331</v>
      </c>
      <c r="P333" s="2" t="str">
        <f t="shared" si="16"/>
        <v>фото1</v>
      </c>
      <c r="Q333" s="2" t="str">
        <f t="shared" si="17"/>
        <v>фото2</v>
      </c>
      <c r="R333" s="164" t="s">
        <v>225</v>
      </c>
      <c r="S333" s="164"/>
      <c r="T333" s="1">
        <v>290</v>
      </c>
      <c r="U333" s="74"/>
      <c r="V333" s="74"/>
      <c r="W333" s="74"/>
    </row>
    <row r="334" spans="1:23" ht="30" x14ac:dyDescent="0.2">
      <c r="A334" s="99">
        <v>326</v>
      </c>
      <c r="B334" s="185" t="s">
        <v>2643</v>
      </c>
      <c r="C334" s="194">
        <v>14352</v>
      </c>
      <c r="D334" s="186" t="s">
        <v>220</v>
      </c>
      <c r="E334" s="187" t="s">
        <v>2896</v>
      </c>
      <c r="F334" s="188" t="s">
        <v>2897</v>
      </c>
      <c r="G334" s="6" t="s">
        <v>2898</v>
      </c>
      <c r="H334" s="165" t="s">
        <v>1863</v>
      </c>
      <c r="I334" s="134">
        <v>-34</v>
      </c>
      <c r="J334" s="184" t="s">
        <v>1317</v>
      </c>
      <c r="K334" s="176">
        <v>278.3</v>
      </c>
      <c r="L334" s="137"/>
      <c r="M334" s="183">
        <f t="shared" si="15"/>
        <v>0</v>
      </c>
      <c r="N334" s="4" t="s">
        <v>2024</v>
      </c>
      <c r="O334" s="3">
        <v>4607109916568</v>
      </c>
      <c r="P334" s="2" t="str">
        <f t="shared" si="16"/>
        <v>фото1</v>
      </c>
      <c r="Q334" s="2" t="str">
        <f t="shared" si="17"/>
        <v>фото2</v>
      </c>
      <c r="R334" s="164" t="s">
        <v>2897</v>
      </c>
      <c r="S334" s="164"/>
      <c r="T334" s="1">
        <v>290</v>
      </c>
      <c r="U334" s="74"/>
      <c r="V334" s="74"/>
      <c r="W334" s="74"/>
    </row>
    <row r="335" spans="1:23" ht="15.75" x14ac:dyDescent="0.2">
      <c r="A335" s="99">
        <v>327</v>
      </c>
      <c r="B335" s="173"/>
      <c r="C335" s="193">
        <v>4910</v>
      </c>
      <c r="D335" s="169" t="s">
        <v>220</v>
      </c>
      <c r="E335" s="133" t="s">
        <v>153</v>
      </c>
      <c r="F335" s="171" t="s">
        <v>226</v>
      </c>
      <c r="G335" s="6" t="s">
        <v>769</v>
      </c>
      <c r="H335" s="165">
        <v>200</v>
      </c>
      <c r="I335" s="134">
        <v>-34</v>
      </c>
      <c r="J335" s="184" t="s">
        <v>1317</v>
      </c>
      <c r="K335" s="176">
        <v>159.6</v>
      </c>
      <c r="L335" s="137"/>
      <c r="M335" s="183">
        <f t="shared" si="15"/>
        <v>0</v>
      </c>
      <c r="N335" s="4" t="s">
        <v>2024</v>
      </c>
      <c r="O335" s="3">
        <v>4607109941348</v>
      </c>
      <c r="P335" s="2" t="str">
        <f t="shared" si="16"/>
        <v>фото1</v>
      </c>
      <c r="Q335" s="2" t="str">
        <f t="shared" si="17"/>
        <v>фото2</v>
      </c>
      <c r="R335" s="164" t="s">
        <v>226</v>
      </c>
      <c r="S335" s="164"/>
      <c r="T335" s="1">
        <v>290</v>
      </c>
      <c r="U335" s="74"/>
      <c r="V335" s="74"/>
      <c r="W335" s="74"/>
    </row>
    <row r="336" spans="1:23" ht="45" x14ac:dyDescent="0.2">
      <c r="A336" s="99">
        <v>328</v>
      </c>
      <c r="B336" s="173"/>
      <c r="C336" s="193">
        <v>10194</v>
      </c>
      <c r="D336" s="169" t="s">
        <v>227</v>
      </c>
      <c r="E336" s="133" t="s">
        <v>1890</v>
      </c>
      <c r="F336" s="171" t="s">
        <v>1891</v>
      </c>
      <c r="G336" s="6" t="s">
        <v>1646</v>
      </c>
      <c r="H336" s="165">
        <v>60</v>
      </c>
      <c r="I336" s="134">
        <v>-36</v>
      </c>
      <c r="J336" s="184" t="s">
        <v>1317</v>
      </c>
      <c r="K336" s="176">
        <v>507.9</v>
      </c>
      <c r="L336" s="137"/>
      <c r="M336" s="183">
        <f t="shared" si="15"/>
        <v>0</v>
      </c>
      <c r="N336" s="4" t="s">
        <v>2024</v>
      </c>
      <c r="O336" s="3">
        <v>4607109964231</v>
      </c>
      <c r="P336" s="2" t="str">
        <f t="shared" si="16"/>
        <v>фото1</v>
      </c>
      <c r="Q336" s="2" t="str">
        <f t="shared" si="17"/>
        <v>фото2</v>
      </c>
      <c r="R336" s="164" t="s">
        <v>1892</v>
      </c>
      <c r="S336" s="164" t="s">
        <v>1893</v>
      </c>
      <c r="T336" s="1">
        <v>290</v>
      </c>
      <c r="U336" s="74"/>
      <c r="V336" s="74"/>
      <c r="W336" s="74"/>
    </row>
    <row r="337" spans="1:23" ht="56.25" x14ac:dyDescent="0.2">
      <c r="A337" s="99">
        <v>329</v>
      </c>
      <c r="B337" s="7">
        <v>2019</v>
      </c>
      <c r="C337" s="193">
        <v>10930</v>
      </c>
      <c r="D337" s="169" t="s">
        <v>227</v>
      </c>
      <c r="E337" s="133" t="s">
        <v>2226</v>
      </c>
      <c r="F337" s="171" t="s">
        <v>2225</v>
      </c>
      <c r="G337" s="6" t="s">
        <v>2227</v>
      </c>
      <c r="H337" s="165" t="s">
        <v>1704</v>
      </c>
      <c r="I337" s="134">
        <v>-36</v>
      </c>
      <c r="J337" s="184" t="s">
        <v>1317</v>
      </c>
      <c r="K337" s="176">
        <v>230.6</v>
      </c>
      <c r="L337" s="137"/>
      <c r="M337" s="183">
        <f t="shared" si="15"/>
        <v>0</v>
      </c>
      <c r="N337" s="4" t="s">
        <v>2024</v>
      </c>
      <c r="O337" s="3">
        <v>4607109924174</v>
      </c>
      <c r="P337" s="2" t="str">
        <f t="shared" si="16"/>
        <v>фото1</v>
      </c>
      <c r="Q337" s="2" t="str">
        <f t="shared" si="17"/>
        <v>фото2</v>
      </c>
      <c r="R337" s="164" t="s">
        <v>2447</v>
      </c>
      <c r="S337" s="164" t="s">
        <v>2448</v>
      </c>
      <c r="T337" s="1" t="s">
        <v>2105</v>
      </c>
      <c r="U337" s="74"/>
      <c r="V337" s="74"/>
      <c r="W337" s="74"/>
    </row>
    <row r="338" spans="1:23" ht="33.75" x14ac:dyDescent="0.2">
      <c r="A338" s="99">
        <v>330</v>
      </c>
      <c r="B338" s="173"/>
      <c r="C338" s="193">
        <v>4911</v>
      </c>
      <c r="D338" s="169" t="s">
        <v>227</v>
      </c>
      <c r="E338" s="133" t="s">
        <v>606</v>
      </c>
      <c r="F338" s="171" t="s">
        <v>110</v>
      </c>
      <c r="G338" s="6" t="s">
        <v>927</v>
      </c>
      <c r="H338" s="165">
        <v>150</v>
      </c>
      <c r="I338" s="134">
        <v>-34</v>
      </c>
      <c r="J338" s="184" t="s">
        <v>1320</v>
      </c>
      <c r="K338" s="176">
        <v>159.6</v>
      </c>
      <c r="L338" s="137"/>
      <c r="M338" s="183">
        <f t="shared" si="15"/>
        <v>0</v>
      </c>
      <c r="N338" s="4" t="s">
        <v>2024</v>
      </c>
      <c r="O338" s="3">
        <v>4607109941355</v>
      </c>
      <c r="P338" s="2" t="str">
        <f t="shared" si="16"/>
        <v>фото1</v>
      </c>
      <c r="Q338" s="2" t="str">
        <f t="shared" si="17"/>
        <v>фото2</v>
      </c>
      <c r="R338" s="164" t="s">
        <v>110</v>
      </c>
      <c r="S338" s="164"/>
      <c r="T338" s="1">
        <v>290</v>
      </c>
      <c r="U338" s="74"/>
      <c r="V338" s="74"/>
      <c r="W338" s="74"/>
    </row>
    <row r="339" spans="1:23" ht="33.75" x14ac:dyDescent="0.2">
      <c r="A339" s="99">
        <v>331</v>
      </c>
      <c r="B339" s="173"/>
      <c r="C339" s="193">
        <v>4912</v>
      </c>
      <c r="D339" s="169" t="s">
        <v>227</v>
      </c>
      <c r="E339" s="133" t="s">
        <v>607</v>
      </c>
      <c r="F339" s="171" t="s">
        <v>740</v>
      </c>
      <c r="G339" s="6" t="s">
        <v>713</v>
      </c>
      <c r="H339" s="165">
        <v>150</v>
      </c>
      <c r="I339" s="134">
        <v>-34</v>
      </c>
      <c r="J339" s="184" t="s">
        <v>1317</v>
      </c>
      <c r="K339" s="176">
        <v>185.3</v>
      </c>
      <c r="L339" s="137"/>
      <c r="M339" s="183">
        <f t="shared" si="15"/>
        <v>0</v>
      </c>
      <c r="N339" s="4" t="s">
        <v>2024</v>
      </c>
      <c r="O339" s="3">
        <v>4607109941362</v>
      </c>
      <c r="P339" s="2" t="str">
        <f t="shared" si="16"/>
        <v>фото1</v>
      </c>
      <c r="Q339" s="2" t="str">
        <f t="shared" si="17"/>
        <v>фото2</v>
      </c>
      <c r="R339" s="164" t="s">
        <v>740</v>
      </c>
      <c r="S339" s="164"/>
      <c r="T339" s="1">
        <v>290</v>
      </c>
      <c r="U339" s="74"/>
      <c r="V339" s="74"/>
      <c r="W339" s="74"/>
    </row>
    <row r="340" spans="1:23" ht="45" x14ac:dyDescent="0.2">
      <c r="A340" s="99">
        <v>332</v>
      </c>
      <c r="B340" s="173"/>
      <c r="C340" s="193">
        <v>7286</v>
      </c>
      <c r="D340" s="169" t="s">
        <v>227</v>
      </c>
      <c r="E340" s="133" t="s">
        <v>111</v>
      </c>
      <c r="F340" s="171" t="s">
        <v>112</v>
      </c>
      <c r="G340" s="6" t="s">
        <v>1643</v>
      </c>
      <c r="H340" s="165" t="s">
        <v>556</v>
      </c>
      <c r="I340" s="134">
        <v>-34</v>
      </c>
      <c r="J340" s="5" t="s">
        <v>1563</v>
      </c>
      <c r="K340" s="176">
        <v>306.8</v>
      </c>
      <c r="L340" s="137"/>
      <c r="M340" s="183">
        <f t="shared" si="15"/>
        <v>0</v>
      </c>
      <c r="N340" s="4" t="s">
        <v>2630</v>
      </c>
      <c r="O340" s="3">
        <v>4607109949306</v>
      </c>
      <c r="P340" s="2" t="str">
        <f t="shared" si="16"/>
        <v>фото1</v>
      </c>
      <c r="Q340" s="2" t="str">
        <f t="shared" si="17"/>
        <v>фото2</v>
      </c>
      <c r="R340" s="164" t="s">
        <v>1211</v>
      </c>
      <c r="S340" s="164" t="s">
        <v>1212</v>
      </c>
      <c r="T340" s="1" t="s">
        <v>2105</v>
      </c>
      <c r="U340" s="74"/>
      <c r="V340" s="74"/>
      <c r="W340" s="74"/>
    </row>
    <row r="341" spans="1:23" ht="33.75" x14ac:dyDescent="0.2">
      <c r="A341" s="99">
        <v>333</v>
      </c>
      <c r="B341" s="173"/>
      <c r="C341" s="193">
        <v>4939</v>
      </c>
      <c r="D341" s="169" t="s">
        <v>227</v>
      </c>
      <c r="E341" s="133" t="s">
        <v>1644</v>
      </c>
      <c r="F341" s="171" t="s">
        <v>1645</v>
      </c>
      <c r="G341" s="6" t="s">
        <v>1646</v>
      </c>
      <c r="H341" s="165">
        <v>70</v>
      </c>
      <c r="I341" s="134">
        <v>-30</v>
      </c>
      <c r="J341" s="184" t="s">
        <v>1317</v>
      </c>
      <c r="K341" s="176">
        <v>236.8</v>
      </c>
      <c r="L341" s="137"/>
      <c r="M341" s="183">
        <f t="shared" si="15"/>
        <v>0</v>
      </c>
      <c r="N341" s="4" t="s">
        <v>2024</v>
      </c>
      <c r="O341" s="3">
        <v>4607109941638</v>
      </c>
      <c r="P341" s="2" t="str">
        <f t="shared" si="16"/>
        <v>фото1</v>
      </c>
      <c r="Q341" s="2" t="str">
        <f t="shared" si="17"/>
        <v>фото2</v>
      </c>
      <c r="R341" s="164" t="s">
        <v>1647</v>
      </c>
      <c r="S341" s="164" t="s">
        <v>1648</v>
      </c>
      <c r="T341" s="1">
        <v>290</v>
      </c>
      <c r="U341" s="74"/>
      <c r="V341" s="74"/>
      <c r="W341" s="74"/>
    </row>
    <row r="342" spans="1:23" ht="33.75" x14ac:dyDescent="0.2">
      <c r="A342" s="99">
        <v>334</v>
      </c>
      <c r="B342" s="173"/>
      <c r="C342" s="193">
        <v>10195</v>
      </c>
      <c r="D342" s="169" t="s">
        <v>227</v>
      </c>
      <c r="E342" s="133" t="s">
        <v>1894</v>
      </c>
      <c r="F342" s="171" t="s">
        <v>1645</v>
      </c>
      <c r="G342" s="6" t="s">
        <v>1646</v>
      </c>
      <c r="H342" s="165">
        <v>70</v>
      </c>
      <c r="I342" s="134">
        <v>-30</v>
      </c>
      <c r="J342" s="5" t="s">
        <v>1563</v>
      </c>
      <c r="K342" s="176">
        <v>306.8</v>
      </c>
      <c r="L342" s="137"/>
      <c r="M342" s="183">
        <f t="shared" si="15"/>
        <v>0</v>
      </c>
      <c r="N342" s="4" t="s">
        <v>2630</v>
      </c>
      <c r="O342" s="3">
        <v>4607109937815</v>
      </c>
      <c r="P342" s="2" t="str">
        <f t="shared" si="16"/>
        <v>фото1</v>
      </c>
      <c r="Q342" s="2" t="str">
        <f t="shared" si="17"/>
        <v>фото2</v>
      </c>
      <c r="R342" s="164" t="s">
        <v>1647</v>
      </c>
      <c r="S342" s="164" t="s">
        <v>1648</v>
      </c>
      <c r="T342" s="1" t="s">
        <v>2105</v>
      </c>
      <c r="U342" s="74"/>
      <c r="V342" s="74"/>
      <c r="W342" s="74"/>
    </row>
    <row r="343" spans="1:23" ht="56.25" x14ac:dyDescent="0.2">
      <c r="A343" s="99">
        <v>335</v>
      </c>
      <c r="B343" s="173"/>
      <c r="C343" s="193">
        <v>10198</v>
      </c>
      <c r="D343" s="169" t="s">
        <v>227</v>
      </c>
      <c r="E343" s="133" t="s">
        <v>2228</v>
      </c>
      <c r="F343" s="171" t="s">
        <v>1895</v>
      </c>
      <c r="G343" s="6" t="s">
        <v>1896</v>
      </c>
      <c r="H343" s="165" t="s">
        <v>1897</v>
      </c>
      <c r="I343" s="134">
        <v>-34</v>
      </c>
      <c r="J343" s="5" t="s">
        <v>1471</v>
      </c>
      <c r="K343" s="176">
        <v>154.5</v>
      </c>
      <c r="L343" s="137"/>
      <c r="M343" s="183">
        <f t="shared" si="15"/>
        <v>0</v>
      </c>
      <c r="N343" s="4" t="s">
        <v>2024</v>
      </c>
      <c r="O343" s="3">
        <v>4607109960868</v>
      </c>
      <c r="P343" s="2" t="str">
        <f t="shared" si="16"/>
        <v>фото1</v>
      </c>
      <c r="Q343" s="2" t="str">
        <f t="shared" si="17"/>
        <v>фото2</v>
      </c>
      <c r="R343" s="164" t="s">
        <v>1898</v>
      </c>
      <c r="S343" s="164" t="s">
        <v>1899</v>
      </c>
      <c r="T343" s="1" t="s">
        <v>2105</v>
      </c>
      <c r="U343" s="74"/>
      <c r="V343" s="74"/>
      <c r="W343" s="74"/>
    </row>
    <row r="344" spans="1:23" ht="33.75" x14ac:dyDescent="0.2">
      <c r="A344" s="99">
        <v>336</v>
      </c>
      <c r="B344" s="173"/>
      <c r="C344" s="193">
        <v>4913</v>
      </c>
      <c r="D344" s="169" t="s">
        <v>227</v>
      </c>
      <c r="E344" s="133" t="s">
        <v>608</v>
      </c>
      <c r="F344" s="171" t="s">
        <v>228</v>
      </c>
      <c r="G344" s="6" t="s">
        <v>714</v>
      </c>
      <c r="H344" s="165">
        <v>180</v>
      </c>
      <c r="I344" s="134">
        <v>-34</v>
      </c>
      <c r="J344" s="184" t="s">
        <v>1315</v>
      </c>
      <c r="K344" s="176">
        <v>185.3</v>
      </c>
      <c r="L344" s="137"/>
      <c r="M344" s="183">
        <f t="shared" si="15"/>
        <v>0</v>
      </c>
      <c r="N344" s="4" t="s">
        <v>2024</v>
      </c>
      <c r="O344" s="3">
        <v>4607109941379</v>
      </c>
      <c r="P344" s="2" t="str">
        <f t="shared" si="16"/>
        <v>фото1</v>
      </c>
      <c r="Q344" s="2" t="str">
        <f t="shared" si="17"/>
        <v>фото2</v>
      </c>
      <c r="R344" s="164" t="s">
        <v>228</v>
      </c>
      <c r="S344" s="164"/>
      <c r="T344" s="1">
        <v>290</v>
      </c>
      <c r="U344" s="74"/>
      <c r="V344" s="74"/>
      <c r="W344" s="74"/>
    </row>
    <row r="345" spans="1:23" ht="33.75" x14ac:dyDescent="0.2">
      <c r="A345" s="99">
        <v>337</v>
      </c>
      <c r="B345" s="173"/>
      <c r="C345" s="193">
        <v>10199</v>
      </c>
      <c r="D345" s="169" t="s">
        <v>227</v>
      </c>
      <c r="E345" s="133" t="s">
        <v>1900</v>
      </c>
      <c r="F345" s="171" t="s">
        <v>228</v>
      </c>
      <c r="G345" s="6" t="s">
        <v>714</v>
      </c>
      <c r="H345" s="165">
        <v>180</v>
      </c>
      <c r="I345" s="134">
        <v>-34</v>
      </c>
      <c r="J345" s="5" t="s">
        <v>1563</v>
      </c>
      <c r="K345" s="176">
        <v>222.8</v>
      </c>
      <c r="L345" s="137"/>
      <c r="M345" s="183">
        <f t="shared" si="15"/>
        <v>0</v>
      </c>
      <c r="N345" s="4" t="s">
        <v>2630</v>
      </c>
      <c r="O345" s="3">
        <v>4607109960479</v>
      </c>
      <c r="P345" s="2" t="str">
        <f t="shared" si="16"/>
        <v>фото1</v>
      </c>
      <c r="Q345" s="2" t="str">
        <f t="shared" si="17"/>
        <v>фото2</v>
      </c>
      <c r="R345" s="164" t="s">
        <v>228</v>
      </c>
      <c r="S345" s="164"/>
      <c r="T345" s="1" t="s">
        <v>2105</v>
      </c>
      <c r="U345" s="74"/>
      <c r="V345" s="74"/>
      <c r="W345" s="74"/>
    </row>
    <row r="346" spans="1:23" ht="45" x14ac:dyDescent="0.2">
      <c r="A346" s="99">
        <v>338</v>
      </c>
      <c r="B346" s="7">
        <v>2019</v>
      </c>
      <c r="C346" s="193">
        <v>6524</v>
      </c>
      <c r="D346" s="169" t="s">
        <v>227</v>
      </c>
      <c r="E346" s="133" t="s">
        <v>2230</v>
      </c>
      <c r="F346" s="171" t="s">
        <v>2229</v>
      </c>
      <c r="G346" s="6" t="s">
        <v>2231</v>
      </c>
      <c r="H346" s="165" t="s">
        <v>785</v>
      </c>
      <c r="I346" s="134">
        <v>-40</v>
      </c>
      <c r="J346" s="184" t="s">
        <v>1317</v>
      </c>
      <c r="K346" s="176">
        <v>244.7</v>
      </c>
      <c r="L346" s="137"/>
      <c r="M346" s="183">
        <f t="shared" si="15"/>
        <v>0</v>
      </c>
      <c r="N346" s="4" t="s">
        <v>2024</v>
      </c>
      <c r="O346" s="3">
        <v>4607109924167</v>
      </c>
      <c r="P346" s="2" t="str">
        <f t="shared" si="16"/>
        <v>фото1</v>
      </c>
      <c r="Q346" s="2" t="str">
        <f t="shared" si="17"/>
        <v>фото2</v>
      </c>
      <c r="R346" s="164" t="s">
        <v>2449</v>
      </c>
      <c r="S346" s="164"/>
      <c r="T346" s="1">
        <v>290</v>
      </c>
      <c r="U346" s="74"/>
      <c r="V346" s="74"/>
      <c r="W346" s="74"/>
    </row>
    <row r="347" spans="1:23" ht="33.75" x14ac:dyDescent="0.2">
      <c r="A347" s="99">
        <v>339</v>
      </c>
      <c r="B347" s="173"/>
      <c r="C347" s="193">
        <v>4914</v>
      </c>
      <c r="D347" s="169" t="s">
        <v>229</v>
      </c>
      <c r="E347" s="133" t="s">
        <v>605</v>
      </c>
      <c r="F347" s="171" t="s">
        <v>107</v>
      </c>
      <c r="G347" s="6" t="s">
        <v>712</v>
      </c>
      <c r="H347" s="165">
        <v>120</v>
      </c>
      <c r="I347" s="134">
        <v>-30</v>
      </c>
      <c r="J347" s="184" t="s">
        <v>1317</v>
      </c>
      <c r="K347" s="176">
        <v>197.6</v>
      </c>
      <c r="L347" s="137"/>
      <c r="M347" s="183">
        <f t="shared" si="15"/>
        <v>0</v>
      </c>
      <c r="N347" s="4" t="s">
        <v>2024</v>
      </c>
      <c r="O347" s="3">
        <v>4607109941386</v>
      </c>
      <c r="P347" s="2" t="str">
        <f t="shared" si="16"/>
        <v>фото1</v>
      </c>
      <c r="Q347" s="2" t="str">
        <f t="shared" si="17"/>
        <v>фото2</v>
      </c>
      <c r="R347" s="164" t="s">
        <v>107</v>
      </c>
      <c r="S347" s="164"/>
      <c r="T347" s="1">
        <v>290</v>
      </c>
      <c r="U347" s="74"/>
      <c r="V347" s="74"/>
      <c r="W347" s="74"/>
    </row>
    <row r="348" spans="1:23" ht="30" x14ac:dyDescent="0.2">
      <c r="A348" s="99">
        <v>340</v>
      </c>
      <c r="B348" s="173"/>
      <c r="C348" s="193">
        <v>4915</v>
      </c>
      <c r="D348" s="169" t="s">
        <v>231</v>
      </c>
      <c r="E348" s="133" t="s">
        <v>597</v>
      </c>
      <c r="F348" s="171" t="s">
        <v>230</v>
      </c>
      <c r="G348" s="6" t="s">
        <v>703</v>
      </c>
      <c r="H348" s="165">
        <v>80</v>
      </c>
      <c r="I348" s="134">
        <v>-34</v>
      </c>
      <c r="J348" s="184" t="s">
        <v>1317</v>
      </c>
      <c r="K348" s="176">
        <v>138.30000000000001</v>
      </c>
      <c r="L348" s="137"/>
      <c r="M348" s="183">
        <f t="shared" si="15"/>
        <v>0</v>
      </c>
      <c r="N348" s="4" t="s">
        <v>2024</v>
      </c>
      <c r="O348" s="3">
        <v>4607109941393</v>
      </c>
      <c r="P348" s="2" t="str">
        <f t="shared" si="16"/>
        <v>фото1</v>
      </c>
      <c r="Q348" s="2" t="str">
        <f t="shared" si="17"/>
        <v>фото2</v>
      </c>
      <c r="R348" s="164" t="s">
        <v>230</v>
      </c>
      <c r="S348" s="164"/>
      <c r="T348" s="1">
        <v>290</v>
      </c>
      <c r="U348" s="74"/>
      <c r="V348" s="74"/>
      <c r="W348" s="74"/>
    </row>
    <row r="349" spans="1:23" ht="33.75" x14ac:dyDescent="0.2">
      <c r="A349" s="99">
        <v>341</v>
      </c>
      <c r="B349" s="173"/>
      <c r="C349" s="193">
        <v>7297</v>
      </c>
      <c r="D349" s="169" t="s">
        <v>231</v>
      </c>
      <c r="E349" s="133" t="s">
        <v>2233</v>
      </c>
      <c r="F349" s="171" t="s">
        <v>2232</v>
      </c>
      <c r="G349" s="6" t="s">
        <v>2234</v>
      </c>
      <c r="H349" s="165">
        <v>30</v>
      </c>
      <c r="I349" s="134">
        <v>-46</v>
      </c>
      <c r="J349" s="184" t="s">
        <v>1317</v>
      </c>
      <c r="K349" s="176">
        <v>185.3</v>
      </c>
      <c r="L349" s="137"/>
      <c r="M349" s="183">
        <f t="shared" si="15"/>
        <v>0</v>
      </c>
      <c r="N349" s="4" t="s">
        <v>2024</v>
      </c>
      <c r="O349" s="3">
        <v>4607109949412</v>
      </c>
      <c r="P349" s="2" t="str">
        <f t="shared" si="16"/>
        <v>фото1</v>
      </c>
      <c r="Q349" s="2" t="str">
        <f t="shared" si="17"/>
        <v>фото2</v>
      </c>
      <c r="R349" s="164" t="s">
        <v>2232</v>
      </c>
      <c r="S349" s="164"/>
      <c r="T349" s="1">
        <v>290</v>
      </c>
      <c r="U349" s="74"/>
      <c r="V349" s="74"/>
      <c r="W349" s="74"/>
    </row>
    <row r="350" spans="1:23" ht="33.75" x14ac:dyDescent="0.2">
      <c r="A350" s="99">
        <v>342</v>
      </c>
      <c r="B350" s="173"/>
      <c r="C350" s="193">
        <v>4987</v>
      </c>
      <c r="D350" s="169" t="s">
        <v>231</v>
      </c>
      <c r="E350" s="133" t="s">
        <v>2236</v>
      </c>
      <c r="F350" s="171" t="s">
        <v>2235</v>
      </c>
      <c r="G350" s="6" t="s">
        <v>2237</v>
      </c>
      <c r="H350" s="165">
        <v>30</v>
      </c>
      <c r="I350" s="134">
        <v>-46</v>
      </c>
      <c r="J350" s="184" t="s">
        <v>1317</v>
      </c>
      <c r="K350" s="176">
        <v>185.3</v>
      </c>
      <c r="L350" s="137"/>
      <c r="M350" s="183">
        <f t="shared" si="15"/>
        <v>0</v>
      </c>
      <c r="N350" s="4" t="s">
        <v>2024</v>
      </c>
      <c r="O350" s="3">
        <v>4607109941911</v>
      </c>
      <c r="P350" s="2" t="str">
        <f t="shared" si="16"/>
        <v>фото1</v>
      </c>
      <c r="Q350" s="2" t="str">
        <f t="shared" si="17"/>
        <v>фото2</v>
      </c>
      <c r="R350" s="164" t="s">
        <v>2235</v>
      </c>
      <c r="S350" s="164" t="s">
        <v>2450</v>
      </c>
      <c r="T350" s="1">
        <v>290</v>
      </c>
      <c r="U350" s="74"/>
      <c r="V350" s="74"/>
      <c r="W350" s="74"/>
    </row>
    <row r="351" spans="1:23" ht="33.75" x14ac:dyDescent="0.2">
      <c r="A351" s="99">
        <v>343</v>
      </c>
      <c r="B351" s="7">
        <v>2019</v>
      </c>
      <c r="C351" s="193">
        <v>10931</v>
      </c>
      <c r="D351" s="169" t="s">
        <v>231</v>
      </c>
      <c r="E351" s="133" t="s">
        <v>2242</v>
      </c>
      <c r="F351" s="171" t="s">
        <v>2241</v>
      </c>
      <c r="G351" s="6" t="s">
        <v>2243</v>
      </c>
      <c r="H351" s="165">
        <v>60</v>
      </c>
      <c r="I351" s="134">
        <v>-46</v>
      </c>
      <c r="J351" s="184" t="s">
        <v>1317</v>
      </c>
      <c r="K351" s="176">
        <v>185.3</v>
      </c>
      <c r="L351" s="137"/>
      <c r="M351" s="183">
        <f t="shared" si="15"/>
        <v>0</v>
      </c>
      <c r="N351" s="4" t="s">
        <v>2024</v>
      </c>
      <c r="O351" s="3">
        <v>4607109924150</v>
      </c>
      <c r="P351" s="2" t="str">
        <f t="shared" si="16"/>
        <v>фото1</v>
      </c>
      <c r="Q351" s="2" t="str">
        <f t="shared" si="17"/>
        <v>фото2</v>
      </c>
      <c r="R351" s="164" t="s">
        <v>2241</v>
      </c>
      <c r="S351" s="164"/>
      <c r="T351" s="1">
        <v>290</v>
      </c>
      <c r="U351" s="74"/>
      <c r="V351" s="74"/>
      <c r="W351" s="74"/>
    </row>
    <row r="352" spans="1:23" ht="30" x14ac:dyDescent="0.2">
      <c r="A352" s="99">
        <v>344</v>
      </c>
      <c r="B352" s="7">
        <v>2019</v>
      </c>
      <c r="C352" s="193">
        <v>10932</v>
      </c>
      <c r="D352" s="169" t="s">
        <v>231</v>
      </c>
      <c r="E352" s="133" t="s">
        <v>2245</v>
      </c>
      <c r="F352" s="171" t="s">
        <v>2244</v>
      </c>
      <c r="G352" s="6" t="s">
        <v>2246</v>
      </c>
      <c r="H352" s="165">
        <v>80</v>
      </c>
      <c r="I352" s="134">
        <v>-46</v>
      </c>
      <c r="J352" s="184" t="s">
        <v>1317</v>
      </c>
      <c r="K352" s="176">
        <v>185.3</v>
      </c>
      <c r="L352" s="137"/>
      <c r="M352" s="183">
        <f t="shared" si="15"/>
        <v>0</v>
      </c>
      <c r="N352" s="4" t="s">
        <v>2024</v>
      </c>
      <c r="O352" s="3">
        <v>4607109924143</v>
      </c>
      <c r="P352" s="2" t="str">
        <f t="shared" si="16"/>
        <v>фото1</v>
      </c>
      <c r="Q352" s="2" t="str">
        <f t="shared" si="17"/>
        <v>фото2</v>
      </c>
      <c r="R352" s="164" t="s">
        <v>2453</v>
      </c>
      <c r="S352" s="164" t="s">
        <v>2454</v>
      </c>
      <c r="T352" s="1">
        <v>290</v>
      </c>
      <c r="U352" s="74"/>
      <c r="V352" s="74"/>
      <c r="W352" s="74"/>
    </row>
    <row r="353" spans="1:23" ht="30" x14ac:dyDescent="0.2">
      <c r="A353" s="99">
        <v>345</v>
      </c>
      <c r="B353" s="185" t="s">
        <v>2643</v>
      </c>
      <c r="C353" s="194">
        <v>14353</v>
      </c>
      <c r="D353" s="186" t="s">
        <v>231</v>
      </c>
      <c r="E353" s="187" t="s">
        <v>2899</v>
      </c>
      <c r="F353" s="188" t="s">
        <v>2900</v>
      </c>
      <c r="G353" s="6" t="s">
        <v>2742</v>
      </c>
      <c r="H353" s="165"/>
      <c r="I353" s="134">
        <v>-46</v>
      </c>
      <c r="J353" s="184" t="s">
        <v>1317</v>
      </c>
      <c r="K353" s="176">
        <v>185.3</v>
      </c>
      <c r="L353" s="137"/>
      <c r="M353" s="183">
        <f t="shared" si="15"/>
        <v>0</v>
      </c>
      <c r="N353" s="4" t="s">
        <v>2024</v>
      </c>
      <c r="O353" s="3">
        <v>4607109916551</v>
      </c>
      <c r="P353" s="2" t="str">
        <f t="shared" si="16"/>
        <v>фото1</v>
      </c>
      <c r="Q353" s="2" t="str">
        <f t="shared" si="17"/>
        <v>фото2</v>
      </c>
      <c r="R353" s="164" t="s">
        <v>2900</v>
      </c>
      <c r="S353" s="164"/>
      <c r="T353" s="1">
        <v>290</v>
      </c>
      <c r="U353" s="74"/>
      <c r="V353" s="74"/>
      <c r="W353" s="74"/>
    </row>
    <row r="354" spans="1:23" ht="45" x14ac:dyDescent="0.2">
      <c r="A354" s="99">
        <v>346</v>
      </c>
      <c r="B354" s="185" t="s">
        <v>2643</v>
      </c>
      <c r="C354" s="194">
        <v>14354</v>
      </c>
      <c r="D354" s="186" t="s">
        <v>231</v>
      </c>
      <c r="E354" s="187" t="s">
        <v>2901</v>
      </c>
      <c r="F354" s="188" t="s">
        <v>2902</v>
      </c>
      <c r="G354" s="6" t="s">
        <v>2903</v>
      </c>
      <c r="H354" s="165" t="s">
        <v>359</v>
      </c>
      <c r="I354" s="134">
        <v>-46</v>
      </c>
      <c r="J354" s="184" t="s">
        <v>1317</v>
      </c>
      <c r="K354" s="176">
        <v>185.3</v>
      </c>
      <c r="L354" s="137"/>
      <c r="M354" s="183">
        <f t="shared" si="15"/>
        <v>0</v>
      </c>
      <c r="N354" s="4" t="s">
        <v>2024</v>
      </c>
      <c r="O354" s="3">
        <v>4607109916544</v>
      </c>
      <c r="P354" s="2" t="str">
        <f t="shared" si="16"/>
        <v>фото1</v>
      </c>
      <c r="Q354" s="2" t="str">
        <f t="shared" si="17"/>
        <v>фото2</v>
      </c>
      <c r="R354" s="164" t="s">
        <v>2904</v>
      </c>
      <c r="S354" s="164"/>
      <c r="T354" s="1">
        <v>290</v>
      </c>
      <c r="U354" s="74"/>
      <c r="V354" s="74"/>
      <c r="W354" s="74"/>
    </row>
    <row r="355" spans="1:23" ht="33.75" x14ac:dyDescent="0.2">
      <c r="A355" s="99">
        <v>347</v>
      </c>
      <c r="B355" s="173"/>
      <c r="C355" s="193">
        <v>7301</v>
      </c>
      <c r="D355" s="169" t="s">
        <v>231</v>
      </c>
      <c r="E355" s="133" t="s">
        <v>2905</v>
      </c>
      <c r="F355" s="171" t="s">
        <v>2906</v>
      </c>
      <c r="G355" s="6" t="s">
        <v>2907</v>
      </c>
      <c r="H355" s="165">
        <v>40</v>
      </c>
      <c r="I355" s="134">
        <v>-34</v>
      </c>
      <c r="J355" s="184" t="s">
        <v>1317</v>
      </c>
      <c r="K355" s="176">
        <v>185.3</v>
      </c>
      <c r="L355" s="137"/>
      <c r="M355" s="183">
        <f t="shared" si="15"/>
        <v>0</v>
      </c>
      <c r="N355" s="4" t="s">
        <v>2024</v>
      </c>
      <c r="O355" s="3">
        <v>4607109949450</v>
      </c>
      <c r="P355" s="2" t="str">
        <f t="shared" si="16"/>
        <v>фото1</v>
      </c>
      <c r="Q355" s="2" t="str">
        <f t="shared" si="17"/>
        <v>фото2</v>
      </c>
      <c r="R355" s="164" t="s">
        <v>2908</v>
      </c>
      <c r="S355" s="164" t="s">
        <v>2909</v>
      </c>
      <c r="T355" s="1">
        <v>290</v>
      </c>
      <c r="U355" s="74"/>
      <c r="V355" s="74"/>
      <c r="W355" s="74"/>
    </row>
    <row r="356" spans="1:23" ht="33.75" x14ac:dyDescent="0.2">
      <c r="A356" s="99">
        <v>348</v>
      </c>
      <c r="B356" s="173"/>
      <c r="C356" s="193">
        <v>4916</v>
      </c>
      <c r="D356" s="169" t="s">
        <v>231</v>
      </c>
      <c r="E356" s="133" t="s">
        <v>598</v>
      </c>
      <c r="F356" s="171" t="s">
        <v>232</v>
      </c>
      <c r="G356" s="6" t="s">
        <v>704</v>
      </c>
      <c r="H356" s="165">
        <v>120</v>
      </c>
      <c r="I356" s="134">
        <v>-34</v>
      </c>
      <c r="J356" s="184" t="s">
        <v>1317</v>
      </c>
      <c r="K356" s="176">
        <v>134.9</v>
      </c>
      <c r="L356" s="137"/>
      <c r="M356" s="183">
        <f t="shared" si="15"/>
        <v>0</v>
      </c>
      <c r="N356" s="4" t="s">
        <v>2024</v>
      </c>
      <c r="O356" s="3">
        <v>4607109941409</v>
      </c>
      <c r="P356" s="2" t="str">
        <f t="shared" si="16"/>
        <v>фото1</v>
      </c>
      <c r="Q356" s="2" t="str">
        <f t="shared" si="17"/>
        <v>фото2</v>
      </c>
      <c r="R356" s="164" t="s">
        <v>232</v>
      </c>
      <c r="S356" s="164"/>
      <c r="T356" s="1">
        <v>290</v>
      </c>
      <c r="U356" s="74"/>
      <c r="V356" s="74"/>
      <c r="W356" s="74"/>
    </row>
    <row r="357" spans="1:23" ht="30" x14ac:dyDescent="0.2">
      <c r="A357" s="99">
        <v>349</v>
      </c>
      <c r="B357" s="185" t="s">
        <v>2643</v>
      </c>
      <c r="C357" s="194">
        <v>14355</v>
      </c>
      <c r="D357" s="186" t="s">
        <v>231</v>
      </c>
      <c r="E357" s="187" t="s">
        <v>2910</v>
      </c>
      <c r="F357" s="188" t="s">
        <v>2911</v>
      </c>
      <c r="G357" s="6" t="s">
        <v>2912</v>
      </c>
      <c r="H357" s="165" t="s">
        <v>506</v>
      </c>
      <c r="I357" s="134">
        <v>-34</v>
      </c>
      <c r="J357" s="184" t="s">
        <v>1317</v>
      </c>
      <c r="K357" s="176">
        <v>134.9</v>
      </c>
      <c r="L357" s="137"/>
      <c r="M357" s="183">
        <f t="shared" si="15"/>
        <v>0</v>
      </c>
      <c r="N357" s="4" t="s">
        <v>2024</v>
      </c>
      <c r="O357" s="3">
        <v>4607109916537</v>
      </c>
      <c r="P357" s="2" t="str">
        <f t="shared" si="16"/>
        <v>фото1</v>
      </c>
      <c r="Q357" s="2" t="str">
        <f t="shared" si="17"/>
        <v>фото2</v>
      </c>
      <c r="R357" s="164" t="s">
        <v>2911</v>
      </c>
      <c r="S357" s="164"/>
      <c r="T357" s="1">
        <v>290</v>
      </c>
      <c r="U357" s="74"/>
      <c r="V357" s="74"/>
      <c r="W357" s="74"/>
    </row>
    <row r="358" spans="1:23" ht="30" x14ac:dyDescent="0.2">
      <c r="A358" s="99">
        <v>350</v>
      </c>
      <c r="B358" s="185" t="s">
        <v>2643</v>
      </c>
      <c r="C358" s="194">
        <v>14356</v>
      </c>
      <c r="D358" s="186" t="s">
        <v>231</v>
      </c>
      <c r="E358" s="187" t="s">
        <v>2913</v>
      </c>
      <c r="F358" s="188" t="s">
        <v>2914</v>
      </c>
      <c r="G358" s="6" t="s">
        <v>2915</v>
      </c>
      <c r="H358" s="165" t="s">
        <v>149</v>
      </c>
      <c r="I358" s="134">
        <v>-34</v>
      </c>
      <c r="J358" s="184" t="s">
        <v>1317</v>
      </c>
      <c r="K358" s="176">
        <v>134.9</v>
      </c>
      <c r="L358" s="137"/>
      <c r="M358" s="183">
        <f t="shared" si="15"/>
        <v>0</v>
      </c>
      <c r="N358" s="4" t="s">
        <v>2024</v>
      </c>
      <c r="O358" s="3">
        <v>4607109916520</v>
      </c>
      <c r="P358" s="2" t="str">
        <f t="shared" si="16"/>
        <v>фото1</v>
      </c>
      <c r="Q358" s="2" t="str">
        <f t="shared" si="17"/>
        <v>фото2</v>
      </c>
      <c r="R358" s="164" t="s">
        <v>2914</v>
      </c>
      <c r="S358" s="164"/>
      <c r="T358" s="1">
        <v>290</v>
      </c>
      <c r="U358" s="74"/>
      <c r="V358" s="74"/>
      <c r="W358" s="74"/>
    </row>
    <row r="359" spans="1:23" ht="45" x14ac:dyDescent="0.2">
      <c r="A359" s="99">
        <v>351</v>
      </c>
      <c r="B359" s="173"/>
      <c r="C359" s="193">
        <v>10200</v>
      </c>
      <c r="D359" s="169" t="s">
        <v>231</v>
      </c>
      <c r="E359" s="133" t="s">
        <v>1901</v>
      </c>
      <c r="F359" s="171" t="s">
        <v>1902</v>
      </c>
      <c r="G359" s="6" t="s">
        <v>1903</v>
      </c>
      <c r="H359" s="165">
        <v>130</v>
      </c>
      <c r="I359" s="134">
        <v>-34</v>
      </c>
      <c r="J359" s="184" t="s">
        <v>1317</v>
      </c>
      <c r="K359" s="176">
        <v>134.9</v>
      </c>
      <c r="L359" s="137"/>
      <c r="M359" s="183">
        <f t="shared" si="15"/>
        <v>0</v>
      </c>
      <c r="N359" s="4" t="s">
        <v>2024</v>
      </c>
      <c r="O359" s="3">
        <v>4607109960134</v>
      </c>
      <c r="P359" s="2" t="str">
        <f t="shared" si="16"/>
        <v>фото1</v>
      </c>
      <c r="Q359" s="2" t="str">
        <f t="shared" si="17"/>
        <v>фото2</v>
      </c>
      <c r="R359" s="164" t="s">
        <v>1902</v>
      </c>
      <c r="S359" s="164"/>
      <c r="T359" s="1">
        <v>290</v>
      </c>
      <c r="U359" s="74"/>
      <c r="V359" s="74"/>
      <c r="W359" s="74"/>
    </row>
    <row r="360" spans="1:23" ht="33.75" x14ac:dyDescent="0.2">
      <c r="A360" s="99">
        <v>352</v>
      </c>
      <c r="B360" s="185" t="s">
        <v>2643</v>
      </c>
      <c r="C360" s="194">
        <v>14357</v>
      </c>
      <c r="D360" s="186" t="s">
        <v>231</v>
      </c>
      <c r="E360" s="187" t="s">
        <v>2916</v>
      </c>
      <c r="F360" s="188" t="s">
        <v>2917</v>
      </c>
      <c r="G360" s="6" t="s">
        <v>2918</v>
      </c>
      <c r="H360" s="165" t="s">
        <v>2919</v>
      </c>
      <c r="I360" s="134">
        <v>-34</v>
      </c>
      <c r="J360" s="184" t="s">
        <v>1317</v>
      </c>
      <c r="K360" s="176">
        <v>134.9</v>
      </c>
      <c r="L360" s="137"/>
      <c r="M360" s="183">
        <f t="shared" si="15"/>
        <v>0</v>
      </c>
      <c r="N360" s="4" t="s">
        <v>2024</v>
      </c>
      <c r="O360" s="3">
        <v>4607109916513</v>
      </c>
      <c r="P360" s="2" t="str">
        <f t="shared" si="16"/>
        <v>фото1</v>
      </c>
      <c r="Q360" s="2" t="str">
        <f t="shared" si="17"/>
        <v>фото2</v>
      </c>
      <c r="R360" s="164" t="s">
        <v>2917</v>
      </c>
      <c r="S360" s="164"/>
      <c r="T360" s="1">
        <v>290</v>
      </c>
      <c r="U360" s="74"/>
      <c r="V360" s="74"/>
      <c r="W360" s="74"/>
    </row>
    <row r="361" spans="1:23" ht="33.75" x14ac:dyDescent="0.2">
      <c r="A361" s="99">
        <v>353</v>
      </c>
      <c r="B361" s="173"/>
      <c r="C361" s="193">
        <v>4917</v>
      </c>
      <c r="D361" s="169" t="s">
        <v>231</v>
      </c>
      <c r="E361" s="133" t="s">
        <v>603</v>
      </c>
      <c r="F361" s="171" t="s">
        <v>233</v>
      </c>
      <c r="G361" s="6" t="s">
        <v>928</v>
      </c>
      <c r="H361" s="165">
        <v>60</v>
      </c>
      <c r="I361" s="134">
        <v>-34</v>
      </c>
      <c r="J361" s="184" t="s">
        <v>1315</v>
      </c>
      <c r="K361" s="176">
        <v>134.9</v>
      </c>
      <c r="L361" s="137"/>
      <c r="M361" s="183">
        <f t="shared" si="15"/>
        <v>0</v>
      </c>
      <c r="N361" s="4" t="s">
        <v>2024</v>
      </c>
      <c r="O361" s="3">
        <v>4607109941416</v>
      </c>
      <c r="P361" s="2" t="str">
        <f t="shared" si="16"/>
        <v>фото1</v>
      </c>
      <c r="Q361" s="2" t="str">
        <f t="shared" si="17"/>
        <v>фото2</v>
      </c>
      <c r="R361" s="164" t="s">
        <v>233</v>
      </c>
      <c r="S361" s="164"/>
      <c r="T361" s="1">
        <v>290</v>
      </c>
      <c r="U361" s="74"/>
      <c r="V361" s="74"/>
      <c r="W361" s="74"/>
    </row>
    <row r="362" spans="1:23" ht="30" x14ac:dyDescent="0.2">
      <c r="A362" s="99">
        <v>354</v>
      </c>
      <c r="B362" s="173"/>
      <c r="C362" s="193">
        <v>4918</v>
      </c>
      <c r="D362" s="169" t="s">
        <v>231</v>
      </c>
      <c r="E362" s="133" t="s">
        <v>528</v>
      </c>
      <c r="F362" s="171" t="s">
        <v>234</v>
      </c>
      <c r="G362" s="6" t="s">
        <v>705</v>
      </c>
      <c r="H362" s="165">
        <v>60</v>
      </c>
      <c r="I362" s="134">
        <v>-34</v>
      </c>
      <c r="J362" s="184" t="s">
        <v>1317</v>
      </c>
      <c r="K362" s="176">
        <v>134.9</v>
      </c>
      <c r="L362" s="137"/>
      <c r="M362" s="183">
        <f t="shared" si="15"/>
        <v>0</v>
      </c>
      <c r="N362" s="4" t="s">
        <v>2024</v>
      </c>
      <c r="O362" s="3">
        <v>4607109941423</v>
      </c>
      <c r="P362" s="2" t="str">
        <f t="shared" si="16"/>
        <v>фото1</v>
      </c>
      <c r="Q362" s="2" t="str">
        <f t="shared" si="17"/>
        <v>фото2</v>
      </c>
      <c r="R362" s="164" t="s">
        <v>234</v>
      </c>
      <c r="S362" s="164"/>
      <c r="T362" s="1">
        <v>290</v>
      </c>
      <c r="U362" s="74"/>
      <c r="V362" s="74"/>
      <c r="W362" s="74"/>
    </row>
    <row r="363" spans="1:23" ht="33.75" x14ac:dyDescent="0.2">
      <c r="A363" s="99">
        <v>355</v>
      </c>
      <c r="B363" s="7">
        <v>2019</v>
      </c>
      <c r="C363" s="193">
        <v>10933</v>
      </c>
      <c r="D363" s="169" t="s">
        <v>231</v>
      </c>
      <c r="E363" s="133" t="s">
        <v>2239</v>
      </c>
      <c r="F363" s="171" t="s">
        <v>2238</v>
      </c>
      <c r="G363" s="6" t="s">
        <v>2240</v>
      </c>
      <c r="H363" s="165">
        <v>50</v>
      </c>
      <c r="I363" s="134">
        <v>-34</v>
      </c>
      <c r="J363" s="184" t="s">
        <v>1317</v>
      </c>
      <c r="K363" s="176">
        <v>185.3</v>
      </c>
      <c r="L363" s="137"/>
      <c r="M363" s="183">
        <f t="shared" si="15"/>
        <v>0</v>
      </c>
      <c r="N363" s="4" t="s">
        <v>2024</v>
      </c>
      <c r="O363" s="3">
        <v>4607109924136</v>
      </c>
      <c r="P363" s="2" t="str">
        <f t="shared" si="16"/>
        <v>фото1</v>
      </c>
      <c r="Q363" s="2" t="str">
        <f t="shared" si="17"/>
        <v>фото2</v>
      </c>
      <c r="R363" s="164" t="s">
        <v>2451</v>
      </c>
      <c r="S363" s="164" t="s">
        <v>2452</v>
      </c>
      <c r="T363" s="1">
        <v>290</v>
      </c>
      <c r="U363" s="74"/>
      <c r="V363" s="74"/>
      <c r="W363" s="74"/>
    </row>
    <row r="364" spans="1:23" ht="33.75" x14ac:dyDescent="0.2">
      <c r="A364" s="99">
        <v>356</v>
      </c>
      <c r="B364" s="185" t="s">
        <v>2643</v>
      </c>
      <c r="C364" s="194">
        <v>14358</v>
      </c>
      <c r="D364" s="186" t="s">
        <v>231</v>
      </c>
      <c r="E364" s="187" t="s">
        <v>2920</v>
      </c>
      <c r="F364" s="188" t="s">
        <v>2921</v>
      </c>
      <c r="G364" s="6" t="s">
        <v>2922</v>
      </c>
      <c r="H364" s="165">
        <v>50</v>
      </c>
      <c r="I364" s="134">
        <v>-34</v>
      </c>
      <c r="J364" s="184" t="s">
        <v>1317</v>
      </c>
      <c r="K364" s="176">
        <v>134.9</v>
      </c>
      <c r="L364" s="137"/>
      <c r="M364" s="183">
        <f t="shared" si="15"/>
        <v>0</v>
      </c>
      <c r="N364" s="4" t="s">
        <v>2024</v>
      </c>
      <c r="O364" s="3">
        <v>4607109916506</v>
      </c>
      <c r="P364" s="2" t="str">
        <f t="shared" si="16"/>
        <v>фото1</v>
      </c>
      <c r="Q364" s="2" t="str">
        <f t="shared" si="17"/>
        <v>фото2</v>
      </c>
      <c r="R364" s="164" t="s">
        <v>2921</v>
      </c>
      <c r="S364" s="164"/>
      <c r="T364" s="1">
        <v>290</v>
      </c>
      <c r="U364" s="74"/>
      <c r="V364" s="74"/>
      <c r="W364" s="74"/>
    </row>
    <row r="365" spans="1:23" ht="45" x14ac:dyDescent="0.2">
      <c r="A365" s="99">
        <v>357</v>
      </c>
      <c r="B365" s="173"/>
      <c r="C365" s="193">
        <v>6120</v>
      </c>
      <c r="D365" s="169" t="s">
        <v>231</v>
      </c>
      <c r="E365" s="133" t="s">
        <v>929</v>
      </c>
      <c r="F365" s="171" t="s">
        <v>930</v>
      </c>
      <c r="G365" s="6" t="s">
        <v>931</v>
      </c>
      <c r="H365" s="165">
        <v>60</v>
      </c>
      <c r="I365" s="134">
        <v>-45</v>
      </c>
      <c r="J365" s="184" t="s">
        <v>1317</v>
      </c>
      <c r="K365" s="176">
        <v>151.69999999999999</v>
      </c>
      <c r="L365" s="137"/>
      <c r="M365" s="183">
        <f t="shared" si="15"/>
        <v>0</v>
      </c>
      <c r="N365" s="4" t="s">
        <v>2024</v>
      </c>
      <c r="O365" s="3">
        <v>4607109936085</v>
      </c>
      <c r="P365" s="2" t="str">
        <f t="shared" si="16"/>
        <v>фото1</v>
      </c>
      <c r="Q365" s="2" t="str">
        <f t="shared" si="17"/>
        <v>фото2</v>
      </c>
      <c r="R365" s="164" t="s">
        <v>930</v>
      </c>
      <c r="S365" s="164"/>
      <c r="T365" s="1">
        <v>290</v>
      </c>
      <c r="U365" s="74"/>
      <c r="V365" s="74"/>
      <c r="W365" s="74"/>
    </row>
    <row r="366" spans="1:23" ht="30" x14ac:dyDescent="0.2">
      <c r="A366" s="99">
        <v>358</v>
      </c>
      <c r="B366" s="173"/>
      <c r="C366" s="193">
        <v>5517</v>
      </c>
      <c r="D366" s="169" t="s">
        <v>231</v>
      </c>
      <c r="E366" s="133" t="s">
        <v>932</v>
      </c>
      <c r="F366" s="171" t="s">
        <v>933</v>
      </c>
      <c r="G366" s="6" t="s">
        <v>934</v>
      </c>
      <c r="H366" s="165">
        <v>60</v>
      </c>
      <c r="I366" s="134">
        <v>-34</v>
      </c>
      <c r="J366" s="184" t="s">
        <v>1317</v>
      </c>
      <c r="K366" s="176">
        <v>151.69999999999999</v>
      </c>
      <c r="L366" s="137"/>
      <c r="M366" s="183">
        <f t="shared" si="15"/>
        <v>0</v>
      </c>
      <c r="N366" s="4" t="s">
        <v>2024</v>
      </c>
      <c r="O366" s="3">
        <v>4607109936078</v>
      </c>
      <c r="P366" s="2" t="str">
        <f t="shared" si="16"/>
        <v>фото1</v>
      </c>
      <c r="Q366" s="2" t="str">
        <f t="shared" si="17"/>
        <v>фото2</v>
      </c>
      <c r="R366" s="164" t="s">
        <v>933</v>
      </c>
      <c r="S366" s="164"/>
      <c r="T366" s="1">
        <v>290</v>
      </c>
      <c r="U366" s="74"/>
      <c r="V366" s="74"/>
      <c r="W366" s="74"/>
    </row>
    <row r="367" spans="1:23" ht="30" x14ac:dyDescent="0.2">
      <c r="A367" s="99">
        <v>359</v>
      </c>
      <c r="B367" s="173"/>
      <c r="C367" s="193">
        <v>7273</v>
      </c>
      <c r="D367" s="169" t="s">
        <v>231</v>
      </c>
      <c r="E367" s="133" t="s">
        <v>99</v>
      </c>
      <c r="F367" s="171" t="s">
        <v>235</v>
      </c>
      <c r="G367" s="6" t="s">
        <v>100</v>
      </c>
      <c r="H367" s="165">
        <v>60</v>
      </c>
      <c r="I367" s="134">
        <v>-34</v>
      </c>
      <c r="J367" s="184" t="s">
        <v>1315</v>
      </c>
      <c r="K367" s="176">
        <v>134.9</v>
      </c>
      <c r="L367" s="137"/>
      <c r="M367" s="183">
        <f t="shared" si="15"/>
        <v>0</v>
      </c>
      <c r="N367" s="4" t="s">
        <v>2024</v>
      </c>
      <c r="O367" s="3">
        <v>4607109949177</v>
      </c>
      <c r="P367" s="2" t="str">
        <f t="shared" si="16"/>
        <v>фото1</v>
      </c>
      <c r="Q367" s="2" t="str">
        <f t="shared" si="17"/>
        <v>фото2</v>
      </c>
      <c r="R367" s="164" t="s">
        <v>1213</v>
      </c>
      <c r="S367" s="164"/>
      <c r="T367" s="1">
        <v>290</v>
      </c>
      <c r="U367" s="74"/>
      <c r="V367" s="74"/>
      <c r="W367" s="74"/>
    </row>
    <row r="368" spans="1:23" ht="30" x14ac:dyDescent="0.2">
      <c r="A368" s="99">
        <v>360</v>
      </c>
      <c r="B368" s="185" t="s">
        <v>2643</v>
      </c>
      <c r="C368" s="194">
        <v>14359</v>
      </c>
      <c r="D368" s="186" t="s">
        <v>231</v>
      </c>
      <c r="E368" s="187" t="s">
        <v>2923</v>
      </c>
      <c r="F368" s="188" t="s">
        <v>2924</v>
      </c>
      <c r="G368" s="6" t="s">
        <v>2925</v>
      </c>
      <c r="H368" s="165">
        <v>50</v>
      </c>
      <c r="I368" s="134">
        <v>-34</v>
      </c>
      <c r="J368" s="184" t="s">
        <v>1317</v>
      </c>
      <c r="K368" s="176">
        <v>134.9</v>
      </c>
      <c r="L368" s="137"/>
      <c r="M368" s="183">
        <f t="shared" si="15"/>
        <v>0</v>
      </c>
      <c r="N368" s="4" t="s">
        <v>2024</v>
      </c>
      <c r="O368" s="3">
        <v>4607109916490</v>
      </c>
      <c r="P368" s="2" t="str">
        <f t="shared" si="16"/>
        <v>фото1</v>
      </c>
      <c r="Q368" s="2" t="str">
        <f t="shared" si="17"/>
        <v>фото2</v>
      </c>
      <c r="R368" s="164" t="s">
        <v>2926</v>
      </c>
      <c r="S368" s="164"/>
      <c r="T368" s="1">
        <v>290</v>
      </c>
      <c r="U368" s="74"/>
      <c r="V368" s="74"/>
      <c r="W368" s="74"/>
    </row>
    <row r="369" spans="1:23" ht="30" x14ac:dyDescent="0.2">
      <c r="A369" s="99">
        <v>361</v>
      </c>
      <c r="B369" s="173"/>
      <c r="C369" s="193">
        <v>4919</v>
      </c>
      <c r="D369" s="169" t="s">
        <v>231</v>
      </c>
      <c r="E369" s="133" t="s">
        <v>599</v>
      </c>
      <c r="F369" s="171" t="s">
        <v>236</v>
      </c>
      <c r="G369" s="6" t="s">
        <v>706</v>
      </c>
      <c r="H369" s="165">
        <v>120</v>
      </c>
      <c r="I369" s="134">
        <v>-34</v>
      </c>
      <c r="J369" s="184" t="s">
        <v>1317</v>
      </c>
      <c r="K369" s="176">
        <v>134.9</v>
      </c>
      <c r="L369" s="137"/>
      <c r="M369" s="183">
        <f t="shared" si="15"/>
        <v>0</v>
      </c>
      <c r="N369" s="4" t="s">
        <v>2024</v>
      </c>
      <c r="O369" s="3">
        <v>4607109941430</v>
      </c>
      <c r="P369" s="2" t="str">
        <f t="shared" si="16"/>
        <v>фото1</v>
      </c>
      <c r="Q369" s="2" t="str">
        <f t="shared" si="17"/>
        <v>фото2</v>
      </c>
      <c r="R369" s="164" t="s">
        <v>236</v>
      </c>
      <c r="S369" s="164"/>
      <c r="T369" s="1">
        <v>290</v>
      </c>
      <c r="U369" s="74"/>
      <c r="V369" s="74"/>
      <c r="W369" s="74"/>
    </row>
    <row r="370" spans="1:23" ht="30" x14ac:dyDescent="0.2">
      <c r="A370" s="99">
        <v>362</v>
      </c>
      <c r="B370" s="185" t="s">
        <v>2643</v>
      </c>
      <c r="C370" s="194">
        <v>14360</v>
      </c>
      <c r="D370" s="186" t="s">
        <v>231</v>
      </c>
      <c r="E370" s="187" t="s">
        <v>2927</v>
      </c>
      <c r="F370" s="188" t="s">
        <v>2928</v>
      </c>
      <c r="G370" s="6" t="s">
        <v>2929</v>
      </c>
      <c r="H370" s="165" t="s">
        <v>359</v>
      </c>
      <c r="I370" s="134">
        <v>-34</v>
      </c>
      <c r="J370" s="184" t="s">
        <v>1317</v>
      </c>
      <c r="K370" s="176">
        <v>134.9</v>
      </c>
      <c r="L370" s="137"/>
      <c r="M370" s="183">
        <f t="shared" si="15"/>
        <v>0</v>
      </c>
      <c r="N370" s="4" t="s">
        <v>2024</v>
      </c>
      <c r="O370" s="3">
        <v>4607109916483</v>
      </c>
      <c r="P370" s="2" t="str">
        <f t="shared" si="16"/>
        <v>фото1</v>
      </c>
      <c r="Q370" s="2" t="str">
        <f t="shared" si="17"/>
        <v>фото2</v>
      </c>
      <c r="R370" s="164" t="s">
        <v>2930</v>
      </c>
      <c r="S370" s="164"/>
      <c r="T370" s="1">
        <v>290</v>
      </c>
      <c r="U370" s="74"/>
      <c r="V370" s="74"/>
      <c r="W370" s="74"/>
    </row>
    <row r="371" spans="1:23" ht="30" x14ac:dyDescent="0.2">
      <c r="A371" s="99">
        <v>363</v>
      </c>
      <c r="B371" s="185" t="s">
        <v>2643</v>
      </c>
      <c r="C371" s="194">
        <v>14361</v>
      </c>
      <c r="D371" s="186" t="s">
        <v>231</v>
      </c>
      <c r="E371" s="187" t="s">
        <v>2931</v>
      </c>
      <c r="F371" s="188" t="s">
        <v>2932</v>
      </c>
      <c r="G371" s="6" t="s">
        <v>2933</v>
      </c>
      <c r="H371" s="165" t="s">
        <v>2263</v>
      </c>
      <c r="I371" s="134">
        <v>-34</v>
      </c>
      <c r="J371" s="184" t="s">
        <v>1317</v>
      </c>
      <c r="K371" s="176">
        <v>134.9</v>
      </c>
      <c r="L371" s="137"/>
      <c r="M371" s="183">
        <f t="shared" si="15"/>
        <v>0</v>
      </c>
      <c r="N371" s="4" t="s">
        <v>2024</v>
      </c>
      <c r="O371" s="3">
        <v>4607109916476</v>
      </c>
      <c r="P371" s="2" t="str">
        <f t="shared" si="16"/>
        <v>фото1</v>
      </c>
      <c r="Q371" s="2" t="str">
        <f t="shared" si="17"/>
        <v>фото2</v>
      </c>
      <c r="R371" s="164" t="s">
        <v>2934</v>
      </c>
      <c r="S371" s="164"/>
      <c r="T371" s="1">
        <v>290</v>
      </c>
      <c r="U371" s="74"/>
      <c r="V371" s="74"/>
      <c r="W371" s="74"/>
    </row>
    <row r="372" spans="1:23" ht="30" x14ac:dyDescent="0.2">
      <c r="A372" s="99">
        <v>364</v>
      </c>
      <c r="B372" s="173"/>
      <c r="C372" s="193">
        <v>4920</v>
      </c>
      <c r="D372" s="169" t="s">
        <v>231</v>
      </c>
      <c r="E372" s="133" t="s">
        <v>533</v>
      </c>
      <c r="F372" s="171" t="s">
        <v>237</v>
      </c>
      <c r="G372" s="6" t="s">
        <v>707</v>
      </c>
      <c r="H372" s="165">
        <v>60</v>
      </c>
      <c r="I372" s="134">
        <v>-34</v>
      </c>
      <c r="J372" s="184" t="s">
        <v>1317</v>
      </c>
      <c r="K372" s="176">
        <v>134.9</v>
      </c>
      <c r="L372" s="137"/>
      <c r="M372" s="183">
        <f t="shared" si="15"/>
        <v>0</v>
      </c>
      <c r="N372" s="4" t="s">
        <v>2024</v>
      </c>
      <c r="O372" s="3">
        <v>4607109941447</v>
      </c>
      <c r="P372" s="2" t="str">
        <f t="shared" si="16"/>
        <v>фото1</v>
      </c>
      <c r="Q372" s="2" t="str">
        <f t="shared" si="17"/>
        <v>фото2</v>
      </c>
      <c r="R372" s="164" t="s">
        <v>237</v>
      </c>
      <c r="S372" s="164"/>
      <c r="T372" s="1">
        <v>290</v>
      </c>
      <c r="U372" s="74"/>
      <c r="V372" s="74"/>
      <c r="W372" s="74"/>
    </row>
    <row r="373" spans="1:23" ht="33.75" x14ac:dyDescent="0.2">
      <c r="A373" s="99">
        <v>365</v>
      </c>
      <c r="B373" s="173"/>
      <c r="C373" s="193">
        <v>10201</v>
      </c>
      <c r="D373" s="169" t="s">
        <v>231</v>
      </c>
      <c r="E373" s="133" t="s">
        <v>1904</v>
      </c>
      <c r="F373" s="171" t="s">
        <v>1905</v>
      </c>
      <c r="G373" s="6" t="s">
        <v>1906</v>
      </c>
      <c r="H373" s="165" t="s">
        <v>355</v>
      </c>
      <c r="I373" s="134">
        <v>-34</v>
      </c>
      <c r="J373" s="184" t="s">
        <v>1317</v>
      </c>
      <c r="K373" s="176">
        <v>211.1</v>
      </c>
      <c r="L373" s="137"/>
      <c r="M373" s="183">
        <f t="shared" si="15"/>
        <v>0</v>
      </c>
      <c r="N373" s="4" t="s">
        <v>2024</v>
      </c>
      <c r="O373" s="3">
        <v>4607109959404</v>
      </c>
      <c r="P373" s="2" t="str">
        <f t="shared" si="16"/>
        <v>фото1</v>
      </c>
      <c r="Q373" s="2" t="str">
        <f t="shared" si="17"/>
        <v>фото2</v>
      </c>
      <c r="R373" s="164" t="s">
        <v>1907</v>
      </c>
      <c r="S373" s="164" t="s">
        <v>1908</v>
      </c>
      <c r="T373" s="1">
        <v>290</v>
      </c>
      <c r="U373" s="74"/>
      <c r="V373" s="74"/>
      <c r="W373" s="74"/>
    </row>
    <row r="374" spans="1:23" ht="33.75" x14ac:dyDescent="0.2">
      <c r="A374" s="99">
        <v>366</v>
      </c>
      <c r="B374" s="7">
        <v>2019</v>
      </c>
      <c r="C374" s="193">
        <v>10935</v>
      </c>
      <c r="D374" s="169" t="s">
        <v>231</v>
      </c>
      <c r="E374" s="133" t="s">
        <v>2247</v>
      </c>
      <c r="F374" s="171" t="s">
        <v>1905</v>
      </c>
      <c r="G374" s="6" t="s">
        <v>1906</v>
      </c>
      <c r="H374" s="165" t="s">
        <v>355</v>
      </c>
      <c r="I374" s="134">
        <v>-34</v>
      </c>
      <c r="J374" s="5" t="s">
        <v>1821</v>
      </c>
      <c r="K374" s="176">
        <v>213.8</v>
      </c>
      <c r="L374" s="137"/>
      <c r="M374" s="183">
        <f t="shared" si="15"/>
        <v>0</v>
      </c>
      <c r="N374" s="4" t="s">
        <v>2024</v>
      </c>
      <c r="O374" s="3">
        <v>4607109924112</v>
      </c>
      <c r="P374" s="2" t="str">
        <f t="shared" si="16"/>
        <v>фото1</v>
      </c>
      <c r="Q374" s="2" t="str">
        <f t="shared" si="17"/>
        <v>фото2</v>
      </c>
      <c r="R374" s="164" t="s">
        <v>2455</v>
      </c>
      <c r="S374" s="164" t="s">
        <v>2456</v>
      </c>
      <c r="T374" s="1" t="s">
        <v>2105</v>
      </c>
      <c r="U374" s="74"/>
      <c r="V374" s="74"/>
      <c r="W374" s="74"/>
    </row>
    <row r="375" spans="1:23" ht="30" x14ac:dyDescent="0.2">
      <c r="A375" s="99">
        <v>367</v>
      </c>
      <c r="B375" s="185" t="s">
        <v>2643</v>
      </c>
      <c r="C375" s="194">
        <v>14362</v>
      </c>
      <c r="D375" s="186" t="s">
        <v>231</v>
      </c>
      <c r="E375" s="187" t="s">
        <v>2935</v>
      </c>
      <c r="F375" s="188" t="s">
        <v>2936</v>
      </c>
      <c r="G375" s="6" t="s">
        <v>2937</v>
      </c>
      <c r="H375" s="165" t="s">
        <v>359</v>
      </c>
      <c r="I375" s="134">
        <v>-34</v>
      </c>
      <c r="J375" s="184" t="s">
        <v>1317</v>
      </c>
      <c r="K375" s="176">
        <v>134.9</v>
      </c>
      <c r="L375" s="137"/>
      <c r="M375" s="183">
        <f t="shared" si="15"/>
        <v>0</v>
      </c>
      <c r="N375" s="4" t="s">
        <v>2024</v>
      </c>
      <c r="O375" s="3">
        <v>4607109916469</v>
      </c>
      <c r="P375" s="2" t="str">
        <f t="shared" si="16"/>
        <v>фото1</v>
      </c>
      <c r="Q375" s="2" t="str">
        <f t="shared" si="17"/>
        <v>фото2</v>
      </c>
      <c r="R375" s="164" t="s">
        <v>2938</v>
      </c>
      <c r="S375" s="164"/>
      <c r="T375" s="1">
        <v>290</v>
      </c>
      <c r="U375" s="74"/>
      <c r="V375" s="74"/>
      <c r="W375" s="74"/>
    </row>
    <row r="376" spans="1:23" ht="33.75" x14ac:dyDescent="0.2">
      <c r="A376" s="99">
        <v>368</v>
      </c>
      <c r="B376" s="173"/>
      <c r="C376" s="193">
        <v>10245</v>
      </c>
      <c r="D376" s="169" t="s">
        <v>231</v>
      </c>
      <c r="E376" s="133" t="s">
        <v>2939</v>
      </c>
      <c r="F376" s="171" t="s">
        <v>2940</v>
      </c>
      <c r="G376" s="6" t="s">
        <v>2941</v>
      </c>
      <c r="H376" s="165">
        <v>80</v>
      </c>
      <c r="I376" s="134">
        <v>-34</v>
      </c>
      <c r="J376" s="184" t="s">
        <v>1317</v>
      </c>
      <c r="K376" s="176">
        <v>138.30000000000001</v>
      </c>
      <c r="L376" s="137"/>
      <c r="M376" s="183">
        <f t="shared" si="15"/>
        <v>0</v>
      </c>
      <c r="N376" s="4" t="s">
        <v>2024</v>
      </c>
      <c r="O376" s="3">
        <v>4607109916148</v>
      </c>
      <c r="P376" s="2" t="str">
        <f t="shared" si="16"/>
        <v>фото1</v>
      </c>
      <c r="Q376" s="2" t="str">
        <f t="shared" si="17"/>
        <v>фото2</v>
      </c>
      <c r="R376" s="164" t="s">
        <v>2940</v>
      </c>
      <c r="S376" s="164"/>
      <c r="T376" s="1">
        <v>290</v>
      </c>
      <c r="U376" s="74"/>
      <c r="V376" s="74"/>
      <c r="W376" s="74"/>
    </row>
    <row r="377" spans="1:23" ht="30" x14ac:dyDescent="0.2">
      <c r="A377" s="99">
        <v>369</v>
      </c>
      <c r="B377" s="173"/>
      <c r="C377" s="193">
        <v>4921</v>
      </c>
      <c r="D377" s="169" t="s">
        <v>231</v>
      </c>
      <c r="E377" s="133" t="s">
        <v>600</v>
      </c>
      <c r="F377" s="171" t="s">
        <v>238</v>
      </c>
      <c r="G377" s="6" t="s">
        <v>708</v>
      </c>
      <c r="H377" s="165">
        <v>50</v>
      </c>
      <c r="I377" s="134">
        <v>-34</v>
      </c>
      <c r="J377" s="184" t="s">
        <v>1315</v>
      </c>
      <c r="K377" s="176">
        <v>134.9</v>
      </c>
      <c r="L377" s="137"/>
      <c r="M377" s="183">
        <f t="shared" si="15"/>
        <v>0</v>
      </c>
      <c r="N377" s="4" t="s">
        <v>2024</v>
      </c>
      <c r="O377" s="3">
        <v>4607109941454</v>
      </c>
      <c r="P377" s="2" t="str">
        <f t="shared" si="16"/>
        <v>фото1</v>
      </c>
      <c r="Q377" s="2" t="str">
        <f t="shared" si="17"/>
        <v>фото2</v>
      </c>
      <c r="R377" s="164" t="s">
        <v>238</v>
      </c>
      <c r="S377" s="164"/>
      <c r="T377" s="1">
        <v>290</v>
      </c>
      <c r="U377" s="74"/>
      <c r="V377" s="74"/>
      <c r="W377" s="74"/>
    </row>
    <row r="378" spans="1:23" ht="30" x14ac:dyDescent="0.2">
      <c r="A378" s="99">
        <v>370</v>
      </c>
      <c r="B378" s="173"/>
      <c r="C378" s="193">
        <v>4922</v>
      </c>
      <c r="D378" s="169" t="s">
        <v>231</v>
      </c>
      <c r="E378" s="133" t="s">
        <v>601</v>
      </c>
      <c r="F378" s="171" t="s">
        <v>239</v>
      </c>
      <c r="G378" s="6" t="s">
        <v>709</v>
      </c>
      <c r="H378" s="165">
        <v>50</v>
      </c>
      <c r="I378" s="134">
        <v>-34</v>
      </c>
      <c r="J378" s="184" t="s">
        <v>1315</v>
      </c>
      <c r="K378" s="176">
        <v>161.80000000000001</v>
      </c>
      <c r="L378" s="137"/>
      <c r="M378" s="183">
        <f t="shared" si="15"/>
        <v>0</v>
      </c>
      <c r="N378" s="4" t="s">
        <v>2024</v>
      </c>
      <c r="O378" s="3">
        <v>4607109941461</v>
      </c>
      <c r="P378" s="2" t="str">
        <f t="shared" si="16"/>
        <v>фото1</v>
      </c>
      <c r="Q378" s="2" t="str">
        <f t="shared" si="17"/>
        <v>фото2</v>
      </c>
      <c r="R378" s="164" t="s">
        <v>239</v>
      </c>
      <c r="S378" s="164"/>
      <c r="T378" s="1">
        <v>290</v>
      </c>
      <c r="U378" s="74"/>
      <c r="V378" s="74"/>
      <c r="W378" s="74"/>
    </row>
    <row r="379" spans="1:23" ht="30" x14ac:dyDescent="0.2">
      <c r="A379" s="99">
        <v>371</v>
      </c>
      <c r="B379" s="173"/>
      <c r="C379" s="193">
        <v>4923</v>
      </c>
      <c r="D379" s="169" t="s">
        <v>231</v>
      </c>
      <c r="E379" s="133" t="s">
        <v>602</v>
      </c>
      <c r="F379" s="171" t="s">
        <v>240</v>
      </c>
      <c r="G379" s="6" t="s">
        <v>710</v>
      </c>
      <c r="H379" s="165">
        <v>50</v>
      </c>
      <c r="I379" s="134">
        <v>-34</v>
      </c>
      <c r="J379" s="184" t="s">
        <v>1315</v>
      </c>
      <c r="K379" s="176">
        <v>134.9</v>
      </c>
      <c r="L379" s="137"/>
      <c r="M379" s="183">
        <f t="shared" si="15"/>
        <v>0</v>
      </c>
      <c r="N379" s="4" t="s">
        <v>2024</v>
      </c>
      <c r="O379" s="3">
        <v>4607109941478</v>
      </c>
      <c r="P379" s="2" t="str">
        <f t="shared" si="16"/>
        <v>фото1</v>
      </c>
      <c r="Q379" s="2" t="str">
        <f t="shared" si="17"/>
        <v>фото2</v>
      </c>
      <c r="R379" s="164" t="s">
        <v>240</v>
      </c>
      <c r="S379" s="164"/>
      <c r="T379" s="1">
        <v>290</v>
      </c>
      <c r="U379" s="74"/>
      <c r="V379" s="74"/>
      <c r="W379" s="74"/>
    </row>
    <row r="380" spans="1:23" ht="30" x14ac:dyDescent="0.2">
      <c r="A380" s="99">
        <v>372</v>
      </c>
      <c r="B380" s="185" t="s">
        <v>2643</v>
      </c>
      <c r="C380" s="194">
        <v>14363</v>
      </c>
      <c r="D380" s="186" t="s">
        <v>231</v>
      </c>
      <c r="E380" s="187" t="s">
        <v>2942</v>
      </c>
      <c r="F380" s="188" t="s">
        <v>2943</v>
      </c>
      <c r="G380" s="6" t="s">
        <v>2944</v>
      </c>
      <c r="H380" s="165" t="s">
        <v>1669</v>
      </c>
      <c r="I380" s="134">
        <v>-34</v>
      </c>
      <c r="J380" s="184" t="s">
        <v>1317</v>
      </c>
      <c r="K380" s="176">
        <v>134.9</v>
      </c>
      <c r="L380" s="137"/>
      <c r="M380" s="183">
        <f t="shared" si="15"/>
        <v>0</v>
      </c>
      <c r="N380" s="4" t="s">
        <v>2024</v>
      </c>
      <c r="O380" s="3">
        <v>4607109916452</v>
      </c>
      <c r="P380" s="2" t="str">
        <f t="shared" si="16"/>
        <v>фото1</v>
      </c>
      <c r="Q380" s="2" t="str">
        <f t="shared" si="17"/>
        <v>фото2</v>
      </c>
      <c r="R380" s="164" t="s">
        <v>2945</v>
      </c>
      <c r="S380" s="164"/>
      <c r="T380" s="1">
        <v>290</v>
      </c>
      <c r="U380" s="74"/>
      <c r="V380" s="74"/>
      <c r="W380" s="74"/>
    </row>
    <row r="381" spans="1:23" ht="30" x14ac:dyDescent="0.2">
      <c r="A381" s="99">
        <v>373</v>
      </c>
      <c r="B381" s="173"/>
      <c r="C381" s="193">
        <v>7274</v>
      </c>
      <c r="D381" s="169" t="s">
        <v>231</v>
      </c>
      <c r="E381" s="133" t="s">
        <v>2946</v>
      </c>
      <c r="F381" s="171" t="s">
        <v>241</v>
      </c>
      <c r="G381" s="6" t="s">
        <v>101</v>
      </c>
      <c r="H381" s="165">
        <v>60</v>
      </c>
      <c r="I381" s="134">
        <v>-34</v>
      </c>
      <c r="J381" s="184" t="s">
        <v>1317</v>
      </c>
      <c r="K381" s="176">
        <v>134.9</v>
      </c>
      <c r="L381" s="137"/>
      <c r="M381" s="183">
        <f t="shared" si="15"/>
        <v>0</v>
      </c>
      <c r="N381" s="4" t="s">
        <v>2024</v>
      </c>
      <c r="O381" s="3">
        <v>4607109949184</v>
      </c>
      <c r="P381" s="2" t="str">
        <f t="shared" si="16"/>
        <v>фото1</v>
      </c>
      <c r="Q381" s="2" t="str">
        <f t="shared" si="17"/>
        <v>фото2</v>
      </c>
      <c r="R381" s="164" t="s">
        <v>241</v>
      </c>
      <c r="S381" s="164"/>
      <c r="T381" s="1">
        <v>290</v>
      </c>
      <c r="U381" s="74"/>
      <c r="V381" s="74"/>
      <c r="W381" s="74"/>
    </row>
    <row r="382" spans="1:23" ht="33.75" x14ac:dyDescent="0.2">
      <c r="A382" s="99">
        <v>374</v>
      </c>
      <c r="B382" s="185" t="s">
        <v>2643</v>
      </c>
      <c r="C382" s="194">
        <v>14364</v>
      </c>
      <c r="D382" s="186" t="s">
        <v>2947</v>
      </c>
      <c r="E382" s="187" t="s">
        <v>2948</v>
      </c>
      <c r="F382" s="188" t="s">
        <v>2949</v>
      </c>
      <c r="G382" s="6" t="s">
        <v>2950</v>
      </c>
      <c r="H382" s="165">
        <v>15</v>
      </c>
      <c r="I382" s="134">
        <v>-34</v>
      </c>
      <c r="J382" s="184" t="s">
        <v>1317</v>
      </c>
      <c r="K382" s="176">
        <v>120.9</v>
      </c>
      <c r="L382" s="137"/>
      <c r="M382" s="183">
        <f t="shared" si="15"/>
        <v>0</v>
      </c>
      <c r="N382" s="4" t="s">
        <v>2024</v>
      </c>
      <c r="O382" s="3">
        <v>4607109916445</v>
      </c>
      <c r="P382" s="2" t="str">
        <f t="shared" si="16"/>
        <v>фото1</v>
      </c>
      <c r="Q382" s="2" t="str">
        <f t="shared" si="17"/>
        <v>фото2</v>
      </c>
      <c r="R382" s="164" t="s">
        <v>2949</v>
      </c>
      <c r="S382" s="164"/>
      <c r="T382" s="1" t="s">
        <v>2105</v>
      </c>
      <c r="U382" s="74"/>
      <c r="V382" s="74"/>
      <c r="W382" s="74"/>
    </row>
    <row r="383" spans="1:23" ht="30" x14ac:dyDescent="0.2">
      <c r="A383" s="99">
        <v>375</v>
      </c>
      <c r="B383" s="173"/>
      <c r="C383" s="193">
        <v>7223</v>
      </c>
      <c r="D383" s="169" t="s">
        <v>387</v>
      </c>
      <c r="E383" s="133" t="s">
        <v>388</v>
      </c>
      <c r="F383" s="171" t="s">
        <v>389</v>
      </c>
      <c r="G383" s="6" t="s">
        <v>390</v>
      </c>
      <c r="H383" s="165" t="s">
        <v>556</v>
      </c>
      <c r="I383" s="134">
        <v>-26</v>
      </c>
      <c r="J383" s="184" t="s">
        <v>1317</v>
      </c>
      <c r="K383" s="176">
        <v>202.7</v>
      </c>
      <c r="L383" s="137"/>
      <c r="M383" s="183">
        <f t="shared" si="15"/>
        <v>0</v>
      </c>
      <c r="N383" s="4" t="s">
        <v>2024</v>
      </c>
      <c r="O383" s="3">
        <v>4607109948675</v>
      </c>
      <c r="P383" s="2" t="str">
        <f t="shared" si="16"/>
        <v>фото1</v>
      </c>
      <c r="Q383" s="2" t="str">
        <f t="shared" si="17"/>
        <v>фото2</v>
      </c>
      <c r="R383" s="164" t="s">
        <v>1214</v>
      </c>
      <c r="S383" s="164" t="s">
        <v>1215</v>
      </c>
      <c r="T383" s="1">
        <v>370</v>
      </c>
      <c r="U383" s="74"/>
      <c r="V383" s="74"/>
      <c r="W383" s="74"/>
    </row>
    <row r="384" spans="1:23" ht="30" x14ac:dyDescent="0.2">
      <c r="A384" s="99">
        <v>376</v>
      </c>
      <c r="B384" s="173"/>
      <c r="C384" s="193">
        <v>7224</v>
      </c>
      <c r="D384" s="169" t="s">
        <v>387</v>
      </c>
      <c r="E384" s="133" t="s">
        <v>391</v>
      </c>
      <c r="F384" s="171" t="s">
        <v>392</v>
      </c>
      <c r="G384" s="6" t="s">
        <v>390</v>
      </c>
      <c r="H384" s="165" t="s">
        <v>556</v>
      </c>
      <c r="I384" s="134">
        <v>-26</v>
      </c>
      <c r="J384" s="184" t="s">
        <v>1317</v>
      </c>
      <c r="K384" s="176">
        <v>202.7</v>
      </c>
      <c r="L384" s="137"/>
      <c r="M384" s="183">
        <f t="shared" si="15"/>
        <v>0</v>
      </c>
      <c r="N384" s="4" t="s">
        <v>2024</v>
      </c>
      <c r="O384" s="3">
        <v>4607109948682</v>
      </c>
      <c r="P384" s="2" t="str">
        <f t="shared" si="16"/>
        <v>фото1</v>
      </c>
      <c r="Q384" s="2" t="str">
        <f t="shared" si="17"/>
        <v>фото2</v>
      </c>
      <c r="R384" s="164" t="s">
        <v>392</v>
      </c>
      <c r="S384" s="164"/>
      <c r="T384" s="1">
        <v>370</v>
      </c>
      <c r="U384" s="74"/>
      <c r="V384" s="74"/>
      <c r="W384" s="74"/>
    </row>
    <row r="385" spans="1:23" ht="56.25" x14ac:dyDescent="0.2">
      <c r="A385" s="99">
        <v>377</v>
      </c>
      <c r="B385" s="173"/>
      <c r="C385" s="193">
        <v>5491</v>
      </c>
      <c r="D385" s="169" t="s">
        <v>935</v>
      </c>
      <c r="E385" s="133" t="s">
        <v>936</v>
      </c>
      <c r="F385" s="171" t="s">
        <v>937</v>
      </c>
      <c r="G385" s="6" t="s">
        <v>938</v>
      </c>
      <c r="H385" s="165">
        <v>150</v>
      </c>
      <c r="I385" s="134">
        <v>-35</v>
      </c>
      <c r="J385" s="184" t="s">
        <v>1317</v>
      </c>
      <c r="K385" s="176">
        <v>219.5</v>
      </c>
      <c r="L385" s="137"/>
      <c r="M385" s="183">
        <f t="shared" si="15"/>
        <v>0</v>
      </c>
      <c r="N385" s="4" t="s">
        <v>2024</v>
      </c>
      <c r="O385" s="3">
        <v>4607109936054</v>
      </c>
      <c r="P385" s="2" t="str">
        <f t="shared" si="16"/>
        <v>фото1</v>
      </c>
      <c r="Q385" s="2" t="str">
        <f t="shared" si="17"/>
        <v>фото2</v>
      </c>
      <c r="R385" s="164" t="s">
        <v>1216</v>
      </c>
      <c r="S385" s="164" t="s">
        <v>1217</v>
      </c>
      <c r="T385" s="1">
        <v>370</v>
      </c>
      <c r="U385" s="74"/>
      <c r="V385" s="74"/>
      <c r="W385" s="74"/>
    </row>
    <row r="386" spans="1:23" ht="45" x14ac:dyDescent="0.2">
      <c r="A386" s="99">
        <v>378</v>
      </c>
      <c r="B386" s="173"/>
      <c r="C386" s="193">
        <v>5501</v>
      </c>
      <c r="D386" s="169" t="s">
        <v>939</v>
      </c>
      <c r="E386" s="133" t="s">
        <v>940</v>
      </c>
      <c r="F386" s="171" t="s">
        <v>941</v>
      </c>
      <c r="G386" s="6" t="s">
        <v>942</v>
      </c>
      <c r="H386" s="165" t="s">
        <v>16</v>
      </c>
      <c r="I386" s="134">
        <v>-45</v>
      </c>
      <c r="J386" s="184" t="s">
        <v>1317</v>
      </c>
      <c r="K386" s="176">
        <v>236.8</v>
      </c>
      <c r="L386" s="137"/>
      <c r="M386" s="183">
        <f t="shared" si="15"/>
        <v>0</v>
      </c>
      <c r="N386" s="4" t="s">
        <v>2024</v>
      </c>
      <c r="O386" s="3">
        <v>4607109936245</v>
      </c>
      <c r="P386" s="2" t="str">
        <f t="shared" si="16"/>
        <v>фото1</v>
      </c>
      <c r="Q386" s="2" t="str">
        <f t="shared" si="17"/>
        <v>фото2</v>
      </c>
      <c r="R386" s="164" t="s">
        <v>1218</v>
      </c>
      <c r="S386" s="164" t="s">
        <v>1219</v>
      </c>
      <c r="T386" s="1">
        <v>290</v>
      </c>
      <c r="U386" s="74"/>
      <c r="V386" s="74"/>
      <c r="W386" s="74"/>
    </row>
    <row r="387" spans="1:23" ht="45" x14ac:dyDescent="0.2">
      <c r="A387" s="99">
        <v>379</v>
      </c>
      <c r="B387" s="173"/>
      <c r="C387" s="193">
        <v>10202</v>
      </c>
      <c r="D387" s="169" t="s">
        <v>2951</v>
      </c>
      <c r="E387" s="133" t="s">
        <v>2952</v>
      </c>
      <c r="F387" s="171" t="s">
        <v>2953</v>
      </c>
      <c r="G387" s="6" t="s">
        <v>2954</v>
      </c>
      <c r="H387" s="165">
        <v>120</v>
      </c>
      <c r="I387" s="134">
        <v>-26</v>
      </c>
      <c r="J387" s="5" t="s">
        <v>2955</v>
      </c>
      <c r="K387" s="176">
        <v>1717.2</v>
      </c>
      <c r="L387" s="137"/>
      <c r="M387" s="183">
        <f t="shared" si="15"/>
        <v>0</v>
      </c>
      <c r="N387" s="4" t="s">
        <v>2630</v>
      </c>
      <c r="O387" s="3">
        <v>4607109960875</v>
      </c>
      <c r="P387" s="2" t="str">
        <f t="shared" si="16"/>
        <v>фото1</v>
      </c>
      <c r="Q387" s="2" t="str">
        <f t="shared" si="17"/>
        <v>фото2</v>
      </c>
      <c r="R387" s="164" t="s">
        <v>2956</v>
      </c>
      <c r="S387" s="164" t="s">
        <v>2957</v>
      </c>
      <c r="T387" s="1"/>
      <c r="U387" s="74"/>
      <c r="V387" s="74"/>
      <c r="W387" s="74"/>
    </row>
    <row r="388" spans="1:23" ht="30" x14ac:dyDescent="0.2">
      <c r="A388" s="99">
        <v>380</v>
      </c>
      <c r="B388" s="7">
        <v>2019</v>
      </c>
      <c r="C388" s="193">
        <v>10232</v>
      </c>
      <c r="D388" s="169" t="s">
        <v>2958</v>
      </c>
      <c r="E388" s="133" t="s">
        <v>2959</v>
      </c>
      <c r="F388" s="171" t="s">
        <v>2960</v>
      </c>
      <c r="G388" s="6" t="s">
        <v>2961</v>
      </c>
      <c r="H388" s="165" t="s">
        <v>2962</v>
      </c>
      <c r="I388" s="134">
        <v>-28</v>
      </c>
      <c r="J388" s="5" t="s">
        <v>2963</v>
      </c>
      <c r="K388" s="176">
        <v>1190.8</v>
      </c>
      <c r="L388" s="137"/>
      <c r="M388" s="183">
        <f t="shared" si="15"/>
        <v>0</v>
      </c>
      <c r="N388" s="4" t="s">
        <v>2630</v>
      </c>
      <c r="O388" s="3">
        <v>4607109961766</v>
      </c>
      <c r="P388" s="2" t="str">
        <f t="shared" si="16"/>
        <v>фото1</v>
      </c>
      <c r="Q388" s="2" t="str">
        <f t="shared" si="17"/>
        <v>фото2</v>
      </c>
      <c r="R388" s="164" t="s">
        <v>2964</v>
      </c>
      <c r="S388" s="164"/>
      <c r="T388" s="1"/>
      <c r="U388" s="74"/>
      <c r="V388" s="74"/>
      <c r="W388" s="74"/>
    </row>
    <row r="389" spans="1:23" ht="30" x14ac:dyDescent="0.2">
      <c r="A389" s="99">
        <v>381</v>
      </c>
      <c r="B389" s="185" t="s">
        <v>2643</v>
      </c>
      <c r="C389" s="194">
        <v>14365</v>
      </c>
      <c r="D389" s="186" t="s">
        <v>2965</v>
      </c>
      <c r="E389" s="187" t="s">
        <v>2966</v>
      </c>
      <c r="F389" s="188" t="s">
        <v>2967</v>
      </c>
      <c r="G389" s="6" t="s">
        <v>2968</v>
      </c>
      <c r="H389" s="165">
        <v>120</v>
      </c>
      <c r="I389" s="134">
        <v>-23</v>
      </c>
      <c r="J389" s="5" t="s">
        <v>2640</v>
      </c>
      <c r="K389" s="176">
        <v>1615.3</v>
      </c>
      <c r="L389" s="137"/>
      <c r="M389" s="183">
        <f t="shared" si="15"/>
        <v>0</v>
      </c>
      <c r="N389" s="4" t="s">
        <v>2630</v>
      </c>
      <c r="O389" s="3">
        <v>4607109916438</v>
      </c>
      <c r="P389" s="2" t="str">
        <f t="shared" si="16"/>
        <v>фото1</v>
      </c>
      <c r="Q389" s="2" t="str">
        <f t="shared" si="17"/>
        <v>фото2</v>
      </c>
      <c r="R389" s="164" t="s">
        <v>2967</v>
      </c>
      <c r="S389" s="164"/>
      <c r="T389" s="1"/>
      <c r="U389" s="74"/>
      <c r="V389" s="74"/>
      <c r="W389" s="74"/>
    </row>
    <row r="390" spans="1:23" ht="56.25" x14ac:dyDescent="0.2">
      <c r="A390" s="99">
        <v>382</v>
      </c>
      <c r="B390" s="173"/>
      <c r="C390" s="193">
        <v>4929</v>
      </c>
      <c r="D390" s="169" t="s">
        <v>1649</v>
      </c>
      <c r="E390" s="133" t="s">
        <v>1650</v>
      </c>
      <c r="F390" s="171" t="s">
        <v>1651</v>
      </c>
      <c r="G390" s="6" t="s">
        <v>1652</v>
      </c>
      <c r="H390" s="165">
        <v>150</v>
      </c>
      <c r="I390" s="134">
        <v>-32</v>
      </c>
      <c r="J390" s="184" t="s">
        <v>1317</v>
      </c>
      <c r="K390" s="176">
        <v>213.8</v>
      </c>
      <c r="L390" s="137"/>
      <c r="M390" s="183">
        <f t="shared" si="15"/>
        <v>0</v>
      </c>
      <c r="N390" s="4" t="s">
        <v>2024</v>
      </c>
      <c r="O390" s="3">
        <v>4607109941539</v>
      </c>
      <c r="P390" s="2" t="str">
        <f t="shared" si="16"/>
        <v>фото1</v>
      </c>
      <c r="Q390" s="2" t="str">
        <f t="shared" si="17"/>
        <v>фото2</v>
      </c>
      <c r="R390" s="164" t="s">
        <v>1653</v>
      </c>
      <c r="S390" s="164" t="s">
        <v>1654</v>
      </c>
      <c r="T390" s="1" t="s">
        <v>2105</v>
      </c>
      <c r="U390" s="74"/>
      <c r="V390" s="74"/>
      <c r="W390" s="74"/>
    </row>
    <row r="391" spans="1:23" ht="45" x14ac:dyDescent="0.2">
      <c r="A391" s="99">
        <v>383</v>
      </c>
      <c r="B391" s="173"/>
      <c r="C391" s="193">
        <v>4930</v>
      </c>
      <c r="D391" s="169" t="s">
        <v>244</v>
      </c>
      <c r="E391" s="133" t="s">
        <v>611</v>
      </c>
      <c r="F391" s="171" t="s">
        <v>245</v>
      </c>
      <c r="G391" s="6" t="s">
        <v>716</v>
      </c>
      <c r="H391" s="165">
        <v>120</v>
      </c>
      <c r="I391" s="134">
        <v>-28</v>
      </c>
      <c r="J391" s="184" t="s">
        <v>1317</v>
      </c>
      <c r="K391" s="176">
        <v>346.6</v>
      </c>
      <c r="L391" s="137"/>
      <c r="M391" s="183">
        <f t="shared" si="15"/>
        <v>0</v>
      </c>
      <c r="N391" s="4" t="s">
        <v>2024</v>
      </c>
      <c r="O391" s="3">
        <v>4607109941546</v>
      </c>
      <c r="P391" s="2" t="str">
        <f t="shared" si="16"/>
        <v>фото1</v>
      </c>
      <c r="Q391" s="2" t="str">
        <f t="shared" si="17"/>
        <v>фото2</v>
      </c>
      <c r="R391" s="164" t="s">
        <v>245</v>
      </c>
      <c r="S391" s="164"/>
      <c r="T391" s="1">
        <v>290</v>
      </c>
      <c r="U391" s="74"/>
      <c r="V391" s="74"/>
      <c r="W391" s="74"/>
    </row>
    <row r="392" spans="1:23" ht="45" x14ac:dyDescent="0.2">
      <c r="A392" s="99">
        <v>384</v>
      </c>
      <c r="B392" s="173"/>
      <c r="C392" s="193">
        <v>4931</v>
      </c>
      <c r="D392" s="169" t="s">
        <v>244</v>
      </c>
      <c r="E392" s="133" t="s">
        <v>612</v>
      </c>
      <c r="F392" s="171" t="s">
        <v>246</v>
      </c>
      <c r="G392" s="6" t="s">
        <v>717</v>
      </c>
      <c r="H392" s="165">
        <v>200</v>
      </c>
      <c r="I392" s="134">
        <v>-25</v>
      </c>
      <c r="J392" s="184" t="s">
        <v>1317</v>
      </c>
      <c r="K392" s="176">
        <v>346.6</v>
      </c>
      <c r="L392" s="137"/>
      <c r="M392" s="183">
        <f t="shared" si="15"/>
        <v>0</v>
      </c>
      <c r="N392" s="4" t="s">
        <v>2024</v>
      </c>
      <c r="O392" s="3">
        <v>4607109941553</v>
      </c>
      <c r="P392" s="2" t="str">
        <f t="shared" si="16"/>
        <v>фото1</v>
      </c>
      <c r="Q392" s="2" t="str">
        <f t="shared" si="17"/>
        <v>фото2</v>
      </c>
      <c r="R392" s="164" t="s">
        <v>246</v>
      </c>
      <c r="S392" s="164"/>
      <c r="T392" s="1">
        <v>290</v>
      </c>
      <c r="U392" s="74"/>
      <c r="V392" s="74"/>
      <c r="W392" s="74"/>
    </row>
    <row r="393" spans="1:23" ht="45" x14ac:dyDescent="0.2">
      <c r="A393" s="99">
        <v>385</v>
      </c>
      <c r="B393" s="173"/>
      <c r="C393" s="193">
        <v>4932</v>
      </c>
      <c r="D393" s="169" t="s">
        <v>244</v>
      </c>
      <c r="E393" s="133" t="s">
        <v>613</v>
      </c>
      <c r="F393" s="171" t="s">
        <v>113</v>
      </c>
      <c r="G393" s="6" t="s">
        <v>718</v>
      </c>
      <c r="H393" s="165">
        <v>180</v>
      </c>
      <c r="I393" s="134">
        <v>-26</v>
      </c>
      <c r="J393" s="184" t="s">
        <v>1317</v>
      </c>
      <c r="K393" s="176">
        <v>346.6</v>
      </c>
      <c r="L393" s="137"/>
      <c r="M393" s="183">
        <f t="shared" si="15"/>
        <v>0</v>
      </c>
      <c r="N393" s="4" t="s">
        <v>2024</v>
      </c>
      <c r="O393" s="3">
        <v>4607109941560</v>
      </c>
      <c r="P393" s="2" t="str">
        <f t="shared" si="16"/>
        <v>фото1</v>
      </c>
      <c r="Q393" s="2" t="str">
        <f t="shared" si="17"/>
        <v>фото2</v>
      </c>
      <c r="R393" s="164" t="s">
        <v>113</v>
      </c>
      <c r="S393" s="164"/>
      <c r="T393" s="1">
        <v>290</v>
      </c>
      <c r="U393" s="74"/>
      <c r="V393" s="74"/>
      <c r="W393" s="74"/>
    </row>
    <row r="394" spans="1:23" ht="78.75" x14ac:dyDescent="0.2">
      <c r="A394" s="99">
        <v>386</v>
      </c>
      <c r="B394" s="173"/>
      <c r="C394" s="193">
        <v>4933</v>
      </c>
      <c r="D394" s="169" t="s">
        <v>244</v>
      </c>
      <c r="E394" s="133" t="s">
        <v>615</v>
      </c>
      <c r="F394" s="171" t="s">
        <v>247</v>
      </c>
      <c r="G394" s="6" t="s">
        <v>114</v>
      </c>
      <c r="H394" s="165">
        <v>110</v>
      </c>
      <c r="I394" s="134">
        <v>-26</v>
      </c>
      <c r="J394" s="184" t="s">
        <v>1317</v>
      </c>
      <c r="K394" s="176">
        <v>346.6</v>
      </c>
      <c r="L394" s="137"/>
      <c r="M394" s="183">
        <f t="shared" ref="M394:M457" si="18">IF(ISERROR(K394*L394),0,K394*L394)</f>
        <v>0</v>
      </c>
      <c r="N394" s="4" t="s">
        <v>2024</v>
      </c>
      <c r="O394" s="3">
        <v>4607109941577</v>
      </c>
      <c r="P394" s="2" t="str">
        <f t="shared" ref="P394:P457" si="19">HYPERLINK("http://www.gardenbulbs.ru/images/Bushes_CL/thumbnails/"&amp;R394&amp;".jpg","фото1")</f>
        <v>фото1</v>
      </c>
      <c r="Q394" s="2" t="str">
        <f t="shared" ref="Q394:Q457" si="20">HYPERLINK("http://www.gardenbulbs.ru/images/Bushes_CL/thumbnails/"&amp;S394&amp;".jpg","фото2")</f>
        <v>фото2</v>
      </c>
      <c r="R394" s="164" t="s">
        <v>1220</v>
      </c>
      <c r="S394" s="164" t="s">
        <v>1221</v>
      </c>
      <c r="T394" s="1">
        <v>290</v>
      </c>
      <c r="U394" s="74"/>
      <c r="V394" s="74"/>
      <c r="W394" s="74"/>
    </row>
    <row r="395" spans="1:23" ht="30" x14ac:dyDescent="0.2">
      <c r="A395" s="99">
        <v>387</v>
      </c>
      <c r="B395" s="173"/>
      <c r="C395" s="193">
        <v>7287</v>
      </c>
      <c r="D395" s="169" t="s">
        <v>244</v>
      </c>
      <c r="E395" s="133" t="s">
        <v>115</v>
      </c>
      <c r="F395" s="171" t="s">
        <v>249</v>
      </c>
      <c r="G395" s="6" t="s">
        <v>116</v>
      </c>
      <c r="H395" s="165">
        <v>200</v>
      </c>
      <c r="I395" s="134">
        <v>-29</v>
      </c>
      <c r="J395" s="184" t="s">
        <v>1317</v>
      </c>
      <c r="K395" s="176">
        <v>346.6</v>
      </c>
      <c r="L395" s="137"/>
      <c r="M395" s="183">
        <f t="shared" si="18"/>
        <v>0</v>
      </c>
      <c r="N395" s="4" t="s">
        <v>2024</v>
      </c>
      <c r="O395" s="3">
        <v>4607109949313</v>
      </c>
      <c r="P395" s="2" t="str">
        <f t="shared" si="19"/>
        <v>фото1</v>
      </c>
      <c r="Q395" s="2" t="str">
        <f t="shared" si="20"/>
        <v>фото2</v>
      </c>
      <c r="R395" s="164" t="s">
        <v>249</v>
      </c>
      <c r="S395" s="164"/>
      <c r="T395" s="1">
        <v>290</v>
      </c>
      <c r="U395" s="74"/>
      <c r="V395" s="74"/>
      <c r="W395" s="74"/>
    </row>
    <row r="396" spans="1:23" ht="56.25" x14ac:dyDescent="0.2">
      <c r="A396" s="99">
        <v>388</v>
      </c>
      <c r="B396" s="173"/>
      <c r="C396" s="193">
        <v>7295</v>
      </c>
      <c r="D396" s="169" t="s">
        <v>244</v>
      </c>
      <c r="E396" s="133" t="s">
        <v>126</v>
      </c>
      <c r="F396" s="171" t="s">
        <v>250</v>
      </c>
      <c r="G396" s="6" t="s">
        <v>943</v>
      </c>
      <c r="H396" s="165">
        <v>120</v>
      </c>
      <c r="I396" s="134">
        <v>-40</v>
      </c>
      <c r="J396" s="184" t="s">
        <v>1317</v>
      </c>
      <c r="K396" s="176">
        <v>346.6</v>
      </c>
      <c r="L396" s="137"/>
      <c r="M396" s="183">
        <f t="shared" si="18"/>
        <v>0</v>
      </c>
      <c r="N396" s="4" t="s">
        <v>2024</v>
      </c>
      <c r="O396" s="3">
        <v>4607109949399</v>
      </c>
      <c r="P396" s="2" t="str">
        <f t="shared" si="19"/>
        <v>фото1</v>
      </c>
      <c r="Q396" s="2" t="str">
        <f t="shared" si="20"/>
        <v>фото2</v>
      </c>
      <c r="R396" s="164" t="s">
        <v>1222</v>
      </c>
      <c r="S396" s="164"/>
      <c r="T396" s="1">
        <v>290</v>
      </c>
      <c r="U396" s="74"/>
      <c r="V396" s="74"/>
      <c r="W396" s="74"/>
    </row>
    <row r="397" spans="1:23" ht="30" x14ac:dyDescent="0.2">
      <c r="A397" s="99">
        <v>389</v>
      </c>
      <c r="B397" s="173"/>
      <c r="C397" s="193">
        <v>7289</v>
      </c>
      <c r="D397" s="169" t="s">
        <v>244</v>
      </c>
      <c r="E397" s="133" t="s">
        <v>117</v>
      </c>
      <c r="F397" s="171" t="s">
        <v>118</v>
      </c>
      <c r="G397" s="6" t="s">
        <v>119</v>
      </c>
      <c r="H397" s="165">
        <v>200</v>
      </c>
      <c r="I397" s="134">
        <v>-35</v>
      </c>
      <c r="J397" s="184" t="s">
        <v>1317</v>
      </c>
      <c r="K397" s="176">
        <v>346.6</v>
      </c>
      <c r="L397" s="137"/>
      <c r="M397" s="183">
        <f t="shared" si="18"/>
        <v>0</v>
      </c>
      <c r="N397" s="4" t="s">
        <v>2024</v>
      </c>
      <c r="O397" s="3">
        <v>4607109949337</v>
      </c>
      <c r="P397" s="2" t="str">
        <f t="shared" si="19"/>
        <v>фото1</v>
      </c>
      <c r="Q397" s="2" t="str">
        <f t="shared" si="20"/>
        <v>фото2</v>
      </c>
      <c r="R397" s="164" t="s">
        <v>118</v>
      </c>
      <c r="S397" s="164"/>
      <c r="T397" s="1">
        <v>290</v>
      </c>
      <c r="U397" s="74"/>
      <c r="V397" s="74"/>
      <c r="W397" s="74"/>
    </row>
    <row r="398" spans="1:23" ht="33.75" x14ac:dyDescent="0.2">
      <c r="A398" s="99">
        <v>390</v>
      </c>
      <c r="B398" s="173"/>
      <c r="C398" s="193">
        <v>4937</v>
      </c>
      <c r="D398" s="169" t="s">
        <v>244</v>
      </c>
      <c r="E398" s="133" t="s">
        <v>617</v>
      </c>
      <c r="F398" s="171" t="s">
        <v>251</v>
      </c>
      <c r="G398" s="6" t="s">
        <v>944</v>
      </c>
      <c r="H398" s="165">
        <v>150</v>
      </c>
      <c r="I398" s="134">
        <v>-24</v>
      </c>
      <c r="J398" s="184" t="s">
        <v>1317</v>
      </c>
      <c r="K398" s="176">
        <v>346.6</v>
      </c>
      <c r="L398" s="137"/>
      <c r="M398" s="183">
        <f t="shared" si="18"/>
        <v>0</v>
      </c>
      <c r="N398" s="4" t="s">
        <v>2024</v>
      </c>
      <c r="O398" s="3">
        <v>4607109941614</v>
      </c>
      <c r="P398" s="2" t="str">
        <f t="shared" si="19"/>
        <v>фото1</v>
      </c>
      <c r="Q398" s="2" t="str">
        <f t="shared" si="20"/>
        <v>фото2</v>
      </c>
      <c r="R398" s="164" t="s">
        <v>251</v>
      </c>
      <c r="S398" s="164"/>
      <c r="T398" s="1">
        <v>290</v>
      </c>
      <c r="U398" s="74"/>
      <c r="V398" s="74"/>
      <c r="W398" s="74"/>
    </row>
    <row r="399" spans="1:23" ht="33.75" x14ac:dyDescent="0.2">
      <c r="A399" s="99">
        <v>391</v>
      </c>
      <c r="B399" s="173"/>
      <c r="C399" s="193">
        <v>7290</v>
      </c>
      <c r="D399" s="169" t="s">
        <v>244</v>
      </c>
      <c r="E399" s="133" t="s">
        <v>120</v>
      </c>
      <c r="F399" s="171" t="s">
        <v>252</v>
      </c>
      <c r="G399" s="6" t="s">
        <v>121</v>
      </c>
      <c r="H399" s="165">
        <v>200</v>
      </c>
      <c r="I399" s="134">
        <v>-29</v>
      </c>
      <c r="J399" s="5" t="s">
        <v>2249</v>
      </c>
      <c r="K399" s="176">
        <v>320.8</v>
      </c>
      <c r="L399" s="137"/>
      <c r="M399" s="183">
        <f t="shared" si="18"/>
        <v>0</v>
      </c>
      <c r="N399" s="4" t="s">
        <v>2630</v>
      </c>
      <c r="O399" s="3">
        <v>4607109949344</v>
      </c>
      <c r="P399" s="2" t="str">
        <f t="shared" si="19"/>
        <v>фото1</v>
      </c>
      <c r="Q399" s="2" t="str">
        <f t="shared" si="20"/>
        <v>фото2</v>
      </c>
      <c r="R399" s="164" t="s">
        <v>1223</v>
      </c>
      <c r="S399" s="164"/>
      <c r="T399" s="1">
        <v>290</v>
      </c>
      <c r="U399" s="74"/>
      <c r="V399" s="74"/>
      <c r="W399" s="74"/>
    </row>
    <row r="400" spans="1:23" ht="30" x14ac:dyDescent="0.2">
      <c r="A400" s="99">
        <v>392</v>
      </c>
      <c r="B400" s="173"/>
      <c r="C400" s="193">
        <v>7291</v>
      </c>
      <c r="D400" s="169" t="s">
        <v>244</v>
      </c>
      <c r="E400" s="133" t="s">
        <v>122</v>
      </c>
      <c r="F400" s="171" t="s">
        <v>123</v>
      </c>
      <c r="G400" s="6" t="s">
        <v>945</v>
      </c>
      <c r="H400" s="165">
        <v>120</v>
      </c>
      <c r="I400" s="134">
        <v>-35</v>
      </c>
      <c r="J400" s="184" t="s">
        <v>1317</v>
      </c>
      <c r="K400" s="176">
        <v>346.6</v>
      </c>
      <c r="L400" s="137"/>
      <c r="M400" s="183">
        <f t="shared" si="18"/>
        <v>0</v>
      </c>
      <c r="N400" s="4" t="s">
        <v>2024</v>
      </c>
      <c r="O400" s="3">
        <v>4607109949351</v>
      </c>
      <c r="P400" s="2" t="str">
        <f t="shared" si="19"/>
        <v>фото1</v>
      </c>
      <c r="Q400" s="2" t="str">
        <f t="shared" si="20"/>
        <v>фото2</v>
      </c>
      <c r="R400" s="164" t="s">
        <v>1224</v>
      </c>
      <c r="S400" s="164"/>
      <c r="T400" s="1">
        <v>290</v>
      </c>
      <c r="U400" s="74"/>
      <c r="V400" s="74"/>
      <c r="W400" s="74"/>
    </row>
    <row r="401" spans="1:23" ht="56.25" x14ac:dyDescent="0.2">
      <c r="A401" s="99">
        <v>393</v>
      </c>
      <c r="B401" s="173"/>
      <c r="C401" s="193">
        <v>4938</v>
      </c>
      <c r="D401" s="169" t="s">
        <v>244</v>
      </c>
      <c r="E401" s="133" t="s">
        <v>619</v>
      </c>
      <c r="F401" s="171" t="s">
        <v>253</v>
      </c>
      <c r="G401" s="6" t="s">
        <v>946</v>
      </c>
      <c r="H401" s="165">
        <v>200</v>
      </c>
      <c r="I401" s="134">
        <v>-26</v>
      </c>
      <c r="J401" s="5" t="s">
        <v>2249</v>
      </c>
      <c r="K401" s="176">
        <v>346.6</v>
      </c>
      <c r="L401" s="137"/>
      <c r="M401" s="183">
        <f t="shared" si="18"/>
        <v>0</v>
      </c>
      <c r="N401" s="4" t="s">
        <v>2630</v>
      </c>
      <c r="O401" s="3">
        <v>4607109941621</v>
      </c>
      <c r="P401" s="2" t="str">
        <f t="shared" si="19"/>
        <v>фото1</v>
      </c>
      <c r="Q401" s="2" t="str">
        <f t="shared" si="20"/>
        <v>фото2</v>
      </c>
      <c r="R401" s="164" t="s">
        <v>253</v>
      </c>
      <c r="S401" s="164"/>
      <c r="T401" s="1">
        <v>290</v>
      </c>
      <c r="U401" s="74"/>
      <c r="V401" s="74"/>
      <c r="W401" s="74"/>
    </row>
    <row r="402" spans="1:23" ht="45" x14ac:dyDescent="0.2">
      <c r="A402" s="99">
        <v>394</v>
      </c>
      <c r="B402" s="173"/>
      <c r="C402" s="193">
        <v>7292</v>
      </c>
      <c r="D402" s="169" t="s">
        <v>244</v>
      </c>
      <c r="E402" s="133" t="s">
        <v>124</v>
      </c>
      <c r="F402" s="171" t="s">
        <v>254</v>
      </c>
      <c r="G402" s="6" t="s">
        <v>125</v>
      </c>
      <c r="H402" s="165">
        <v>250</v>
      </c>
      <c r="I402" s="134">
        <v>-30</v>
      </c>
      <c r="J402" s="184" t="s">
        <v>1317</v>
      </c>
      <c r="K402" s="176">
        <v>346.6</v>
      </c>
      <c r="L402" s="137"/>
      <c r="M402" s="183">
        <f t="shared" si="18"/>
        <v>0</v>
      </c>
      <c r="N402" s="4" t="s">
        <v>2024</v>
      </c>
      <c r="O402" s="3">
        <v>4607109949368</v>
      </c>
      <c r="P402" s="2" t="str">
        <f t="shared" si="19"/>
        <v>фото1</v>
      </c>
      <c r="Q402" s="2" t="str">
        <f t="shared" si="20"/>
        <v>фото2</v>
      </c>
      <c r="R402" s="164" t="s">
        <v>254</v>
      </c>
      <c r="S402" s="164"/>
      <c r="T402" s="1">
        <v>290</v>
      </c>
      <c r="U402" s="74"/>
      <c r="V402" s="74"/>
      <c r="W402" s="74"/>
    </row>
    <row r="403" spans="1:23" ht="33.75" x14ac:dyDescent="0.2">
      <c r="A403" s="99">
        <v>395</v>
      </c>
      <c r="B403" s="185" t="s">
        <v>2643</v>
      </c>
      <c r="C403" s="194">
        <v>14366</v>
      </c>
      <c r="D403" s="186" t="s">
        <v>244</v>
      </c>
      <c r="E403" s="187" t="s">
        <v>2969</v>
      </c>
      <c r="F403" s="188" t="s">
        <v>2970</v>
      </c>
      <c r="G403" s="6" t="s">
        <v>2971</v>
      </c>
      <c r="H403" s="165">
        <v>300</v>
      </c>
      <c r="I403" s="134">
        <v>-30</v>
      </c>
      <c r="J403" s="5" t="s">
        <v>2972</v>
      </c>
      <c r="K403" s="176">
        <v>773.8</v>
      </c>
      <c r="L403" s="137"/>
      <c r="M403" s="183">
        <f t="shared" si="18"/>
        <v>0</v>
      </c>
      <c r="N403" s="4" t="s">
        <v>2630</v>
      </c>
      <c r="O403" s="3">
        <v>4607109916421</v>
      </c>
      <c r="P403" s="2" t="str">
        <f t="shared" si="19"/>
        <v>фото1</v>
      </c>
      <c r="Q403" s="2" t="str">
        <f t="shared" si="20"/>
        <v>фото2</v>
      </c>
      <c r="R403" s="164" t="s">
        <v>2970</v>
      </c>
      <c r="S403" s="164"/>
      <c r="T403" s="1" t="s">
        <v>2105</v>
      </c>
      <c r="U403" s="74"/>
      <c r="V403" s="74"/>
      <c r="W403" s="74"/>
    </row>
    <row r="404" spans="1:23" ht="45" x14ac:dyDescent="0.2">
      <c r="A404" s="99">
        <v>396</v>
      </c>
      <c r="B404" s="173"/>
      <c r="C404" s="193">
        <v>4935</v>
      </c>
      <c r="D404" s="169" t="s">
        <v>248</v>
      </c>
      <c r="E404" s="133" t="s">
        <v>2248</v>
      </c>
      <c r="F404" s="171" t="s">
        <v>127</v>
      </c>
      <c r="G404" s="6" t="s">
        <v>719</v>
      </c>
      <c r="H404" s="165">
        <v>150</v>
      </c>
      <c r="I404" s="134">
        <v>-32</v>
      </c>
      <c r="J404" s="5" t="s">
        <v>2249</v>
      </c>
      <c r="K404" s="176">
        <v>306.8</v>
      </c>
      <c r="L404" s="137"/>
      <c r="M404" s="183">
        <f t="shared" si="18"/>
        <v>0</v>
      </c>
      <c r="N404" s="4" t="s">
        <v>2630</v>
      </c>
      <c r="O404" s="3">
        <v>4607109941591</v>
      </c>
      <c r="P404" s="2" t="str">
        <f t="shared" si="19"/>
        <v>фото1</v>
      </c>
      <c r="Q404" s="2" t="str">
        <f t="shared" si="20"/>
        <v>фото2</v>
      </c>
      <c r="R404" s="164" t="s">
        <v>1225</v>
      </c>
      <c r="S404" s="164"/>
      <c r="T404" s="1" t="s">
        <v>2105</v>
      </c>
      <c r="U404" s="74"/>
      <c r="V404" s="74"/>
      <c r="W404" s="74"/>
    </row>
    <row r="405" spans="1:23" ht="30" x14ac:dyDescent="0.2">
      <c r="A405" s="99">
        <v>397</v>
      </c>
      <c r="B405" s="185" t="s">
        <v>2643</v>
      </c>
      <c r="C405" s="194">
        <v>14367</v>
      </c>
      <c r="D405" s="186" t="s">
        <v>2973</v>
      </c>
      <c r="E405" s="187" t="s">
        <v>2974</v>
      </c>
      <c r="F405" s="188" t="s">
        <v>2975</v>
      </c>
      <c r="G405" s="6" t="s">
        <v>2976</v>
      </c>
      <c r="H405" s="165"/>
      <c r="I405" s="134"/>
      <c r="J405" s="5" t="s">
        <v>1563</v>
      </c>
      <c r="K405" s="176">
        <v>264.2</v>
      </c>
      <c r="L405" s="137"/>
      <c r="M405" s="183">
        <f t="shared" si="18"/>
        <v>0</v>
      </c>
      <c r="N405" s="4" t="s">
        <v>2630</v>
      </c>
      <c r="O405" s="3">
        <v>4607109916414</v>
      </c>
      <c r="P405" s="2" t="str">
        <f t="shared" si="19"/>
        <v>фото1</v>
      </c>
      <c r="Q405" s="2" t="str">
        <f t="shared" si="20"/>
        <v>фото2</v>
      </c>
      <c r="R405" s="164" t="s">
        <v>2977</v>
      </c>
      <c r="S405" s="164"/>
      <c r="T405" s="1" t="s">
        <v>2105</v>
      </c>
      <c r="U405" s="74"/>
      <c r="V405" s="74"/>
      <c r="W405" s="74"/>
    </row>
    <row r="406" spans="1:23" ht="45" x14ac:dyDescent="0.2">
      <c r="A406" s="99">
        <v>398</v>
      </c>
      <c r="B406" s="173"/>
      <c r="C406" s="193">
        <v>10203</v>
      </c>
      <c r="D406" s="169" t="s">
        <v>1909</v>
      </c>
      <c r="E406" s="133" t="s">
        <v>2250</v>
      </c>
      <c r="F406" s="171" t="s">
        <v>1910</v>
      </c>
      <c r="G406" s="6" t="s">
        <v>1911</v>
      </c>
      <c r="H406" s="165" t="s">
        <v>616</v>
      </c>
      <c r="I406" s="134">
        <v>-23</v>
      </c>
      <c r="J406" s="5" t="s">
        <v>1471</v>
      </c>
      <c r="K406" s="176">
        <v>137.69999999999999</v>
      </c>
      <c r="L406" s="137"/>
      <c r="M406" s="183">
        <f t="shared" si="18"/>
        <v>0</v>
      </c>
      <c r="N406" s="4" t="s">
        <v>2024</v>
      </c>
      <c r="O406" s="3">
        <v>4607109959770</v>
      </c>
      <c r="P406" s="2" t="str">
        <f t="shared" si="19"/>
        <v>фото1</v>
      </c>
      <c r="Q406" s="2" t="str">
        <f t="shared" si="20"/>
        <v>фото2</v>
      </c>
      <c r="R406" s="164" t="s">
        <v>1912</v>
      </c>
      <c r="S406" s="164" t="s">
        <v>1913</v>
      </c>
      <c r="T406" s="1" t="s">
        <v>2105</v>
      </c>
      <c r="U406" s="74"/>
      <c r="V406" s="74"/>
      <c r="W406" s="74"/>
    </row>
    <row r="407" spans="1:23" ht="45" x14ac:dyDescent="0.2">
      <c r="A407" s="99">
        <v>399</v>
      </c>
      <c r="B407" s="173"/>
      <c r="C407" s="193">
        <v>10204</v>
      </c>
      <c r="D407" s="169" t="s">
        <v>1914</v>
      </c>
      <c r="E407" s="133" t="s">
        <v>2251</v>
      </c>
      <c r="F407" s="171" t="s">
        <v>1915</v>
      </c>
      <c r="G407" s="6" t="s">
        <v>1916</v>
      </c>
      <c r="H407" s="165" t="s">
        <v>618</v>
      </c>
      <c r="I407" s="134">
        <v>-34</v>
      </c>
      <c r="J407" s="5" t="s">
        <v>1471</v>
      </c>
      <c r="K407" s="176">
        <v>264.2</v>
      </c>
      <c r="L407" s="137"/>
      <c r="M407" s="183">
        <f t="shared" si="18"/>
        <v>0</v>
      </c>
      <c r="N407" s="4" t="s">
        <v>2024</v>
      </c>
      <c r="O407" s="3">
        <v>4607109946749</v>
      </c>
      <c r="P407" s="2" t="str">
        <f t="shared" si="19"/>
        <v>фото1</v>
      </c>
      <c r="Q407" s="2" t="str">
        <f t="shared" si="20"/>
        <v>фото2</v>
      </c>
      <c r="R407" s="164" t="s">
        <v>1917</v>
      </c>
      <c r="S407" s="164" t="s">
        <v>1918</v>
      </c>
      <c r="T407" s="1" t="s">
        <v>2105</v>
      </c>
      <c r="U407" s="74"/>
      <c r="V407" s="74"/>
      <c r="W407" s="74"/>
    </row>
    <row r="408" spans="1:23" ht="45" x14ac:dyDescent="0.2">
      <c r="A408" s="99">
        <v>400</v>
      </c>
      <c r="B408" s="173"/>
      <c r="C408" s="193">
        <v>4961</v>
      </c>
      <c r="D408" s="169" t="s">
        <v>256</v>
      </c>
      <c r="E408" s="133" t="s">
        <v>588</v>
      </c>
      <c r="F408" s="171" t="s">
        <v>255</v>
      </c>
      <c r="G408" s="6" t="s">
        <v>265</v>
      </c>
      <c r="H408" s="165">
        <v>150</v>
      </c>
      <c r="I408" s="134">
        <v>-28</v>
      </c>
      <c r="J408" s="5" t="s">
        <v>1821</v>
      </c>
      <c r="K408" s="176">
        <v>137.69999999999999</v>
      </c>
      <c r="L408" s="137"/>
      <c r="M408" s="183">
        <f t="shared" si="18"/>
        <v>0</v>
      </c>
      <c r="N408" s="4" t="s">
        <v>2024</v>
      </c>
      <c r="O408" s="3">
        <v>4607109941652</v>
      </c>
      <c r="P408" s="2" t="str">
        <f t="shared" si="19"/>
        <v>фото1</v>
      </c>
      <c r="Q408" s="2" t="str">
        <f t="shared" si="20"/>
        <v>фото2</v>
      </c>
      <c r="R408" s="164" t="s">
        <v>255</v>
      </c>
      <c r="S408" s="164"/>
      <c r="T408" s="1" t="s">
        <v>2105</v>
      </c>
      <c r="U408" s="74"/>
      <c r="V408" s="74"/>
      <c r="W408" s="74"/>
    </row>
    <row r="409" spans="1:23" ht="33.75" x14ac:dyDescent="0.2">
      <c r="A409" s="99">
        <v>401</v>
      </c>
      <c r="B409" s="173"/>
      <c r="C409" s="193">
        <v>7217</v>
      </c>
      <c r="D409" s="169" t="s">
        <v>380</v>
      </c>
      <c r="E409" s="133" t="s">
        <v>381</v>
      </c>
      <c r="F409" s="171" t="s">
        <v>2252</v>
      </c>
      <c r="G409" s="6" t="s">
        <v>382</v>
      </c>
      <c r="H409" s="165" t="s">
        <v>383</v>
      </c>
      <c r="I409" s="134">
        <v>-35</v>
      </c>
      <c r="J409" s="184" t="s">
        <v>1315</v>
      </c>
      <c r="K409" s="176">
        <v>269.89999999999998</v>
      </c>
      <c r="L409" s="137"/>
      <c r="M409" s="183">
        <f t="shared" si="18"/>
        <v>0</v>
      </c>
      <c r="N409" s="4" t="s">
        <v>2024</v>
      </c>
      <c r="O409" s="3">
        <v>4607109948613</v>
      </c>
      <c r="P409" s="2" t="str">
        <f t="shared" si="19"/>
        <v>фото1</v>
      </c>
      <c r="Q409" s="2" t="str">
        <f t="shared" si="20"/>
        <v>фото2</v>
      </c>
      <c r="R409" s="164" t="s">
        <v>1226</v>
      </c>
      <c r="S409" s="164" t="s">
        <v>1227</v>
      </c>
      <c r="T409" s="1">
        <v>370</v>
      </c>
      <c r="U409" s="74"/>
      <c r="V409" s="74"/>
      <c r="W409" s="74"/>
    </row>
    <row r="410" spans="1:23" ht="33.75" x14ac:dyDescent="0.2">
      <c r="A410" s="99">
        <v>402</v>
      </c>
      <c r="B410" s="173"/>
      <c r="C410" s="193">
        <v>4962</v>
      </c>
      <c r="D410" s="169" t="s">
        <v>380</v>
      </c>
      <c r="E410" s="133" t="s">
        <v>545</v>
      </c>
      <c r="F410" s="171" t="s">
        <v>741</v>
      </c>
      <c r="G410" s="6" t="s">
        <v>289</v>
      </c>
      <c r="H410" s="165">
        <v>150</v>
      </c>
      <c r="I410" s="134">
        <v>-30</v>
      </c>
      <c r="J410" s="184" t="s">
        <v>1329</v>
      </c>
      <c r="K410" s="176">
        <v>269.89999999999998</v>
      </c>
      <c r="L410" s="137"/>
      <c r="M410" s="183">
        <f t="shared" si="18"/>
        <v>0</v>
      </c>
      <c r="N410" s="4" t="s">
        <v>2024</v>
      </c>
      <c r="O410" s="3">
        <v>4607109941669</v>
      </c>
      <c r="P410" s="2" t="str">
        <f t="shared" si="19"/>
        <v>фото1</v>
      </c>
      <c r="Q410" s="2" t="str">
        <f t="shared" si="20"/>
        <v>фото2</v>
      </c>
      <c r="R410" s="164" t="s">
        <v>1228</v>
      </c>
      <c r="S410" s="164" t="s">
        <v>1229</v>
      </c>
      <c r="T410" s="1">
        <v>370</v>
      </c>
      <c r="U410" s="74"/>
      <c r="V410" s="74"/>
      <c r="W410" s="74"/>
    </row>
    <row r="411" spans="1:23" ht="30" x14ac:dyDescent="0.2">
      <c r="A411" s="99">
        <v>403</v>
      </c>
      <c r="B411" s="173"/>
      <c r="C411" s="193">
        <v>7218</v>
      </c>
      <c r="D411" s="169" t="s">
        <v>380</v>
      </c>
      <c r="E411" s="133" t="s">
        <v>384</v>
      </c>
      <c r="F411" s="171" t="s">
        <v>2253</v>
      </c>
      <c r="G411" s="6" t="s">
        <v>947</v>
      </c>
      <c r="H411" s="165" t="s">
        <v>383</v>
      </c>
      <c r="I411" s="134">
        <v>-35</v>
      </c>
      <c r="J411" s="184" t="s">
        <v>1315</v>
      </c>
      <c r="K411" s="176">
        <v>269.89999999999998</v>
      </c>
      <c r="L411" s="137"/>
      <c r="M411" s="183">
        <f t="shared" si="18"/>
        <v>0</v>
      </c>
      <c r="N411" s="4" t="s">
        <v>2024</v>
      </c>
      <c r="O411" s="3">
        <v>4607109948620</v>
      </c>
      <c r="P411" s="2" t="str">
        <f t="shared" si="19"/>
        <v>фото1</v>
      </c>
      <c r="Q411" s="2" t="str">
        <f t="shared" si="20"/>
        <v>фото2</v>
      </c>
      <c r="R411" s="164" t="s">
        <v>1230</v>
      </c>
      <c r="S411" s="164" t="s">
        <v>1231</v>
      </c>
      <c r="T411" s="1">
        <v>370</v>
      </c>
      <c r="U411" s="74"/>
      <c r="V411" s="74"/>
      <c r="W411" s="74"/>
    </row>
    <row r="412" spans="1:23" ht="45" x14ac:dyDescent="0.2">
      <c r="A412" s="99">
        <v>404</v>
      </c>
      <c r="B412" s="7">
        <v>2019</v>
      </c>
      <c r="C412" s="193">
        <v>10946</v>
      </c>
      <c r="D412" s="169" t="s">
        <v>380</v>
      </c>
      <c r="E412" s="133" t="s">
        <v>2255</v>
      </c>
      <c r="F412" s="171" t="s">
        <v>2254</v>
      </c>
      <c r="G412" s="6" t="s">
        <v>2256</v>
      </c>
      <c r="H412" s="165" t="s">
        <v>2257</v>
      </c>
      <c r="I412" s="134">
        <v>-35</v>
      </c>
      <c r="J412" s="184" t="s">
        <v>1317</v>
      </c>
      <c r="K412" s="176">
        <v>269.89999999999998</v>
      </c>
      <c r="L412" s="137"/>
      <c r="M412" s="183">
        <f t="shared" si="18"/>
        <v>0</v>
      </c>
      <c r="N412" s="4" t="s">
        <v>2024</v>
      </c>
      <c r="O412" s="3">
        <v>4607109924006</v>
      </c>
      <c r="P412" s="2" t="str">
        <f t="shared" si="19"/>
        <v>фото1</v>
      </c>
      <c r="Q412" s="2" t="str">
        <f t="shared" si="20"/>
        <v>фото2</v>
      </c>
      <c r="R412" s="164" t="s">
        <v>2254</v>
      </c>
      <c r="S412" s="164" t="s">
        <v>2457</v>
      </c>
      <c r="T412" s="1">
        <v>370</v>
      </c>
      <c r="U412" s="74"/>
      <c r="V412" s="74"/>
      <c r="W412" s="74"/>
    </row>
    <row r="413" spans="1:23" ht="33.75" x14ac:dyDescent="0.2">
      <c r="A413" s="99">
        <v>405</v>
      </c>
      <c r="B413" s="173"/>
      <c r="C413" s="193">
        <v>5492</v>
      </c>
      <c r="D413" s="169" t="s">
        <v>2258</v>
      </c>
      <c r="E413" s="133" t="s">
        <v>142</v>
      </c>
      <c r="F413" s="171" t="s">
        <v>679</v>
      </c>
      <c r="G413" s="6" t="s">
        <v>948</v>
      </c>
      <c r="H413" s="165">
        <v>150</v>
      </c>
      <c r="I413" s="134">
        <v>-34</v>
      </c>
      <c r="J413" s="184" t="s">
        <v>1317</v>
      </c>
      <c r="K413" s="176">
        <v>134.9</v>
      </c>
      <c r="L413" s="137"/>
      <c r="M413" s="183">
        <f t="shared" si="18"/>
        <v>0</v>
      </c>
      <c r="N413" s="4" t="s">
        <v>2024</v>
      </c>
      <c r="O413" s="3">
        <v>4607109941683</v>
      </c>
      <c r="P413" s="2" t="str">
        <f t="shared" si="19"/>
        <v>фото1</v>
      </c>
      <c r="Q413" s="2" t="str">
        <f t="shared" si="20"/>
        <v>фото2</v>
      </c>
      <c r="R413" s="164" t="s">
        <v>679</v>
      </c>
      <c r="S413" s="164"/>
      <c r="T413" s="1">
        <v>290</v>
      </c>
      <c r="U413" s="74"/>
      <c r="V413" s="74"/>
      <c r="W413" s="74"/>
    </row>
    <row r="414" spans="1:23" ht="33.75" x14ac:dyDescent="0.2">
      <c r="A414" s="99">
        <v>406</v>
      </c>
      <c r="B414" s="173"/>
      <c r="C414" s="193">
        <v>5493</v>
      </c>
      <c r="D414" s="169" t="s">
        <v>2258</v>
      </c>
      <c r="E414" s="133" t="s">
        <v>143</v>
      </c>
      <c r="F414" s="171" t="s">
        <v>680</v>
      </c>
      <c r="G414" s="6" t="s">
        <v>348</v>
      </c>
      <c r="H414" s="165">
        <v>150</v>
      </c>
      <c r="I414" s="134">
        <v>-40</v>
      </c>
      <c r="J414" s="184" t="s">
        <v>1317</v>
      </c>
      <c r="K414" s="176">
        <v>134.9</v>
      </c>
      <c r="L414" s="137"/>
      <c r="M414" s="183">
        <f t="shared" si="18"/>
        <v>0</v>
      </c>
      <c r="N414" s="4" t="s">
        <v>2024</v>
      </c>
      <c r="O414" s="3">
        <v>4607109941690</v>
      </c>
      <c r="P414" s="2" t="str">
        <f t="shared" si="19"/>
        <v>фото1</v>
      </c>
      <c r="Q414" s="2" t="str">
        <f t="shared" si="20"/>
        <v>фото2</v>
      </c>
      <c r="R414" s="164" t="s">
        <v>1232</v>
      </c>
      <c r="S414" s="164" t="s">
        <v>1233</v>
      </c>
      <c r="T414" s="1">
        <v>290</v>
      </c>
      <c r="U414" s="74"/>
      <c r="V414" s="74"/>
      <c r="W414" s="74"/>
    </row>
    <row r="415" spans="1:23" ht="30" x14ac:dyDescent="0.2">
      <c r="A415" s="99">
        <v>407</v>
      </c>
      <c r="B415" s="173"/>
      <c r="C415" s="193">
        <v>4966</v>
      </c>
      <c r="D415" s="169" t="s">
        <v>642</v>
      </c>
      <c r="E415" s="133" t="s">
        <v>643</v>
      </c>
      <c r="F415" s="171" t="s">
        <v>681</v>
      </c>
      <c r="G415" s="6" t="s">
        <v>350</v>
      </c>
      <c r="H415" s="165">
        <v>150</v>
      </c>
      <c r="I415" s="134">
        <v>-30</v>
      </c>
      <c r="J415" s="184" t="s">
        <v>1315</v>
      </c>
      <c r="K415" s="176">
        <v>134.9</v>
      </c>
      <c r="L415" s="137"/>
      <c r="M415" s="183">
        <f t="shared" si="18"/>
        <v>0</v>
      </c>
      <c r="N415" s="4" t="s">
        <v>2024</v>
      </c>
      <c r="O415" s="3">
        <v>4607109941706</v>
      </c>
      <c r="P415" s="2" t="str">
        <f t="shared" si="19"/>
        <v>фото1</v>
      </c>
      <c r="Q415" s="2" t="str">
        <f t="shared" si="20"/>
        <v>фото2</v>
      </c>
      <c r="R415" s="164" t="s">
        <v>681</v>
      </c>
      <c r="S415" s="164"/>
      <c r="T415" s="1">
        <v>290</v>
      </c>
      <c r="U415" s="74"/>
      <c r="V415" s="74"/>
      <c r="W415" s="74"/>
    </row>
    <row r="416" spans="1:23" ht="30" x14ac:dyDescent="0.2">
      <c r="A416" s="99">
        <v>408</v>
      </c>
      <c r="B416" s="173"/>
      <c r="C416" s="193">
        <v>7222</v>
      </c>
      <c r="D416" s="169" t="s">
        <v>642</v>
      </c>
      <c r="E416" s="133" t="s">
        <v>1655</v>
      </c>
      <c r="F416" s="171" t="s">
        <v>681</v>
      </c>
      <c r="G416" s="6" t="s">
        <v>350</v>
      </c>
      <c r="H416" s="165">
        <v>150</v>
      </c>
      <c r="I416" s="134">
        <v>-30</v>
      </c>
      <c r="J416" s="5" t="s">
        <v>1563</v>
      </c>
      <c r="K416" s="176">
        <v>154.5</v>
      </c>
      <c r="L416" s="137"/>
      <c r="M416" s="183">
        <f t="shared" si="18"/>
        <v>0</v>
      </c>
      <c r="N416" s="4" t="s">
        <v>2630</v>
      </c>
      <c r="O416" s="3">
        <v>4607109948668</v>
      </c>
      <c r="P416" s="2" t="str">
        <f t="shared" si="19"/>
        <v>фото1</v>
      </c>
      <c r="Q416" s="2" t="str">
        <f t="shared" si="20"/>
        <v>фото2</v>
      </c>
      <c r="R416" s="164" t="s">
        <v>681</v>
      </c>
      <c r="S416" s="164"/>
      <c r="T416" s="1" t="s">
        <v>2105</v>
      </c>
      <c r="U416" s="74"/>
      <c r="V416" s="74"/>
      <c r="W416" s="74"/>
    </row>
    <row r="417" spans="1:23" ht="33.75" x14ac:dyDescent="0.2">
      <c r="A417" s="99">
        <v>409</v>
      </c>
      <c r="B417" s="7">
        <v>2019</v>
      </c>
      <c r="C417" s="193">
        <v>10206</v>
      </c>
      <c r="D417" s="169" t="s">
        <v>682</v>
      </c>
      <c r="E417" s="133" t="s">
        <v>1919</v>
      </c>
      <c r="F417" s="171" t="s">
        <v>1920</v>
      </c>
      <c r="G417" s="6" t="s">
        <v>1921</v>
      </c>
      <c r="H417" s="165" t="s">
        <v>355</v>
      </c>
      <c r="I417" s="134">
        <v>-34</v>
      </c>
      <c r="J417" s="184" t="s">
        <v>1317</v>
      </c>
      <c r="K417" s="176">
        <v>134.9</v>
      </c>
      <c r="L417" s="137"/>
      <c r="M417" s="183">
        <f t="shared" si="18"/>
        <v>0</v>
      </c>
      <c r="N417" s="4" t="s">
        <v>2024</v>
      </c>
      <c r="O417" s="3">
        <v>4607109963906</v>
      </c>
      <c r="P417" s="2" t="str">
        <f t="shared" si="19"/>
        <v>фото1</v>
      </c>
      <c r="Q417" s="2" t="str">
        <f t="shared" si="20"/>
        <v>фото2</v>
      </c>
      <c r="R417" s="164" t="s">
        <v>1922</v>
      </c>
      <c r="S417" s="164"/>
      <c r="T417" s="1">
        <v>290</v>
      </c>
      <c r="U417" s="74"/>
      <c r="V417" s="74"/>
      <c r="W417" s="74"/>
    </row>
    <row r="418" spans="1:23" ht="33.75" x14ac:dyDescent="0.2">
      <c r="A418" s="99">
        <v>410</v>
      </c>
      <c r="B418" s="173"/>
      <c r="C418" s="193">
        <v>4967</v>
      </c>
      <c r="D418" s="169" t="s">
        <v>682</v>
      </c>
      <c r="E418" s="133" t="s">
        <v>644</v>
      </c>
      <c r="F418" s="171" t="s">
        <v>683</v>
      </c>
      <c r="G418" s="6" t="s">
        <v>949</v>
      </c>
      <c r="H418" s="165">
        <v>60</v>
      </c>
      <c r="I418" s="134">
        <v>-34</v>
      </c>
      <c r="J418" s="184" t="s">
        <v>1315</v>
      </c>
      <c r="K418" s="176">
        <v>134.9</v>
      </c>
      <c r="L418" s="137"/>
      <c r="M418" s="183">
        <f t="shared" si="18"/>
        <v>0</v>
      </c>
      <c r="N418" s="4" t="s">
        <v>2024</v>
      </c>
      <c r="O418" s="3">
        <v>4607109941713</v>
      </c>
      <c r="P418" s="2" t="str">
        <f t="shared" si="19"/>
        <v>фото1</v>
      </c>
      <c r="Q418" s="2" t="str">
        <f t="shared" si="20"/>
        <v>фото2</v>
      </c>
      <c r="R418" s="164" t="s">
        <v>683</v>
      </c>
      <c r="S418" s="164"/>
      <c r="T418" s="1">
        <v>290</v>
      </c>
      <c r="U418" s="74"/>
      <c r="V418" s="74"/>
      <c r="W418" s="74"/>
    </row>
    <row r="419" spans="1:23" ht="30" x14ac:dyDescent="0.2">
      <c r="A419" s="99">
        <v>411</v>
      </c>
      <c r="B419" s="173"/>
      <c r="C419" s="193">
        <v>4968</v>
      </c>
      <c r="D419" s="169" t="s">
        <v>682</v>
      </c>
      <c r="E419" s="133" t="s">
        <v>648</v>
      </c>
      <c r="F419" s="171" t="s">
        <v>684</v>
      </c>
      <c r="G419" s="6" t="s">
        <v>760</v>
      </c>
      <c r="H419" s="165">
        <v>50</v>
      </c>
      <c r="I419" s="134">
        <v>-34</v>
      </c>
      <c r="J419" s="184" t="s">
        <v>1315</v>
      </c>
      <c r="K419" s="176">
        <v>134.9</v>
      </c>
      <c r="L419" s="137"/>
      <c r="M419" s="183">
        <f t="shared" si="18"/>
        <v>0</v>
      </c>
      <c r="N419" s="4" t="s">
        <v>2024</v>
      </c>
      <c r="O419" s="3">
        <v>4607109941720</v>
      </c>
      <c r="P419" s="2" t="str">
        <f t="shared" si="19"/>
        <v>фото1</v>
      </c>
      <c r="Q419" s="2" t="str">
        <f t="shared" si="20"/>
        <v>фото2</v>
      </c>
      <c r="R419" s="164" t="s">
        <v>684</v>
      </c>
      <c r="S419" s="164"/>
      <c r="T419" s="1">
        <v>290</v>
      </c>
      <c r="U419" s="74"/>
      <c r="V419" s="74"/>
      <c r="W419" s="74"/>
    </row>
    <row r="420" spans="1:23" ht="33.75" x14ac:dyDescent="0.2">
      <c r="A420" s="99">
        <v>412</v>
      </c>
      <c r="B420" s="173"/>
      <c r="C420" s="193">
        <v>7312</v>
      </c>
      <c r="D420" s="169" t="s">
        <v>682</v>
      </c>
      <c r="E420" s="133" t="s">
        <v>146</v>
      </c>
      <c r="F420" s="171" t="s">
        <v>147</v>
      </c>
      <c r="G420" s="6" t="s">
        <v>148</v>
      </c>
      <c r="H420" s="165" t="s">
        <v>149</v>
      </c>
      <c r="I420" s="134">
        <v>-34</v>
      </c>
      <c r="J420" s="184" t="s">
        <v>1315</v>
      </c>
      <c r="K420" s="176">
        <v>134.9</v>
      </c>
      <c r="L420" s="137"/>
      <c r="M420" s="183">
        <f t="shared" si="18"/>
        <v>0</v>
      </c>
      <c r="N420" s="4" t="s">
        <v>2024</v>
      </c>
      <c r="O420" s="3">
        <v>4607109949566</v>
      </c>
      <c r="P420" s="2" t="str">
        <f t="shared" si="19"/>
        <v>фото1</v>
      </c>
      <c r="Q420" s="2" t="str">
        <f t="shared" si="20"/>
        <v>фото2</v>
      </c>
      <c r="R420" s="164" t="s">
        <v>1234</v>
      </c>
      <c r="S420" s="164" t="s">
        <v>1235</v>
      </c>
      <c r="T420" s="1">
        <v>290</v>
      </c>
      <c r="U420" s="74"/>
      <c r="V420" s="74"/>
      <c r="W420" s="74"/>
    </row>
    <row r="421" spans="1:23" ht="45" x14ac:dyDescent="0.2">
      <c r="A421" s="99">
        <v>413</v>
      </c>
      <c r="B421" s="173"/>
      <c r="C421" s="193">
        <v>10207</v>
      </c>
      <c r="D421" s="169" t="s">
        <v>682</v>
      </c>
      <c r="E421" s="133" t="s">
        <v>1923</v>
      </c>
      <c r="F421" s="171" t="s">
        <v>1924</v>
      </c>
      <c r="G421" s="6" t="s">
        <v>1925</v>
      </c>
      <c r="H421" s="165">
        <v>50</v>
      </c>
      <c r="I421" s="134">
        <v>-34</v>
      </c>
      <c r="J421" s="184" t="s">
        <v>1317</v>
      </c>
      <c r="K421" s="176">
        <v>450.1</v>
      </c>
      <c r="L421" s="137"/>
      <c r="M421" s="183">
        <f t="shared" si="18"/>
        <v>0</v>
      </c>
      <c r="N421" s="4" t="s">
        <v>2024</v>
      </c>
      <c r="O421" s="3">
        <v>4607109971574</v>
      </c>
      <c r="P421" s="2" t="str">
        <f t="shared" si="19"/>
        <v>фото1</v>
      </c>
      <c r="Q421" s="2" t="str">
        <f t="shared" si="20"/>
        <v>фото2</v>
      </c>
      <c r="R421" s="164" t="s">
        <v>1926</v>
      </c>
      <c r="S421" s="164" t="s">
        <v>1927</v>
      </c>
      <c r="T421" s="1" t="s">
        <v>2105</v>
      </c>
      <c r="U421" s="74"/>
      <c r="V421" s="74"/>
      <c r="W421" s="74"/>
    </row>
    <row r="422" spans="1:23" ht="45" x14ac:dyDescent="0.2">
      <c r="A422" s="99">
        <v>414</v>
      </c>
      <c r="B422" s="173"/>
      <c r="C422" s="193">
        <v>10208</v>
      </c>
      <c r="D422" s="169" t="s">
        <v>682</v>
      </c>
      <c r="E422" s="133" t="s">
        <v>1928</v>
      </c>
      <c r="F422" s="171" t="s">
        <v>1929</v>
      </c>
      <c r="G422" s="6" t="s">
        <v>1930</v>
      </c>
      <c r="H422" s="165">
        <v>70</v>
      </c>
      <c r="I422" s="134">
        <v>-34</v>
      </c>
      <c r="J422" s="184" t="s">
        <v>1317</v>
      </c>
      <c r="K422" s="176">
        <v>450.1</v>
      </c>
      <c r="L422" s="137"/>
      <c r="M422" s="183">
        <f t="shared" si="18"/>
        <v>0</v>
      </c>
      <c r="N422" s="4" t="s">
        <v>2024</v>
      </c>
      <c r="O422" s="3">
        <v>4607109964569</v>
      </c>
      <c r="P422" s="2" t="str">
        <f t="shared" si="19"/>
        <v>фото1</v>
      </c>
      <c r="Q422" s="2" t="str">
        <f t="shared" si="20"/>
        <v>фото2</v>
      </c>
      <c r="R422" s="164" t="s">
        <v>1931</v>
      </c>
      <c r="S422" s="164" t="s">
        <v>1932</v>
      </c>
      <c r="T422" s="1" t="s">
        <v>2105</v>
      </c>
      <c r="U422" s="74"/>
      <c r="V422" s="74"/>
      <c r="W422" s="74"/>
    </row>
    <row r="423" spans="1:23" ht="45" x14ac:dyDescent="0.2">
      <c r="A423" s="99">
        <v>415</v>
      </c>
      <c r="B423" s="173"/>
      <c r="C423" s="193">
        <v>4969</v>
      </c>
      <c r="D423" s="169" t="s">
        <v>682</v>
      </c>
      <c r="E423" s="133" t="s">
        <v>650</v>
      </c>
      <c r="F423" s="171" t="s">
        <v>685</v>
      </c>
      <c r="G423" s="6" t="s">
        <v>762</v>
      </c>
      <c r="H423" s="165">
        <v>60</v>
      </c>
      <c r="I423" s="134">
        <v>-34</v>
      </c>
      <c r="J423" s="184" t="s">
        <v>1329</v>
      </c>
      <c r="K423" s="176">
        <v>134.9</v>
      </c>
      <c r="L423" s="137"/>
      <c r="M423" s="183">
        <f t="shared" si="18"/>
        <v>0</v>
      </c>
      <c r="N423" s="4" t="s">
        <v>2024</v>
      </c>
      <c r="O423" s="3">
        <v>4607109941737</v>
      </c>
      <c r="P423" s="2" t="str">
        <f t="shared" si="19"/>
        <v>фото1</v>
      </c>
      <c r="Q423" s="2" t="str">
        <f t="shared" si="20"/>
        <v>фото2</v>
      </c>
      <c r="R423" s="164" t="s">
        <v>1236</v>
      </c>
      <c r="S423" s="164" t="s">
        <v>1237</v>
      </c>
      <c r="T423" s="1">
        <v>290</v>
      </c>
      <c r="U423" s="74"/>
      <c r="V423" s="74"/>
      <c r="W423" s="74"/>
    </row>
    <row r="424" spans="1:23" ht="33.75" x14ac:dyDescent="0.2">
      <c r="A424" s="99">
        <v>416</v>
      </c>
      <c r="B424" s="173"/>
      <c r="C424" s="193">
        <v>4970</v>
      </c>
      <c r="D424" s="169" t="s">
        <v>682</v>
      </c>
      <c r="E424" s="133" t="s">
        <v>645</v>
      </c>
      <c r="F424" s="171" t="s">
        <v>686</v>
      </c>
      <c r="G424" s="6" t="s">
        <v>351</v>
      </c>
      <c r="H424" s="165">
        <v>50</v>
      </c>
      <c r="I424" s="134">
        <v>-34</v>
      </c>
      <c r="J424" s="184" t="s">
        <v>1320</v>
      </c>
      <c r="K424" s="176">
        <v>134.9</v>
      </c>
      <c r="L424" s="137"/>
      <c r="M424" s="183">
        <f t="shared" si="18"/>
        <v>0</v>
      </c>
      <c r="N424" s="4" t="s">
        <v>2024</v>
      </c>
      <c r="O424" s="3">
        <v>4607109941744</v>
      </c>
      <c r="P424" s="2" t="str">
        <f t="shared" si="19"/>
        <v>фото1</v>
      </c>
      <c r="Q424" s="2" t="str">
        <f t="shared" si="20"/>
        <v>фото2</v>
      </c>
      <c r="R424" s="164" t="s">
        <v>686</v>
      </c>
      <c r="S424" s="164"/>
      <c r="T424" s="1">
        <v>290</v>
      </c>
      <c r="U424" s="74"/>
      <c r="V424" s="74"/>
      <c r="W424" s="74"/>
    </row>
    <row r="425" spans="1:23" ht="33.75" x14ac:dyDescent="0.2">
      <c r="A425" s="99">
        <v>417</v>
      </c>
      <c r="B425" s="173"/>
      <c r="C425" s="193">
        <v>5055</v>
      </c>
      <c r="D425" s="169" t="s">
        <v>682</v>
      </c>
      <c r="E425" s="133" t="s">
        <v>1656</v>
      </c>
      <c r="F425" s="171" t="s">
        <v>1657</v>
      </c>
      <c r="G425" s="6" t="s">
        <v>1658</v>
      </c>
      <c r="H425" s="165">
        <v>30</v>
      </c>
      <c r="I425" s="134">
        <v>-34</v>
      </c>
      <c r="J425" s="184" t="s">
        <v>1317</v>
      </c>
      <c r="K425" s="176">
        <v>194.3</v>
      </c>
      <c r="L425" s="137"/>
      <c r="M425" s="183">
        <f t="shared" si="18"/>
        <v>0</v>
      </c>
      <c r="N425" s="4" t="s">
        <v>2024</v>
      </c>
      <c r="O425" s="3">
        <v>4607109927199</v>
      </c>
      <c r="P425" s="2" t="str">
        <f t="shared" si="19"/>
        <v>фото1</v>
      </c>
      <c r="Q425" s="2" t="str">
        <f t="shared" si="20"/>
        <v>фото2</v>
      </c>
      <c r="R425" s="164" t="s">
        <v>1659</v>
      </c>
      <c r="S425" s="164" t="s">
        <v>1660</v>
      </c>
      <c r="T425" s="1">
        <v>290</v>
      </c>
      <c r="U425" s="74"/>
      <c r="V425" s="74"/>
      <c r="W425" s="74"/>
    </row>
    <row r="426" spans="1:23" ht="33.75" x14ac:dyDescent="0.2">
      <c r="A426" s="99">
        <v>418</v>
      </c>
      <c r="B426" s="173"/>
      <c r="C426" s="193">
        <v>4971</v>
      </c>
      <c r="D426" s="169" t="s">
        <v>682</v>
      </c>
      <c r="E426" s="133" t="s">
        <v>646</v>
      </c>
      <c r="F426" s="171" t="s">
        <v>687</v>
      </c>
      <c r="G426" s="6" t="s">
        <v>759</v>
      </c>
      <c r="H426" s="165">
        <v>60</v>
      </c>
      <c r="I426" s="134">
        <v>-34</v>
      </c>
      <c r="J426" s="184" t="s">
        <v>1315</v>
      </c>
      <c r="K426" s="176">
        <v>134.9</v>
      </c>
      <c r="L426" s="137"/>
      <c r="M426" s="183">
        <f t="shared" si="18"/>
        <v>0</v>
      </c>
      <c r="N426" s="4" t="s">
        <v>2024</v>
      </c>
      <c r="O426" s="3">
        <v>4607109941751</v>
      </c>
      <c r="P426" s="2" t="str">
        <f t="shared" si="19"/>
        <v>фото1</v>
      </c>
      <c r="Q426" s="2" t="str">
        <f t="shared" si="20"/>
        <v>фото2</v>
      </c>
      <c r="R426" s="164" t="s">
        <v>687</v>
      </c>
      <c r="S426" s="164"/>
      <c r="T426" s="1">
        <v>290</v>
      </c>
      <c r="U426" s="74"/>
      <c r="V426" s="74"/>
      <c r="W426" s="74"/>
    </row>
    <row r="427" spans="1:23" ht="33.75" x14ac:dyDescent="0.2">
      <c r="A427" s="99">
        <v>419</v>
      </c>
      <c r="B427" s="173"/>
      <c r="C427" s="193">
        <v>14368</v>
      </c>
      <c r="D427" s="169" t="s">
        <v>682</v>
      </c>
      <c r="E427" s="133" t="s">
        <v>646</v>
      </c>
      <c r="F427" s="171" t="s">
        <v>687</v>
      </c>
      <c r="G427" s="6" t="s">
        <v>759</v>
      </c>
      <c r="H427" s="165">
        <v>60</v>
      </c>
      <c r="I427" s="134">
        <v>-34</v>
      </c>
      <c r="J427" s="5" t="s">
        <v>1563</v>
      </c>
      <c r="K427" s="176">
        <v>154.5</v>
      </c>
      <c r="L427" s="137"/>
      <c r="M427" s="183">
        <f t="shared" si="18"/>
        <v>0</v>
      </c>
      <c r="N427" s="4" t="s">
        <v>2630</v>
      </c>
      <c r="O427" s="3">
        <v>4607109916407</v>
      </c>
      <c r="P427" s="2" t="str">
        <f t="shared" si="19"/>
        <v>фото1</v>
      </c>
      <c r="Q427" s="2" t="str">
        <f t="shared" si="20"/>
        <v>фото2</v>
      </c>
      <c r="R427" s="164" t="s">
        <v>687</v>
      </c>
      <c r="S427" s="164"/>
      <c r="T427" s="1" t="s">
        <v>2105</v>
      </c>
      <c r="U427" s="74"/>
      <c r="V427" s="74"/>
      <c r="W427" s="74"/>
    </row>
    <row r="428" spans="1:23" ht="33.75" x14ac:dyDescent="0.2">
      <c r="A428" s="99">
        <v>420</v>
      </c>
      <c r="B428" s="173"/>
      <c r="C428" s="193">
        <v>4972</v>
      </c>
      <c r="D428" s="169" t="s">
        <v>682</v>
      </c>
      <c r="E428" s="133" t="s">
        <v>647</v>
      </c>
      <c r="F428" s="171" t="s">
        <v>688</v>
      </c>
      <c r="G428" s="6" t="s">
        <v>950</v>
      </c>
      <c r="H428" s="165">
        <v>70</v>
      </c>
      <c r="I428" s="134">
        <v>-34</v>
      </c>
      <c r="J428" s="184" t="s">
        <v>1317</v>
      </c>
      <c r="K428" s="176">
        <v>134.9</v>
      </c>
      <c r="L428" s="137"/>
      <c r="M428" s="183">
        <f t="shared" si="18"/>
        <v>0</v>
      </c>
      <c r="N428" s="4" t="s">
        <v>2024</v>
      </c>
      <c r="O428" s="3">
        <v>4607109941768</v>
      </c>
      <c r="P428" s="2" t="str">
        <f t="shared" si="19"/>
        <v>фото1</v>
      </c>
      <c r="Q428" s="2" t="str">
        <f t="shared" si="20"/>
        <v>фото2</v>
      </c>
      <c r="R428" s="164" t="s">
        <v>1238</v>
      </c>
      <c r="S428" s="164" t="s">
        <v>1239</v>
      </c>
      <c r="T428" s="1">
        <v>290</v>
      </c>
      <c r="U428" s="74"/>
      <c r="V428" s="74"/>
      <c r="W428" s="74"/>
    </row>
    <row r="429" spans="1:23" ht="33.75" x14ac:dyDescent="0.2">
      <c r="A429" s="99">
        <v>421</v>
      </c>
      <c r="B429" s="173"/>
      <c r="C429" s="193">
        <v>14369</v>
      </c>
      <c r="D429" s="169" t="s">
        <v>682</v>
      </c>
      <c r="E429" s="133" t="s">
        <v>647</v>
      </c>
      <c r="F429" s="171" t="s">
        <v>688</v>
      </c>
      <c r="G429" s="6" t="s">
        <v>950</v>
      </c>
      <c r="H429" s="165">
        <v>70</v>
      </c>
      <c r="I429" s="134">
        <v>-34</v>
      </c>
      <c r="J429" s="5" t="s">
        <v>1563</v>
      </c>
      <c r="K429" s="176">
        <v>154.5</v>
      </c>
      <c r="L429" s="137"/>
      <c r="M429" s="183">
        <f t="shared" si="18"/>
        <v>0</v>
      </c>
      <c r="N429" s="4" t="s">
        <v>2630</v>
      </c>
      <c r="O429" s="3">
        <v>4607109916391</v>
      </c>
      <c r="P429" s="2" t="str">
        <f t="shared" si="19"/>
        <v>фото1</v>
      </c>
      <c r="Q429" s="2" t="str">
        <f t="shared" si="20"/>
        <v>фото2</v>
      </c>
      <c r="R429" s="164" t="s">
        <v>1238</v>
      </c>
      <c r="S429" s="164" t="s">
        <v>1239</v>
      </c>
      <c r="T429" s="1" t="s">
        <v>2105</v>
      </c>
      <c r="U429" s="74"/>
      <c r="V429" s="74"/>
      <c r="W429" s="74"/>
    </row>
    <row r="430" spans="1:23" ht="30" x14ac:dyDescent="0.2">
      <c r="A430" s="99">
        <v>422</v>
      </c>
      <c r="B430" s="173"/>
      <c r="C430" s="193">
        <v>4973</v>
      </c>
      <c r="D430" s="169" t="s">
        <v>682</v>
      </c>
      <c r="E430" s="133" t="s">
        <v>649</v>
      </c>
      <c r="F430" s="171" t="s">
        <v>689</v>
      </c>
      <c r="G430" s="6" t="s">
        <v>761</v>
      </c>
      <c r="H430" s="165">
        <v>50</v>
      </c>
      <c r="I430" s="134">
        <v>-34</v>
      </c>
      <c r="J430" s="184" t="s">
        <v>1329</v>
      </c>
      <c r="K430" s="176">
        <v>134.9</v>
      </c>
      <c r="L430" s="137"/>
      <c r="M430" s="183">
        <f t="shared" si="18"/>
        <v>0</v>
      </c>
      <c r="N430" s="4" t="s">
        <v>2024</v>
      </c>
      <c r="O430" s="3">
        <v>4607109941775</v>
      </c>
      <c r="P430" s="2" t="str">
        <f t="shared" si="19"/>
        <v>фото1</v>
      </c>
      <c r="Q430" s="2" t="str">
        <f t="shared" si="20"/>
        <v>фото2</v>
      </c>
      <c r="R430" s="164" t="s">
        <v>1240</v>
      </c>
      <c r="S430" s="164" t="s">
        <v>1241</v>
      </c>
      <c r="T430" s="1">
        <v>290</v>
      </c>
      <c r="U430" s="74"/>
      <c r="V430" s="74"/>
      <c r="W430" s="74"/>
    </row>
    <row r="431" spans="1:23" ht="30" x14ac:dyDescent="0.2">
      <c r="A431" s="99">
        <v>423</v>
      </c>
      <c r="B431" s="173"/>
      <c r="C431" s="193">
        <v>14370</v>
      </c>
      <c r="D431" s="169" t="s">
        <v>682</v>
      </c>
      <c r="E431" s="133" t="s">
        <v>649</v>
      </c>
      <c r="F431" s="171" t="s">
        <v>689</v>
      </c>
      <c r="G431" s="6" t="s">
        <v>761</v>
      </c>
      <c r="H431" s="165">
        <v>50</v>
      </c>
      <c r="I431" s="134">
        <v>-34</v>
      </c>
      <c r="J431" s="5" t="s">
        <v>1563</v>
      </c>
      <c r="K431" s="176">
        <v>154.5</v>
      </c>
      <c r="L431" s="137"/>
      <c r="M431" s="183">
        <f t="shared" si="18"/>
        <v>0</v>
      </c>
      <c r="N431" s="4" t="s">
        <v>2630</v>
      </c>
      <c r="O431" s="3">
        <v>4607109916384</v>
      </c>
      <c r="P431" s="2" t="str">
        <f t="shared" si="19"/>
        <v>фото1</v>
      </c>
      <c r="Q431" s="2" t="str">
        <f t="shared" si="20"/>
        <v>фото2</v>
      </c>
      <c r="R431" s="164" t="s">
        <v>1240</v>
      </c>
      <c r="S431" s="164" t="s">
        <v>1241</v>
      </c>
      <c r="T431" s="1" t="s">
        <v>2105</v>
      </c>
      <c r="U431" s="74"/>
      <c r="V431" s="74"/>
      <c r="W431" s="74"/>
    </row>
    <row r="432" spans="1:23" ht="30" x14ac:dyDescent="0.2">
      <c r="A432" s="99">
        <v>424</v>
      </c>
      <c r="B432" s="173"/>
      <c r="C432" s="193">
        <v>4974</v>
      </c>
      <c r="D432" s="169" t="s">
        <v>682</v>
      </c>
      <c r="E432" s="133" t="s">
        <v>2978</v>
      </c>
      <c r="F432" s="171" t="s">
        <v>2979</v>
      </c>
      <c r="G432" s="6" t="s">
        <v>2980</v>
      </c>
      <c r="H432" s="165">
        <v>40</v>
      </c>
      <c r="I432" s="134">
        <v>-34</v>
      </c>
      <c r="J432" s="184" t="s">
        <v>1317</v>
      </c>
      <c r="K432" s="176">
        <v>194.3</v>
      </c>
      <c r="L432" s="137"/>
      <c r="M432" s="183">
        <f t="shared" si="18"/>
        <v>0</v>
      </c>
      <c r="N432" s="4" t="s">
        <v>2024</v>
      </c>
      <c r="O432" s="3">
        <v>4607109941782</v>
      </c>
      <c r="P432" s="2" t="str">
        <f t="shared" si="19"/>
        <v>фото1</v>
      </c>
      <c r="Q432" s="2" t="str">
        <f t="shared" si="20"/>
        <v>фото2</v>
      </c>
      <c r="R432" s="164" t="s">
        <v>2981</v>
      </c>
      <c r="S432" s="164" t="s">
        <v>2982</v>
      </c>
      <c r="T432" s="1">
        <v>290</v>
      </c>
      <c r="U432" s="74"/>
      <c r="V432" s="74"/>
      <c r="W432" s="74"/>
    </row>
    <row r="433" spans="1:23" ht="45" x14ac:dyDescent="0.2">
      <c r="A433" s="99">
        <v>425</v>
      </c>
      <c r="B433" s="173"/>
      <c r="C433" s="193">
        <v>4927</v>
      </c>
      <c r="D433" s="169" t="s">
        <v>682</v>
      </c>
      <c r="E433" s="133" t="s">
        <v>1661</v>
      </c>
      <c r="F433" s="171" t="s">
        <v>1662</v>
      </c>
      <c r="G433" s="6" t="s">
        <v>1663</v>
      </c>
      <c r="H433" s="165">
        <v>100</v>
      </c>
      <c r="I433" s="134">
        <v>-34</v>
      </c>
      <c r="J433" s="184" t="s">
        <v>1317</v>
      </c>
      <c r="K433" s="176">
        <v>194.3</v>
      </c>
      <c r="L433" s="137"/>
      <c r="M433" s="183">
        <f t="shared" si="18"/>
        <v>0</v>
      </c>
      <c r="N433" s="4" t="s">
        <v>2024</v>
      </c>
      <c r="O433" s="3">
        <v>4607109941515</v>
      </c>
      <c r="P433" s="2" t="str">
        <f t="shared" si="19"/>
        <v>фото1</v>
      </c>
      <c r="Q433" s="2" t="str">
        <f t="shared" si="20"/>
        <v>фото2</v>
      </c>
      <c r="R433" s="164" t="s">
        <v>1664</v>
      </c>
      <c r="S433" s="164" t="s">
        <v>1665</v>
      </c>
      <c r="T433" s="1">
        <v>290</v>
      </c>
      <c r="U433" s="74"/>
      <c r="V433" s="74"/>
      <c r="W433" s="74"/>
    </row>
    <row r="434" spans="1:23" ht="33.75" x14ac:dyDescent="0.2">
      <c r="A434" s="99">
        <v>426</v>
      </c>
      <c r="B434" s="173"/>
      <c r="C434" s="193">
        <v>10211</v>
      </c>
      <c r="D434" s="169" t="s">
        <v>682</v>
      </c>
      <c r="E434" s="133" t="s">
        <v>1933</v>
      </c>
      <c r="F434" s="171" t="s">
        <v>1934</v>
      </c>
      <c r="G434" s="6" t="s">
        <v>1935</v>
      </c>
      <c r="H434" s="165">
        <v>50</v>
      </c>
      <c r="I434" s="134">
        <v>-34</v>
      </c>
      <c r="J434" s="184" t="s">
        <v>1317</v>
      </c>
      <c r="K434" s="176">
        <v>185.3</v>
      </c>
      <c r="L434" s="137"/>
      <c r="M434" s="183">
        <f t="shared" si="18"/>
        <v>0</v>
      </c>
      <c r="N434" s="4" t="s">
        <v>2024</v>
      </c>
      <c r="O434" s="3">
        <v>4607109987711</v>
      </c>
      <c r="P434" s="2" t="str">
        <f t="shared" si="19"/>
        <v>фото1</v>
      </c>
      <c r="Q434" s="2" t="str">
        <f t="shared" si="20"/>
        <v>фото2</v>
      </c>
      <c r="R434" s="164" t="s">
        <v>1936</v>
      </c>
      <c r="S434" s="164" t="s">
        <v>1937</v>
      </c>
      <c r="T434" s="1">
        <v>290</v>
      </c>
      <c r="U434" s="74"/>
      <c r="V434" s="74"/>
      <c r="W434" s="74"/>
    </row>
    <row r="435" spans="1:23" ht="30" x14ac:dyDescent="0.2">
      <c r="A435" s="99">
        <v>427</v>
      </c>
      <c r="B435" s="173"/>
      <c r="C435" s="193">
        <v>4975</v>
      </c>
      <c r="D435" s="169" t="s">
        <v>690</v>
      </c>
      <c r="E435" s="133" t="s">
        <v>641</v>
      </c>
      <c r="F435" s="171" t="s">
        <v>691</v>
      </c>
      <c r="G435" s="6" t="s">
        <v>951</v>
      </c>
      <c r="H435" s="165">
        <v>120</v>
      </c>
      <c r="I435" s="134">
        <v>-30</v>
      </c>
      <c r="J435" s="184" t="s">
        <v>1317</v>
      </c>
      <c r="K435" s="176">
        <v>134.9</v>
      </c>
      <c r="L435" s="137"/>
      <c r="M435" s="183">
        <f t="shared" si="18"/>
        <v>0</v>
      </c>
      <c r="N435" s="4" t="s">
        <v>2024</v>
      </c>
      <c r="O435" s="3">
        <v>4607109941799</v>
      </c>
      <c r="P435" s="2" t="str">
        <f t="shared" si="19"/>
        <v>фото1</v>
      </c>
      <c r="Q435" s="2" t="str">
        <f t="shared" si="20"/>
        <v>фото2</v>
      </c>
      <c r="R435" s="164" t="s">
        <v>691</v>
      </c>
      <c r="S435" s="164"/>
      <c r="T435" s="1">
        <v>290</v>
      </c>
      <c r="U435" s="74"/>
      <c r="V435" s="74"/>
      <c r="W435" s="74"/>
    </row>
    <row r="436" spans="1:23" ht="33.75" x14ac:dyDescent="0.2">
      <c r="A436" s="99">
        <v>428</v>
      </c>
      <c r="B436" s="173"/>
      <c r="C436" s="193">
        <v>4976</v>
      </c>
      <c r="D436" s="169" t="s">
        <v>2258</v>
      </c>
      <c r="E436" s="133" t="s">
        <v>144</v>
      </c>
      <c r="F436" s="171" t="s">
        <v>692</v>
      </c>
      <c r="G436" s="6" t="s">
        <v>349</v>
      </c>
      <c r="H436" s="165">
        <v>150</v>
      </c>
      <c r="I436" s="134">
        <v>-40</v>
      </c>
      <c r="J436" s="184" t="s">
        <v>1315</v>
      </c>
      <c r="K436" s="176">
        <v>134.9</v>
      </c>
      <c r="L436" s="137"/>
      <c r="M436" s="183">
        <f t="shared" si="18"/>
        <v>0</v>
      </c>
      <c r="N436" s="4" t="s">
        <v>2024</v>
      </c>
      <c r="O436" s="3">
        <v>4607109941805</v>
      </c>
      <c r="P436" s="2" t="str">
        <f t="shared" si="19"/>
        <v>фото1</v>
      </c>
      <c r="Q436" s="2" t="str">
        <f t="shared" si="20"/>
        <v>фото2</v>
      </c>
      <c r="R436" s="164" t="s">
        <v>692</v>
      </c>
      <c r="S436" s="164"/>
      <c r="T436" s="1">
        <v>290</v>
      </c>
      <c r="U436" s="74"/>
      <c r="V436" s="74"/>
      <c r="W436" s="74"/>
    </row>
    <row r="437" spans="1:23" ht="45" x14ac:dyDescent="0.2">
      <c r="A437" s="99">
        <v>429</v>
      </c>
      <c r="B437" s="173"/>
      <c r="C437" s="193">
        <v>4977</v>
      </c>
      <c r="D437" s="169" t="s">
        <v>145</v>
      </c>
      <c r="E437" s="133" t="s">
        <v>640</v>
      </c>
      <c r="F437" s="171" t="s">
        <v>693</v>
      </c>
      <c r="G437" s="6" t="s">
        <v>952</v>
      </c>
      <c r="H437" s="165">
        <v>100</v>
      </c>
      <c r="I437" s="134">
        <v>-40</v>
      </c>
      <c r="J437" s="184" t="s">
        <v>1329</v>
      </c>
      <c r="K437" s="176">
        <v>161.80000000000001</v>
      </c>
      <c r="L437" s="137"/>
      <c r="M437" s="183">
        <f t="shared" si="18"/>
        <v>0</v>
      </c>
      <c r="N437" s="4" t="s">
        <v>2024</v>
      </c>
      <c r="O437" s="3">
        <v>4607109941812</v>
      </c>
      <c r="P437" s="2" t="str">
        <f t="shared" si="19"/>
        <v>фото1</v>
      </c>
      <c r="Q437" s="2" t="str">
        <f t="shared" si="20"/>
        <v>фото2</v>
      </c>
      <c r="R437" s="164" t="s">
        <v>1242</v>
      </c>
      <c r="S437" s="164" t="s">
        <v>1243</v>
      </c>
      <c r="T437" s="1">
        <v>290</v>
      </c>
      <c r="U437" s="74"/>
      <c r="V437" s="74"/>
      <c r="W437" s="74"/>
    </row>
    <row r="438" spans="1:23" ht="45" x14ac:dyDescent="0.2">
      <c r="A438" s="99">
        <v>430</v>
      </c>
      <c r="B438" s="173"/>
      <c r="C438" s="193">
        <v>7313</v>
      </c>
      <c r="D438" s="169" t="s">
        <v>150</v>
      </c>
      <c r="E438" s="133" t="s">
        <v>648</v>
      </c>
      <c r="F438" s="171" t="s">
        <v>694</v>
      </c>
      <c r="G438" s="6" t="s">
        <v>953</v>
      </c>
      <c r="H438" s="165" t="s">
        <v>590</v>
      </c>
      <c r="I438" s="134">
        <v>-30</v>
      </c>
      <c r="J438" s="184" t="s">
        <v>1317</v>
      </c>
      <c r="K438" s="176">
        <v>134.9</v>
      </c>
      <c r="L438" s="137"/>
      <c r="M438" s="183">
        <f t="shared" si="18"/>
        <v>0</v>
      </c>
      <c r="N438" s="4" t="s">
        <v>2024</v>
      </c>
      <c r="O438" s="3">
        <v>4607109949573</v>
      </c>
      <c r="P438" s="2" t="str">
        <f t="shared" si="19"/>
        <v>фото1</v>
      </c>
      <c r="Q438" s="2" t="str">
        <f t="shared" si="20"/>
        <v>фото2</v>
      </c>
      <c r="R438" s="164" t="s">
        <v>1244</v>
      </c>
      <c r="S438" s="164" t="s">
        <v>1245</v>
      </c>
      <c r="T438" s="1">
        <v>290</v>
      </c>
      <c r="U438" s="74"/>
      <c r="V438" s="74"/>
      <c r="W438" s="74"/>
    </row>
    <row r="439" spans="1:23" ht="45" x14ac:dyDescent="0.2">
      <c r="A439" s="99">
        <v>431</v>
      </c>
      <c r="B439" s="173"/>
      <c r="C439" s="193">
        <v>10212</v>
      </c>
      <c r="D439" s="169" t="s">
        <v>638</v>
      </c>
      <c r="E439" s="133" t="s">
        <v>1938</v>
      </c>
      <c r="F439" s="171" t="s">
        <v>1939</v>
      </c>
      <c r="G439" s="6" t="s">
        <v>1940</v>
      </c>
      <c r="H439" s="165">
        <v>150</v>
      </c>
      <c r="I439" s="134">
        <v>-34</v>
      </c>
      <c r="J439" s="184" t="s">
        <v>1317</v>
      </c>
      <c r="K439" s="176">
        <v>134.9</v>
      </c>
      <c r="L439" s="137"/>
      <c r="M439" s="183">
        <f t="shared" si="18"/>
        <v>0</v>
      </c>
      <c r="N439" s="4" t="s">
        <v>2024</v>
      </c>
      <c r="O439" s="3">
        <v>4607109937952</v>
      </c>
      <c r="P439" s="2" t="str">
        <f t="shared" si="19"/>
        <v>фото1</v>
      </c>
      <c r="Q439" s="2" t="str">
        <f t="shared" si="20"/>
        <v>фото2</v>
      </c>
      <c r="R439" s="164" t="s">
        <v>1941</v>
      </c>
      <c r="S439" s="164"/>
      <c r="T439" s="1">
        <v>290</v>
      </c>
      <c r="U439" s="74"/>
      <c r="V439" s="74"/>
      <c r="W439" s="74"/>
    </row>
    <row r="440" spans="1:23" ht="45" x14ac:dyDescent="0.2">
      <c r="A440" s="99">
        <v>432</v>
      </c>
      <c r="B440" s="173"/>
      <c r="C440" s="193">
        <v>4978</v>
      </c>
      <c r="D440" s="169" t="s">
        <v>638</v>
      </c>
      <c r="E440" s="133" t="s">
        <v>639</v>
      </c>
      <c r="F440" s="171" t="s">
        <v>695</v>
      </c>
      <c r="G440" s="6" t="s">
        <v>347</v>
      </c>
      <c r="H440" s="165">
        <v>120</v>
      </c>
      <c r="I440" s="134">
        <v>-34</v>
      </c>
      <c r="J440" s="184" t="s">
        <v>1317</v>
      </c>
      <c r="K440" s="176">
        <v>134.9</v>
      </c>
      <c r="L440" s="137"/>
      <c r="M440" s="183">
        <f t="shared" si="18"/>
        <v>0</v>
      </c>
      <c r="N440" s="4" t="s">
        <v>2024</v>
      </c>
      <c r="O440" s="3">
        <v>4607109941829</v>
      </c>
      <c r="P440" s="2" t="str">
        <f t="shared" si="19"/>
        <v>фото1</v>
      </c>
      <c r="Q440" s="2" t="str">
        <f t="shared" si="20"/>
        <v>фото2</v>
      </c>
      <c r="R440" s="164" t="s">
        <v>1246</v>
      </c>
      <c r="S440" s="164"/>
      <c r="T440" s="1">
        <v>290</v>
      </c>
      <c r="U440" s="74"/>
      <c r="V440" s="74"/>
      <c r="W440" s="74"/>
    </row>
    <row r="441" spans="1:23" ht="33.75" x14ac:dyDescent="0.2">
      <c r="A441" s="99">
        <v>433</v>
      </c>
      <c r="B441" s="173"/>
      <c r="C441" s="193">
        <v>10213</v>
      </c>
      <c r="D441" s="169" t="s">
        <v>419</v>
      </c>
      <c r="E441" s="133" t="s">
        <v>1942</v>
      </c>
      <c r="F441" s="171" t="s">
        <v>1943</v>
      </c>
      <c r="G441" s="6" t="s">
        <v>1944</v>
      </c>
      <c r="H441" s="165">
        <v>120</v>
      </c>
      <c r="I441" s="134">
        <v>-34</v>
      </c>
      <c r="J441" s="184" t="s">
        <v>1317</v>
      </c>
      <c r="K441" s="176">
        <v>320.8</v>
      </c>
      <c r="L441" s="137"/>
      <c r="M441" s="183">
        <f t="shared" si="18"/>
        <v>0</v>
      </c>
      <c r="N441" s="4" t="s">
        <v>2024</v>
      </c>
      <c r="O441" s="3">
        <v>4607109967553</v>
      </c>
      <c r="P441" s="2" t="str">
        <f t="shared" si="19"/>
        <v>фото1</v>
      </c>
      <c r="Q441" s="2" t="str">
        <f t="shared" si="20"/>
        <v>фото2</v>
      </c>
      <c r="R441" s="164" t="s">
        <v>1945</v>
      </c>
      <c r="S441" s="164"/>
      <c r="T441" s="1">
        <v>290</v>
      </c>
      <c r="U441" s="74"/>
      <c r="V441" s="74"/>
      <c r="W441" s="74"/>
    </row>
    <row r="442" spans="1:23" ht="33.75" x14ac:dyDescent="0.2">
      <c r="A442" s="99">
        <v>434</v>
      </c>
      <c r="B442" s="7">
        <v>2019</v>
      </c>
      <c r="C442" s="193">
        <v>14371</v>
      </c>
      <c r="D442" s="169" t="s">
        <v>419</v>
      </c>
      <c r="E442" s="133" t="s">
        <v>2983</v>
      </c>
      <c r="F442" s="171" t="s">
        <v>2984</v>
      </c>
      <c r="G442" s="6" t="s">
        <v>2985</v>
      </c>
      <c r="H442" s="165">
        <v>120</v>
      </c>
      <c r="I442" s="134">
        <v>-34</v>
      </c>
      <c r="J442" s="184" t="s">
        <v>1317</v>
      </c>
      <c r="K442" s="176">
        <v>320.8</v>
      </c>
      <c r="L442" s="137"/>
      <c r="M442" s="183">
        <f t="shared" si="18"/>
        <v>0</v>
      </c>
      <c r="N442" s="4" t="s">
        <v>2024</v>
      </c>
      <c r="O442" s="3">
        <v>4607109916377</v>
      </c>
      <c r="P442" s="2" t="str">
        <f t="shared" si="19"/>
        <v>фото1</v>
      </c>
      <c r="Q442" s="2" t="str">
        <f t="shared" si="20"/>
        <v>фото2</v>
      </c>
      <c r="R442" s="164" t="s">
        <v>2986</v>
      </c>
      <c r="S442" s="164"/>
      <c r="T442" s="1">
        <v>290</v>
      </c>
      <c r="U442" s="74"/>
      <c r="V442" s="74"/>
      <c r="W442" s="74"/>
    </row>
    <row r="443" spans="1:23" ht="33.75" x14ac:dyDescent="0.2">
      <c r="A443" s="99">
        <v>435</v>
      </c>
      <c r="B443" s="7">
        <v>2019</v>
      </c>
      <c r="C443" s="193">
        <v>10947</v>
      </c>
      <c r="D443" s="169" t="s">
        <v>419</v>
      </c>
      <c r="E443" s="133" t="s">
        <v>2260</v>
      </c>
      <c r="F443" s="171" t="s">
        <v>2259</v>
      </c>
      <c r="G443" s="6" t="s">
        <v>2261</v>
      </c>
      <c r="H443" s="165">
        <v>120</v>
      </c>
      <c r="I443" s="134">
        <v>-34</v>
      </c>
      <c r="J443" s="184" t="s">
        <v>1317</v>
      </c>
      <c r="K443" s="176">
        <v>320.8</v>
      </c>
      <c r="L443" s="137"/>
      <c r="M443" s="183">
        <f t="shared" si="18"/>
        <v>0</v>
      </c>
      <c r="N443" s="4" t="s">
        <v>2024</v>
      </c>
      <c r="O443" s="3">
        <v>4607109923993</v>
      </c>
      <c r="P443" s="2" t="str">
        <f t="shared" si="19"/>
        <v>фото1</v>
      </c>
      <c r="Q443" s="2" t="str">
        <f t="shared" si="20"/>
        <v>фото2</v>
      </c>
      <c r="R443" s="164" t="s">
        <v>2458</v>
      </c>
      <c r="S443" s="164"/>
      <c r="T443" s="1">
        <v>290</v>
      </c>
      <c r="U443" s="74"/>
      <c r="V443" s="74"/>
      <c r="W443" s="74"/>
    </row>
    <row r="444" spans="1:23" ht="33.75" x14ac:dyDescent="0.2">
      <c r="A444" s="99">
        <v>436</v>
      </c>
      <c r="B444" s="185" t="s">
        <v>2643</v>
      </c>
      <c r="C444" s="194">
        <v>14372</v>
      </c>
      <c r="D444" s="186" t="s">
        <v>419</v>
      </c>
      <c r="E444" s="187" t="s">
        <v>2987</v>
      </c>
      <c r="F444" s="188" t="s">
        <v>2988</v>
      </c>
      <c r="G444" s="6" t="s">
        <v>2989</v>
      </c>
      <c r="H444" s="165" t="s">
        <v>782</v>
      </c>
      <c r="I444" s="134">
        <v>-34</v>
      </c>
      <c r="J444" s="184" t="s">
        <v>1317</v>
      </c>
      <c r="K444" s="176">
        <v>363.4</v>
      </c>
      <c r="L444" s="137"/>
      <c r="M444" s="183">
        <f t="shared" si="18"/>
        <v>0</v>
      </c>
      <c r="N444" s="4" t="s">
        <v>2024</v>
      </c>
      <c r="O444" s="3">
        <v>4607109916360</v>
      </c>
      <c r="P444" s="2" t="str">
        <f t="shared" si="19"/>
        <v>фото1</v>
      </c>
      <c r="Q444" s="2" t="str">
        <f t="shared" si="20"/>
        <v>фото2</v>
      </c>
      <c r="R444" s="164" t="s">
        <v>2988</v>
      </c>
      <c r="S444" s="164"/>
      <c r="T444" s="1">
        <v>290</v>
      </c>
      <c r="U444" s="74"/>
      <c r="V444" s="74"/>
      <c r="W444" s="74"/>
    </row>
    <row r="445" spans="1:23" ht="56.25" x14ac:dyDescent="0.2">
      <c r="A445" s="99">
        <v>437</v>
      </c>
      <c r="B445" s="173"/>
      <c r="C445" s="193">
        <v>4979</v>
      </c>
      <c r="D445" s="169" t="s">
        <v>696</v>
      </c>
      <c r="E445" s="133" t="s">
        <v>623</v>
      </c>
      <c r="F445" s="171" t="s">
        <v>131</v>
      </c>
      <c r="G445" s="6" t="s">
        <v>720</v>
      </c>
      <c r="H445" s="165">
        <v>300</v>
      </c>
      <c r="I445" s="134">
        <v>-34</v>
      </c>
      <c r="J445" s="184" t="s">
        <v>1317</v>
      </c>
      <c r="K445" s="176">
        <v>355</v>
      </c>
      <c r="L445" s="137"/>
      <c r="M445" s="183">
        <f t="shared" si="18"/>
        <v>0</v>
      </c>
      <c r="N445" s="4" t="s">
        <v>2024</v>
      </c>
      <c r="O445" s="3">
        <v>4607109941836</v>
      </c>
      <c r="P445" s="2" t="str">
        <f t="shared" si="19"/>
        <v>фото1</v>
      </c>
      <c r="Q445" s="2" t="str">
        <f t="shared" si="20"/>
        <v>фото2</v>
      </c>
      <c r="R445" s="164" t="s">
        <v>1247</v>
      </c>
      <c r="S445" s="164"/>
      <c r="T445" s="1">
        <v>370</v>
      </c>
      <c r="U445" s="74"/>
      <c r="V445" s="74"/>
      <c r="W445" s="74"/>
    </row>
    <row r="446" spans="1:23" ht="33.75" x14ac:dyDescent="0.2">
      <c r="A446" s="99">
        <v>438</v>
      </c>
      <c r="B446" s="173"/>
      <c r="C446" s="193">
        <v>7296</v>
      </c>
      <c r="D446" s="169" t="s">
        <v>696</v>
      </c>
      <c r="E446" s="133" t="s">
        <v>128</v>
      </c>
      <c r="F446" s="171" t="s">
        <v>129</v>
      </c>
      <c r="G446" s="6" t="s">
        <v>130</v>
      </c>
      <c r="H446" s="165">
        <v>300</v>
      </c>
      <c r="I446" s="134">
        <v>-40</v>
      </c>
      <c r="J446" s="184" t="s">
        <v>1317</v>
      </c>
      <c r="K446" s="176">
        <v>355</v>
      </c>
      <c r="L446" s="137"/>
      <c r="M446" s="183">
        <f t="shared" si="18"/>
        <v>0</v>
      </c>
      <c r="N446" s="4" t="s">
        <v>2024</v>
      </c>
      <c r="O446" s="3">
        <v>4607109949405</v>
      </c>
      <c r="P446" s="2" t="str">
        <f t="shared" si="19"/>
        <v>фото1</v>
      </c>
      <c r="Q446" s="2" t="str">
        <f t="shared" si="20"/>
        <v>фото2</v>
      </c>
      <c r="R446" s="164" t="s">
        <v>129</v>
      </c>
      <c r="S446" s="164"/>
      <c r="T446" s="1">
        <v>370</v>
      </c>
      <c r="U446" s="74"/>
      <c r="V446" s="74"/>
      <c r="W446" s="74"/>
    </row>
    <row r="447" spans="1:23" ht="45" x14ac:dyDescent="0.2">
      <c r="A447" s="99">
        <v>439</v>
      </c>
      <c r="B447" s="173"/>
      <c r="C447" s="193">
        <v>4980</v>
      </c>
      <c r="D447" s="169" t="s">
        <v>419</v>
      </c>
      <c r="E447" s="133" t="s">
        <v>624</v>
      </c>
      <c r="F447" s="171" t="s">
        <v>418</v>
      </c>
      <c r="G447" s="6" t="s">
        <v>721</v>
      </c>
      <c r="H447" s="165">
        <v>120</v>
      </c>
      <c r="I447" s="134">
        <v>-30</v>
      </c>
      <c r="J447" s="184" t="s">
        <v>1315</v>
      </c>
      <c r="K447" s="176">
        <v>193.7</v>
      </c>
      <c r="L447" s="137"/>
      <c r="M447" s="183">
        <f t="shared" si="18"/>
        <v>0</v>
      </c>
      <c r="N447" s="4" t="s">
        <v>2024</v>
      </c>
      <c r="O447" s="3">
        <v>4607109941843</v>
      </c>
      <c r="P447" s="2" t="str">
        <f t="shared" si="19"/>
        <v>фото1</v>
      </c>
      <c r="Q447" s="2" t="str">
        <f t="shared" si="20"/>
        <v>фото2</v>
      </c>
      <c r="R447" s="164" t="s">
        <v>1248</v>
      </c>
      <c r="S447" s="164" t="s">
        <v>1249</v>
      </c>
      <c r="T447" s="1">
        <v>370</v>
      </c>
      <c r="U447" s="74"/>
      <c r="V447" s="74"/>
      <c r="W447" s="74"/>
    </row>
    <row r="448" spans="1:23" ht="45" x14ac:dyDescent="0.2">
      <c r="A448" s="99">
        <v>440</v>
      </c>
      <c r="B448" s="173"/>
      <c r="C448" s="193">
        <v>4981</v>
      </c>
      <c r="D448" s="169" t="s">
        <v>420</v>
      </c>
      <c r="E448" s="133" t="s">
        <v>625</v>
      </c>
      <c r="F448" s="171" t="s">
        <v>626</v>
      </c>
      <c r="G448" s="6" t="s">
        <v>722</v>
      </c>
      <c r="H448" s="165">
        <v>400</v>
      </c>
      <c r="I448" s="134">
        <v>-34</v>
      </c>
      <c r="J448" s="184" t="s">
        <v>1315</v>
      </c>
      <c r="K448" s="176">
        <v>219.5</v>
      </c>
      <c r="L448" s="137"/>
      <c r="M448" s="183">
        <f t="shared" si="18"/>
        <v>0</v>
      </c>
      <c r="N448" s="4" t="s">
        <v>2024</v>
      </c>
      <c r="O448" s="3">
        <v>4607109941850</v>
      </c>
      <c r="P448" s="2" t="str">
        <f t="shared" si="19"/>
        <v>фото1</v>
      </c>
      <c r="Q448" s="2" t="str">
        <f t="shared" si="20"/>
        <v>фото2</v>
      </c>
      <c r="R448" s="164" t="s">
        <v>1250</v>
      </c>
      <c r="S448" s="164"/>
      <c r="T448" s="1">
        <v>370</v>
      </c>
      <c r="U448" s="74"/>
      <c r="V448" s="74"/>
      <c r="W448" s="74"/>
    </row>
    <row r="449" spans="1:23" ht="33.75" x14ac:dyDescent="0.2">
      <c r="A449" s="99">
        <v>441</v>
      </c>
      <c r="B449" s="173"/>
      <c r="C449" s="193">
        <v>4982</v>
      </c>
      <c r="D449" s="169" t="s">
        <v>420</v>
      </c>
      <c r="E449" s="133" t="s">
        <v>627</v>
      </c>
      <c r="F449" s="171" t="s">
        <v>421</v>
      </c>
      <c r="G449" s="6" t="s">
        <v>132</v>
      </c>
      <c r="H449" s="165">
        <v>300</v>
      </c>
      <c r="I449" s="134">
        <v>-34</v>
      </c>
      <c r="J449" s="184" t="s">
        <v>1325</v>
      </c>
      <c r="K449" s="176">
        <v>219.5</v>
      </c>
      <c r="L449" s="137"/>
      <c r="M449" s="183">
        <f t="shared" si="18"/>
        <v>0</v>
      </c>
      <c r="N449" s="4" t="s">
        <v>2024</v>
      </c>
      <c r="O449" s="3">
        <v>4607109941867</v>
      </c>
      <c r="P449" s="2" t="str">
        <f t="shared" si="19"/>
        <v>фото1</v>
      </c>
      <c r="Q449" s="2" t="str">
        <f t="shared" si="20"/>
        <v>фото2</v>
      </c>
      <c r="R449" s="164" t="s">
        <v>421</v>
      </c>
      <c r="S449" s="164"/>
      <c r="T449" s="1">
        <v>370</v>
      </c>
      <c r="U449" s="74"/>
      <c r="V449" s="74"/>
      <c r="W449" s="74"/>
    </row>
    <row r="450" spans="1:23" ht="45" x14ac:dyDescent="0.2">
      <c r="A450" s="99">
        <v>442</v>
      </c>
      <c r="B450" s="173"/>
      <c r="C450" s="193">
        <v>4983</v>
      </c>
      <c r="D450" s="169" t="s">
        <v>420</v>
      </c>
      <c r="E450" s="133" t="s">
        <v>629</v>
      </c>
      <c r="F450" s="171" t="s">
        <v>422</v>
      </c>
      <c r="G450" s="6" t="s">
        <v>137</v>
      </c>
      <c r="H450" s="165">
        <v>400</v>
      </c>
      <c r="I450" s="134">
        <v>-34</v>
      </c>
      <c r="J450" s="184" t="s">
        <v>1315</v>
      </c>
      <c r="K450" s="176">
        <v>219.5</v>
      </c>
      <c r="L450" s="137"/>
      <c r="M450" s="183">
        <f t="shared" si="18"/>
        <v>0</v>
      </c>
      <c r="N450" s="4" t="s">
        <v>2024</v>
      </c>
      <c r="O450" s="3">
        <v>4607109941874</v>
      </c>
      <c r="P450" s="2" t="str">
        <f t="shared" si="19"/>
        <v>фото1</v>
      </c>
      <c r="Q450" s="2" t="str">
        <f t="shared" si="20"/>
        <v>фото2</v>
      </c>
      <c r="R450" s="164" t="s">
        <v>1251</v>
      </c>
      <c r="S450" s="164" t="s">
        <v>1252</v>
      </c>
      <c r="T450" s="1">
        <v>370</v>
      </c>
      <c r="U450" s="74"/>
      <c r="V450" s="74"/>
      <c r="W450" s="74"/>
    </row>
    <row r="451" spans="1:23" ht="33.75" x14ac:dyDescent="0.2">
      <c r="A451" s="99">
        <v>443</v>
      </c>
      <c r="B451" s="173"/>
      <c r="C451" s="193">
        <v>4984</v>
      </c>
      <c r="D451" s="169" t="s">
        <v>420</v>
      </c>
      <c r="E451" s="133" t="s">
        <v>628</v>
      </c>
      <c r="F451" s="171" t="s">
        <v>423</v>
      </c>
      <c r="G451" s="6" t="s">
        <v>133</v>
      </c>
      <c r="H451" s="165">
        <v>200</v>
      </c>
      <c r="I451" s="134">
        <v>-34</v>
      </c>
      <c r="J451" s="184" t="s">
        <v>1315</v>
      </c>
      <c r="K451" s="176">
        <v>219.5</v>
      </c>
      <c r="L451" s="137"/>
      <c r="M451" s="183">
        <f t="shared" si="18"/>
        <v>0</v>
      </c>
      <c r="N451" s="4" t="s">
        <v>2024</v>
      </c>
      <c r="O451" s="3">
        <v>4607109941881</v>
      </c>
      <c r="P451" s="2" t="str">
        <f t="shared" si="19"/>
        <v>фото1</v>
      </c>
      <c r="Q451" s="2" t="str">
        <f t="shared" si="20"/>
        <v>фото2</v>
      </c>
      <c r="R451" s="164" t="s">
        <v>423</v>
      </c>
      <c r="S451" s="164"/>
      <c r="T451" s="1">
        <v>370</v>
      </c>
      <c r="U451" s="74"/>
      <c r="V451" s="74"/>
      <c r="W451" s="74"/>
    </row>
    <row r="452" spans="1:23" ht="45" x14ac:dyDescent="0.2">
      <c r="A452" s="99">
        <v>444</v>
      </c>
      <c r="B452" s="173"/>
      <c r="C452" s="193">
        <v>4985</v>
      </c>
      <c r="D452" s="169" t="s">
        <v>420</v>
      </c>
      <c r="E452" s="133" t="s">
        <v>635</v>
      </c>
      <c r="F452" s="171" t="s">
        <v>424</v>
      </c>
      <c r="G452" s="6" t="s">
        <v>954</v>
      </c>
      <c r="H452" s="165">
        <v>400</v>
      </c>
      <c r="I452" s="134">
        <v>-34</v>
      </c>
      <c r="J452" s="184" t="s">
        <v>1325</v>
      </c>
      <c r="K452" s="176">
        <v>219.5</v>
      </c>
      <c r="L452" s="137"/>
      <c r="M452" s="183">
        <f t="shared" si="18"/>
        <v>0</v>
      </c>
      <c r="N452" s="4" t="s">
        <v>2024</v>
      </c>
      <c r="O452" s="3">
        <v>4607109941898</v>
      </c>
      <c r="P452" s="2" t="str">
        <f t="shared" si="19"/>
        <v>фото1</v>
      </c>
      <c r="Q452" s="2" t="str">
        <f t="shared" si="20"/>
        <v>фото2</v>
      </c>
      <c r="R452" s="164" t="s">
        <v>424</v>
      </c>
      <c r="S452" s="164"/>
      <c r="T452" s="1">
        <v>370</v>
      </c>
      <c r="U452" s="74"/>
      <c r="V452" s="74"/>
      <c r="W452" s="74"/>
    </row>
    <row r="453" spans="1:23" ht="45" x14ac:dyDescent="0.2">
      <c r="A453" s="99">
        <v>445</v>
      </c>
      <c r="B453" s="173"/>
      <c r="C453" s="193">
        <v>4991</v>
      </c>
      <c r="D453" s="169" t="s">
        <v>420</v>
      </c>
      <c r="E453" s="133" t="s">
        <v>630</v>
      </c>
      <c r="F453" s="171" t="s">
        <v>425</v>
      </c>
      <c r="G453" s="6" t="s">
        <v>723</v>
      </c>
      <c r="H453" s="165">
        <v>300</v>
      </c>
      <c r="I453" s="134">
        <v>-34</v>
      </c>
      <c r="J453" s="184" t="s">
        <v>1317</v>
      </c>
      <c r="K453" s="176">
        <v>355</v>
      </c>
      <c r="L453" s="137"/>
      <c r="M453" s="183">
        <f t="shared" si="18"/>
        <v>0</v>
      </c>
      <c r="N453" s="4" t="s">
        <v>2024</v>
      </c>
      <c r="O453" s="3">
        <v>4607109941959</v>
      </c>
      <c r="P453" s="2" t="str">
        <f t="shared" si="19"/>
        <v>фото1</v>
      </c>
      <c r="Q453" s="2" t="str">
        <f t="shared" si="20"/>
        <v>фото2</v>
      </c>
      <c r="R453" s="164" t="s">
        <v>425</v>
      </c>
      <c r="S453" s="164"/>
      <c r="T453" s="1">
        <v>370</v>
      </c>
      <c r="U453" s="74"/>
      <c r="V453" s="74"/>
      <c r="W453" s="74"/>
    </row>
    <row r="454" spans="1:23" ht="45" x14ac:dyDescent="0.2">
      <c r="A454" s="99">
        <v>446</v>
      </c>
      <c r="B454" s="173"/>
      <c r="C454" s="193">
        <v>5002</v>
      </c>
      <c r="D454" s="169" t="s">
        <v>420</v>
      </c>
      <c r="E454" s="133" t="s">
        <v>631</v>
      </c>
      <c r="F454" s="171" t="s">
        <v>426</v>
      </c>
      <c r="G454" s="6" t="s">
        <v>724</v>
      </c>
      <c r="H454" s="165">
        <v>300</v>
      </c>
      <c r="I454" s="134">
        <v>-34</v>
      </c>
      <c r="J454" s="184" t="s">
        <v>1315</v>
      </c>
      <c r="K454" s="176">
        <v>219.5</v>
      </c>
      <c r="L454" s="137"/>
      <c r="M454" s="183">
        <f t="shared" si="18"/>
        <v>0</v>
      </c>
      <c r="N454" s="4" t="s">
        <v>2024</v>
      </c>
      <c r="O454" s="3">
        <v>4607109942062</v>
      </c>
      <c r="P454" s="2" t="str">
        <f t="shared" si="19"/>
        <v>фото1</v>
      </c>
      <c r="Q454" s="2" t="str">
        <f t="shared" si="20"/>
        <v>фото2</v>
      </c>
      <c r="R454" s="164" t="s">
        <v>426</v>
      </c>
      <c r="S454" s="164"/>
      <c r="T454" s="1">
        <v>370</v>
      </c>
      <c r="U454" s="74"/>
      <c r="V454" s="74"/>
      <c r="W454" s="74"/>
    </row>
    <row r="455" spans="1:23" ht="45" x14ac:dyDescent="0.2">
      <c r="A455" s="99">
        <v>447</v>
      </c>
      <c r="B455" s="173"/>
      <c r="C455" s="193">
        <v>5005</v>
      </c>
      <c r="D455" s="169" t="s">
        <v>420</v>
      </c>
      <c r="E455" s="133" t="s">
        <v>632</v>
      </c>
      <c r="F455" s="171" t="s">
        <v>427</v>
      </c>
      <c r="G455" s="6" t="s">
        <v>725</v>
      </c>
      <c r="H455" s="165">
        <v>250</v>
      </c>
      <c r="I455" s="134">
        <v>-34</v>
      </c>
      <c r="J455" s="184" t="s">
        <v>1315</v>
      </c>
      <c r="K455" s="176">
        <v>219.5</v>
      </c>
      <c r="L455" s="137"/>
      <c r="M455" s="183">
        <f t="shared" si="18"/>
        <v>0</v>
      </c>
      <c r="N455" s="4" t="s">
        <v>2024</v>
      </c>
      <c r="O455" s="3">
        <v>4607109942093</v>
      </c>
      <c r="P455" s="2" t="str">
        <f t="shared" si="19"/>
        <v>фото1</v>
      </c>
      <c r="Q455" s="2" t="str">
        <f t="shared" si="20"/>
        <v>фото2</v>
      </c>
      <c r="R455" s="164" t="s">
        <v>427</v>
      </c>
      <c r="S455" s="164"/>
      <c r="T455" s="1">
        <v>370</v>
      </c>
      <c r="U455" s="74"/>
      <c r="V455" s="74"/>
      <c r="W455" s="74"/>
    </row>
    <row r="456" spans="1:23" ht="45" x14ac:dyDescent="0.2">
      <c r="A456" s="99">
        <v>448</v>
      </c>
      <c r="B456" s="173"/>
      <c r="C456" s="193">
        <v>5008</v>
      </c>
      <c r="D456" s="169" t="s">
        <v>420</v>
      </c>
      <c r="E456" s="133" t="s">
        <v>633</v>
      </c>
      <c r="F456" s="171" t="s">
        <v>428</v>
      </c>
      <c r="G456" s="6" t="s">
        <v>345</v>
      </c>
      <c r="H456" s="165">
        <v>300</v>
      </c>
      <c r="I456" s="134">
        <v>-34</v>
      </c>
      <c r="J456" s="184" t="s">
        <v>1315</v>
      </c>
      <c r="K456" s="176">
        <v>219.5</v>
      </c>
      <c r="L456" s="137"/>
      <c r="M456" s="183">
        <f t="shared" si="18"/>
        <v>0</v>
      </c>
      <c r="N456" s="4" t="s">
        <v>2024</v>
      </c>
      <c r="O456" s="3">
        <v>4607109942123</v>
      </c>
      <c r="P456" s="2" t="str">
        <f t="shared" si="19"/>
        <v>фото1</v>
      </c>
      <c r="Q456" s="2" t="str">
        <f t="shared" si="20"/>
        <v>фото2</v>
      </c>
      <c r="R456" s="164" t="s">
        <v>428</v>
      </c>
      <c r="S456" s="164"/>
      <c r="T456" s="1">
        <v>370</v>
      </c>
      <c r="U456" s="74"/>
      <c r="V456" s="74"/>
      <c r="W456" s="74"/>
    </row>
    <row r="457" spans="1:23" ht="56.25" x14ac:dyDescent="0.2">
      <c r="A457" s="99">
        <v>449</v>
      </c>
      <c r="B457" s="173"/>
      <c r="C457" s="193">
        <v>5009</v>
      </c>
      <c r="D457" s="169" t="s">
        <v>420</v>
      </c>
      <c r="E457" s="133" t="s">
        <v>634</v>
      </c>
      <c r="F457" s="171" t="s">
        <v>138</v>
      </c>
      <c r="G457" s="6" t="s">
        <v>955</v>
      </c>
      <c r="H457" s="165">
        <v>250</v>
      </c>
      <c r="I457" s="134">
        <v>-34</v>
      </c>
      <c r="J457" s="184" t="s">
        <v>1317</v>
      </c>
      <c r="K457" s="176">
        <v>219.5</v>
      </c>
      <c r="L457" s="137"/>
      <c r="M457" s="183">
        <f t="shared" si="18"/>
        <v>0</v>
      </c>
      <c r="N457" s="4" t="s">
        <v>2024</v>
      </c>
      <c r="O457" s="3">
        <v>4607109942130</v>
      </c>
      <c r="P457" s="2" t="str">
        <f t="shared" si="19"/>
        <v>фото1</v>
      </c>
      <c r="Q457" s="2" t="str">
        <f t="shared" si="20"/>
        <v>фото2</v>
      </c>
      <c r="R457" s="164" t="s">
        <v>138</v>
      </c>
      <c r="S457" s="164"/>
      <c r="T457" s="1">
        <v>370</v>
      </c>
      <c r="U457" s="74"/>
      <c r="V457" s="74"/>
      <c r="W457" s="74"/>
    </row>
    <row r="458" spans="1:23" ht="33.75" x14ac:dyDescent="0.2">
      <c r="A458" s="99">
        <v>450</v>
      </c>
      <c r="B458" s="173"/>
      <c r="C458" s="193">
        <v>7298</v>
      </c>
      <c r="D458" s="169" t="s">
        <v>420</v>
      </c>
      <c r="E458" s="133" t="s">
        <v>134</v>
      </c>
      <c r="F458" s="171" t="s">
        <v>135</v>
      </c>
      <c r="G458" s="6" t="s">
        <v>136</v>
      </c>
      <c r="H458" s="165">
        <v>200</v>
      </c>
      <c r="I458" s="134">
        <v>-34</v>
      </c>
      <c r="J458" s="184" t="s">
        <v>1317</v>
      </c>
      <c r="K458" s="176">
        <v>355</v>
      </c>
      <c r="L458" s="137"/>
      <c r="M458" s="183">
        <f t="shared" ref="M458:M473" si="21">IF(ISERROR(K458*L458),0,K458*L458)</f>
        <v>0</v>
      </c>
      <c r="N458" s="4" t="s">
        <v>2024</v>
      </c>
      <c r="O458" s="3">
        <v>4607109949429</v>
      </c>
      <c r="P458" s="2" t="str">
        <f t="shared" ref="P458:P473" si="22">HYPERLINK("http://www.gardenbulbs.ru/images/Bushes_CL/thumbnails/"&amp;R458&amp;".jpg","фото1")</f>
        <v>фото1</v>
      </c>
      <c r="Q458" s="2" t="str">
        <f t="shared" ref="Q458:Q473" si="23">HYPERLINK("http://www.gardenbulbs.ru/images/Bushes_CL/thumbnails/"&amp;S458&amp;".jpg","фото2")</f>
        <v>фото2</v>
      </c>
      <c r="R458" s="164" t="s">
        <v>135</v>
      </c>
      <c r="S458" s="164"/>
      <c r="T458" s="1">
        <v>370</v>
      </c>
      <c r="U458" s="74"/>
      <c r="V458" s="74"/>
      <c r="W458" s="74"/>
    </row>
    <row r="459" spans="1:23" ht="33.75" x14ac:dyDescent="0.2">
      <c r="A459" s="99">
        <v>451</v>
      </c>
      <c r="B459" s="173"/>
      <c r="C459" s="193">
        <v>5031</v>
      </c>
      <c r="D459" s="169" t="s">
        <v>429</v>
      </c>
      <c r="E459" s="133" t="s">
        <v>589</v>
      </c>
      <c r="F459" s="171" t="s">
        <v>430</v>
      </c>
      <c r="G459" s="6" t="s">
        <v>697</v>
      </c>
      <c r="H459" s="165">
        <v>300</v>
      </c>
      <c r="I459" s="134">
        <v>-34</v>
      </c>
      <c r="J459" s="184" t="s">
        <v>1317</v>
      </c>
      <c r="K459" s="176">
        <v>159.6</v>
      </c>
      <c r="L459" s="137"/>
      <c r="M459" s="183">
        <f t="shared" si="21"/>
        <v>0</v>
      </c>
      <c r="N459" s="4" t="s">
        <v>2024</v>
      </c>
      <c r="O459" s="3">
        <v>4607109942185</v>
      </c>
      <c r="P459" s="2" t="str">
        <f t="shared" si="22"/>
        <v>фото1</v>
      </c>
      <c r="Q459" s="2" t="str">
        <f t="shared" si="23"/>
        <v>фото2</v>
      </c>
      <c r="R459" s="164" t="s">
        <v>430</v>
      </c>
      <c r="S459" s="164" t="s">
        <v>1253</v>
      </c>
      <c r="T459" s="1">
        <v>290</v>
      </c>
      <c r="U459" s="74"/>
      <c r="V459" s="74"/>
      <c r="W459" s="74"/>
    </row>
    <row r="460" spans="1:23" ht="30" x14ac:dyDescent="0.2">
      <c r="A460" s="99">
        <v>452</v>
      </c>
      <c r="B460" s="173"/>
      <c r="C460" s="193">
        <v>7270</v>
      </c>
      <c r="D460" s="169" t="s">
        <v>431</v>
      </c>
      <c r="E460" s="133" t="s">
        <v>88</v>
      </c>
      <c r="F460" s="171" t="s">
        <v>89</v>
      </c>
      <c r="G460" s="6" t="s">
        <v>90</v>
      </c>
      <c r="H460" s="165">
        <v>300</v>
      </c>
      <c r="I460" s="134">
        <v>-34</v>
      </c>
      <c r="J460" s="184" t="s">
        <v>1561</v>
      </c>
      <c r="K460" s="176">
        <v>168.5</v>
      </c>
      <c r="L460" s="137"/>
      <c r="M460" s="183">
        <f t="shared" si="21"/>
        <v>0</v>
      </c>
      <c r="N460" s="4" t="s">
        <v>2024</v>
      </c>
      <c r="O460" s="3">
        <v>4607109949146</v>
      </c>
      <c r="P460" s="2" t="str">
        <f t="shared" si="22"/>
        <v>фото1</v>
      </c>
      <c r="Q460" s="2" t="str">
        <f t="shared" si="23"/>
        <v>фото2</v>
      </c>
      <c r="R460" s="164" t="s">
        <v>1254</v>
      </c>
      <c r="S460" s="164" t="s">
        <v>1255</v>
      </c>
      <c r="T460" s="1">
        <v>290</v>
      </c>
      <c r="U460" s="74"/>
      <c r="V460" s="74"/>
      <c r="W460" s="74"/>
    </row>
    <row r="461" spans="1:23" ht="30" x14ac:dyDescent="0.2">
      <c r="A461" s="99">
        <v>453</v>
      </c>
      <c r="B461" s="173"/>
      <c r="C461" s="193">
        <v>5034</v>
      </c>
      <c r="D461" s="169" t="s">
        <v>432</v>
      </c>
      <c r="E461" s="133" t="s">
        <v>537</v>
      </c>
      <c r="F461" s="171" t="s">
        <v>433</v>
      </c>
      <c r="G461" s="6" t="s">
        <v>285</v>
      </c>
      <c r="H461" s="165">
        <v>40</v>
      </c>
      <c r="I461" s="134">
        <v>-34</v>
      </c>
      <c r="J461" s="184" t="s">
        <v>1317</v>
      </c>
      <c r="K461" s="176">
        <v>120.9</v>
      </c>
      <c r="L461" s="137"/>
      <c r="M461" s="183">
        <f t="shared" si="21"/>
        <v>0</v>
      </c>
      <c r="N461" s="4" t="s">
        <v>2024</v>
      </c>
      <c r="O461" s="3">
        <v>4607109942215</v>
      </c>
      <c r="P461" s="2" t="str">
        <f t="shared" si="22"/>
        <v>фото1</v>
      </c>
      <c r="Q461" s="2" t="str">
        <f t="shared" si="23"/>
        <v>фото2</v>
      </c>
      <c r="R461" s="164" t="s">
        <v>433</v>
      </c>
      <c r="S461" s="164"/>
      <c r="T461" s="1" t="s">
        <v>2105</v>
      </c>
      <c r="U461" s="74"/>
      <c r="V461" s="74"/>
      <c r="W461" s="74"/>
    </row>
    <row r="462" spans="1:23" ht="30" x14ac:dyDescent="0.2">
      <c r="A462" s="99">
        <v>454</v>
      </c>
      <c r="B462" s="173"/>
      <c r="C462" s="193">
        <v>5035</v>
      </c>
      <c r="D462" s="169" t="s">
        <v>434</v>
      </c>
      <c r="E462" s="133" t="s">
        <v>1946</v>
      </c>
      <c r="F462" s="171" t="s">
        <v>435</v>
      </c>
      <c r="G462" s="6" t="s">
        <v>286</v>
      </c>
      <c r="H462" s="165">
        <v>30</v>
      </c>
      <c r="I462" s="134">
        <v>-34</v>
      </c>
      <c r="J462" s="184" t="s">
        <v>1317</v>
      </c>
      <c r="K462" s="176">
        <v>120.9</v>
      </c>
      <c r="L462" s="137"/>
      <c r="M462" s="183">
        <f t="shared" si="21"/>
        <v>0</v>
      </c>
      <c r="N462" s="4" t="s">
        <v>2024</v>
      </c>
      <c r="O462" s="3">
        <v>4607109942222</v>
      </c>
      <c r="P462" s="2" t="str">
        <f t="shared" si="22"/>
        <v>фото1</v>
      </c>
      <c r="Q462" s="2" t="str">
        <f t="shared" si="23"/>
        <v>фото2</v>
      </c>
      <c r="R462" s="164" t="s">
        <v>435</v>
      </c>
      <c r="S462" s="164"/>
      <c r="T462" s="1" t="s">
        <v>2105</v>
      </c>
      <c r="U462" s="74"/>
      <c r="V462" s="74"/>
      <c r="W462" s="74"/>
    </row>
    <row r="463" spans="1:23" ht="30" x14ac:dyDescent="0.2">
      <c r="A463" s="99">
        <v>455</v>
      </c>
      <c r="B463" s="173"/>
      <c r="C463" s="193">
        <v>5036</v>
      </c>
      <c r="D463" s="169" t="s">
        <v>434</v>
      </c>
      <c r="E463" s="133" t="s">
        <v>538</v>
      </c>
      <c r="F463" s="171" t="s">
        <v>436</v>
      </c>
      <c r="G463" s="6" t="s">
        <v>287</v>
      </c>
      <c r="H463" s="165">
        <v>50</v>
      </c>
      <c r="I463" s="134">
        <v>-34</v>
      </c>
      <c r="J463" s="184" t="s">
        <v>1317</v>
      </c>
      <c r="K463" s="176">
        <v>120.9</v>
      </c>
      <c r="L463" s="137"/>
      <c r="M463" s="183">
        <f t="shared" si="21"/>
        <v>0</v>
      </c>
      <c r="N463" s="4" t="s">
        <v>2024</v>
      </c>
      <c r="O463" s="3">
        <v>4607109942239</v>
      </c>
      <c r="P463" s="2" t="str">
        <f t="shared" si="22"/>
        <v>фото1</v>
      </c>
      <c r="Q463" s="2" t="str">
        <f t="shared" si="23"/>
        <v>фото2</v>
      </c>
      <c r="R463" s="164" t="s">
        <v>436</v>
      </c>
      <c r="S463" s="164"/>
      <c r="T463" s="1" t="s">
        <v>2105</v>
      </c>
      <c r="U463" s="74"/>
      <c r="V463" s="74"/>
      <c r="W463" s="74"/>
    </row>
    <row r="464" spans="1:23" ht="30" x14ac:dyDescent="0.2">
      <c r="A464" s="99">
        <v>456</v>
      </c>
      <c r="B464" s="173"/>
      <c r="C464" s="193">
        <v>5037</v>
      </c>
      <c r="D464" s="169" t="s">
        <v>434</v>
      </c>
      <c r="E464" s="133" t="s">
        <v>539</v>
      </c>
      <c r="F464" s="171" t="s">
        <v>742</v>
      </c>
      <c r="G464" s="6" t="s">
        <v>288</v>
      </c>
      <c r="H464" s="165">
        <v>20</v>
      </c>
      <c r="I464" s="134">
        <v>-34</v>
      </c>
      <c r="J464" s="184" t="s">
        <v>1317</v>
      </c>
      <c r="K464" s="176">
        <v>120.9</v>
      </c>
      <c r="L464" s="137"/>
      <c r="M464" s="183">
        <f t="shared" si="21"/>
        <v>0</v>
      </c>
      <c r="N464" s="4" t="s">
        <v>2024</v>
      </c>
      <c r="O464" s="3">
        <v>4607109942246</v>
      </c>
      <c r="P464" s="2" t="str">
        <f t="shared" si="22"/>
        <v>фото1</v>
      </c>
      <c r="Q464" s="2" t="str">
        <f t="shared" si="23"/>
        <v>фото2</v>
      </c>
      <c r="R464" s="164" t="s">
        <v>1256</v>
      </c>
      <c r="S464" s="164" t="s">
        <v>1257</v>
      </c>
      <c r="T464" s="1" t="s">
        <v>2105</v>
      </c>
      <c r="U464" s="74"/>
      <c r="V464" s="74"/>
      <c r="W464" s="74"/>
    </row>
    <row r="465" spans="1:23" ht="30" x14ac:dyDescent="0.2">
      <c r="A465" s="99">
        <v>457</v>
      </c>
      <c r="B465" s="173"/>
      <c r="C465" s="193">
        <v>5038</v>
      </c>
      <c r="D465" s="169" t="s">
        <v>546</v>
      </c>
      <c r="E465" s="133" t="s">
        <v>547</v>
      </c>
      <c r="F465" s="171" t="s">
        <v>437</v>
      </c>
      <c r="G465" s="6" t="s">
        <v>290</v>
      </c>
      <c r="H465" s="165">
        <v>150</v>
      </c>
      <c r="I465" s="134">
        <v>-24</v>
      </c>
      <c r="J465" s="184" t="s">
        <v>1315</v>
      </c>
      <c r="K465" s="176">
        <v>236.8</v>
      </c>
      <c r="L465" s="137"/>
      <c r="M465" s="183">
        <f t="shared" si="21"/>
        <v>0</v>
      </c>
      <c r="N465" s="4" t="s">
        <v>2024</v>
      </c>
      <c r="O465" s="3">
        <v>4607109942253</v>
      </c>
      <c r="P465" s="2" t="str">
        <f t="shared" si="22"/>
        <v>фото1</v>
      </c>
      <c r="Q465" s="2" t="str">
        <f t="shared" si="23"/>
        <v>фото2</v>
      </c>
      <c r="R465" s="164" t="s">
        <v>1258</v>
      </c>
      <c r="S465" s="164" t="s">
        <v>1259</v>
      </c>
      <c r="T465" s="1">
        <v>290</v>
      </c>
      <c r="U465" s="74"/>
      <c r="V465" s="74"/>
      <c r="W465" s="74"/>
    </row>
    <row r="466" spans="1:23" ht="45" x14ac:dyDescent="0.2">
      <c r="A466" s="99">
        <v>458</v>
      </c>
      <c r="B466" s="173"/>
      <c r="C466" s="193">
        <v>10216</v>
      </c>
      <c r="D466" s="169" t="s">
        <v>546</v>
      </c>
      <c r="E466" s="133" t="s">
        <v>2262</v>
      </c>
      <c r="F466" s="171" t="s">
        <v>1947</v>
      </c>
      <c r="G466" s="6" t="s">
        <v>1948</v>
      </c>
      <c r="H466" s="165" t="s">
        <v>2263</v>
      </c>
      <c r="I466" s="134">
        <v>-34</v>
      </c>
      <c r="J466" s="184" t="s">
        <v>1317</v>
      </c>
      <c r="K466" s="176">
        <v>244.7</v>
      </c>
      <c r="L466" s="137"/>
      <c r="M466" s="183">
        <f t="shared" si="21"/>
        <v>0</v>
      </c>
      <c r="N466" s="4" t="s">
        <v>2024</v>
      </c>
      <c r="O466" s="3">
        <v>4607109947500</v>
      </c>
      <c r="P466" s="2" t="str">
        <f t="shared" si="22"/>
        <v>фото1</v>
      </c>
      <c r="Q466" s="2" t="str">
        <f t="shared" si="23"/>
        <v>фото2</v>
      </c>
      <c r="R466" s="164" t="s">
        <v>1949</v>
      </c>
      <c r="S466" s="164" t="s">
        <v>1950</v>
      </c>
      <c r="T466" s="1">
        <v>290</v>
      </c>
      <c r="U466" s="74"/>
      <c r="V466" s="74"/>
      <c r="W466" s="74"/>
    </row>
    <row r="467" spans="1:23" ht="45" x14ac:dyDescent="0.2">
      <c r="A467" s="99">
        <v>459</v>
      </c>
      <c r="B467" s="173"/>
      <c r="C467" s="193">
        <v>10217</v>
      </c>
      <c r="D467" s="169" t="s">
        <v>546</v>
      </c>
      <c r="E467" s="133" t="s">
        <v>2262</v>
      </c>
      <c r="F467" s="171" t="s">
        <v>1947</v>
      </c>
      <c r="G467" s="6" t="s">
        <v>1948</v>
      </c>
      <c r="H467" s="165" t="s">
        <v>2263</v>
      </c>
      <c r="I467" s="134">
        <v>-34</v>
      </c>
      <c r="J467" s="5" t="s">
        <v>1743</v>
      </c>
      <c r="K467" s="176">
        <v>349.3</v>
      </c>
      <c r="L467" s="137"/>
      <c r="M467" s="183">
        <f t="shared" si="21"/>
        <v>0</v>
      </c>
      <c r="N467" s="4" t="s">
        <v>2630</v>
      </c>
      <c r="O467" s="3">
        <v>4607109931752</v>
      </c>
      <c r="P467" s="2" t="str">
        <f t="shared" si="22"/>
        <v>фото1</v>
      </c>
      <c r="Q467" s="2" t="str">
        <f t="shared" si="23"/>
        <v>фото2</v>
      </c>
      <c r="R467" s="164" t="s">
        <v>1949</v>
      </c>
      <c r="S467" s="164" t="s">
        <v>1950</v>
      </c>
      <c r="T467" s="1" t="s">
        <v>2105</v>
      </c>
      <c r="U467" s="74"/>
      <c r="V467" s="74"/>
      <c r="W467" s="74"/>
    </row>
    <row r="468" spans="1:23" ht="33.75" x14ac:dyDescent="0.2">
      <c r="A468" s="99">
        <v>460</v>
      </c>
      <c r="B468" s="7">
        <v>2019</v>
      </c>
      <c r="C468" s="193">
        <v>10949</v>
      </c>
      <c r="D468" s="169" t="s">
        <v>546</v>
      </c>
      <c r="E468" s="133" t="s">
        <v>2265</v>
      </c>
      <c r="F468" s="171" t="s">
        <v>2264</v>
      </c>
      <c r="G468" s="6" t="s">
        <v>2266</v>
      </c>
      <c r="H468" s="165" t="s">
        <v>2267</v>
      </c>
      <c r="I468" s="134">
        <v>-34</v>
      </c>
      <c r="J468" s="184" t="s">
        <v>1317</v>
      </c>
      <c r="K468" s="176">
        <v>244.7</v>
      </c>
      <c r="L468" s="137"/>
      <c r="M468" s="183">
        <f t="shared" si="21"/>
        <v>0</v>
      </c>
      <c r="N468" s="4" t="s">
        <v>2024</v>
      </c>
      <c r="O468" s="3">
        <v>4607109923979</v>
      </c>
      <c r="P468" s="2" t="str">
        <f t="shared" si="22"/>
        <v>фото1</v>
      </c>
      <c r="Q468" s="2" t="str">
        <f t="shared" si="23"/>
        <v>фото2</v>
      </c>
      <c r="R468" s="164" t="s">
        <v>2459</v>
      </c>
      <c r="S468" s="164"/>
      <c r="T468" s="1">
        <v>290</v>
      </c>
      <c r="U468" s="74"/>
      <c r="V468" s="74"/>
      <c r="W468" s="74"/>
    </row>
    <row r="469" spans="1:23" ht="33.75" x14ac:dyDescent="0.2">
      <c r="A469" s="99">
        <v>461</v>
      </c>
      <c r="B469" s="185" t="s">
        <v>2643</v>
      </c>
      <c r="C469" s="194">
        <v>14373</v>
      </c>
      <c r="D469" s="186" t="s">
        <v>546</v>
      </c>
      <c r="E469" s="187" t="s">
        <v>2265</v>
      </c>
      <c r="F469" s="188" t="s">
        <v>2264</v>
      </c>
      <c r="G469" s="6" t="s">
        <v>2266</v>
      </c>
      <c r="H469" s="165" t="s">
        <v>2267</v>
      </c>
      <c r="I469" s="134">
        <v>-34</v>
      </c>
      <c r="J469" s="5" t="s">
        <v>1743</v>
      </c>
      <c r="K469" s="176">
        <v>349.3</v>
      </c>
      <c r="L469" s="137"/>
      <c r="M469" s="183">
        <f t="shared" si="21"/>
        <v>0</v>
      </c>
      <c r="N469" s="4" t="s">
        <v>2630</v>
      </c>
      <c r="O469" s="3">
        <v>4607109916353</v>
      </c>
      <c r="P469" s="2" t="str">
        <f t="shared" si="22"/>
        <v>фото1</v>
      </c>
      <c r="Q469" s="2" t="str">
        <f t="shared" si="23"/>
        <v>фото2</v>
      </c>
      <c r="R469" s="164" t="s">
        <v>2459</v>
      </c>
      <c r="S469" s="164"/>
      <c r="T469" s="1" t="s">
        <v>2105</v>
      </c>
      <c r="U469" s="74"/>
      <c r="V469" s="74"/>
      <c r="W469" s="74"/>
    </row>
    <row r="470" spans="1:23" ht="30" x14ac:dyDescent="0.2">
      <c r="A470" s="99">
        <v>462</v>
      </c>
      <c r="B470" s="173"/>
      <c r="C470" s="193">
        <v>5040</v>
      </c>
      <c r="D470" s="169" t="s">
        <v>546</v>
      </c>
      <c r="E470" s="133" t="s">
        <v>956</v>
      </c>
      <c r="F470" s="171" t="s">
        <v>957</v>
      </c>
      <c r="G470" s="6" t="s">
        <v>958</v>
      </c>
      <c r="H470" s="165">
        <v>150</v>
      </c>
      <c r="I470" s="134">
        <v>-24</v>
      </c>
      <c r="J470" s="184" t="s">
        <v>1317</v>
      </c>
      <c r="K470" s="176">
        <v>142.80000000000001</v>
      </c>
      <c r="L470" s="137"/>
      <c r="M470" s="183">
        <f t="shared" si="21"/>
        <v>0</v>
      </c>
      <c r="N470" s="4" t="s">
        <v>2024</v>
      </c>
      <c r="O470" s="3">
        <v>4607109942277</v>
      </c>
      <c r="P470" s="2" t="str">
        <f t="shared" si="22"/>
        <v>фото1</v>
      </c>
      <c r="Q470" s="2" t="str">
        <f t="shared" si="23"/>
        <v>фото2</v>
      </c>
      <c r="R470" s="164" t="s">
        <v>1666</v>
      </c>
      <c r="S470" s="164" t="s">
        <v>1667</v>
      </c>
      <c r="T470" s="1">
        <v>290</v>
      </c>
      <c r="U470" s="74"/>
      <c r="V470" s="74"/>
      <c r="W470" s="74"/>
    </row>
    <row r="471" spans="1:23" ht="30" x14ac:dyDescent="0.2">
      <c r="A471" s="99">
        <v>463</v>
      </c>
      <c r="B471" s="173"/>
      <c r="C471" s="193">
        <v>5042</v>
      </c>
      <c r="D471" s="169" t="s">
        <v>546</v>
      </c>
      <c r="E471" s="133" t="s">
        <v>548</v>
      </c>
      <c r="F471" s="171" t="s">
        <v>438</v>
      </c>
      <c r="G471" s="6" t="s">
        <v>291</v>
      </c>
      <c r="H471" s="165">
        <v>150</v>
      </c>
      <c r="I471" s="134">
        <v>-25</v>
      </c>
      <c r="J471" s="184" t="s">
        <v>1317</v>
      </c>
      <c r="K471" s="176">
        <v>142.80000000000001</v>
      </c>
      <c r="L471" s="137"/>
      <c r="M471" s="183">
        <f t="shared" si="21"/>
        <v>0</v>
      </c>
      <c r="N471" s="4" t="s">
        <v>2024</v>
      </c>
      <c r="O471" s="3">
        <v>4607109942291</v>
      </c>
      <c r="P471" s="2" t="str">
        <f t="shared" si="22"/>
        <v>фото1</v>
      </c>
      <c r="Q471" s="2" t="str">
        <f t="shared" si="23"/>
        <v>фото2</v>
      </c>
      <c r="R471" s="164" t="s">
        <v>1260</v>
      </c>
      <c r="S471" s="164"/>
      <c r="T471" s="1">
        <v>290</v>
      </c>
      <c r="U471" s="74"/>
      <c r="V471" s="74"/>
      <c r="W471" s="74"/>
    </row>
    <row r="472" spans="1:23" ht="33.75" x14ac:dyDescent="0.2">
      <c r="A472" s="99">
        <v>464</v>
      </c>
      <c r="B472" s="173"/>
      <c r="C472" s="193">
        <v>5046</v>
      </c>
      <c r="D472" s="169" t="s">
        <v>546</v>
      </c>
      <c r="E472" s="133" t="s">
        <v>549</v>
      </c>
      <c r="F472" s="171" t="s">
        <v>476</v>
      </c>
      <c r="G472" s="6" t="s">
        <v>292</v>
      </c>
      <c r="H472" s="165">
        <v>100</v>
      </c>
      <c r="I472" s="134">
        <v>-24</v>
      </c>
      <c r="J472" s="184" t="s">
        <v>1317</v>
      </c>
      <c r="K472" s="176">
        <v>142.80000000000001</v>
      </c>
      <c r="L472" s="137"/>
      <c r="M472" s="183">
        <f t="shared" si="21"/>
        <v>0</v>
      </c>
      <c r="N472" s="4" t="s">
        <v>2024</v>
      </c>
      <c r="O472" s="3">
        <v>4607109942338</v>
      </c>
      <c r="P472" s="2" t="str">
        <f t="shared" si="22"/>
        <v>фото1</v>
      </c>
      <c r="Q472" s="2" t="str">
        <f t="shared" si="23"/>
        <v>фото2</v>
      </c>
      <c r="R472" s="164" t="s">
        <v>1261</v>
      </c>
      <c r="S472" s="164" t="s">
        <v>1262</v>
      </c>
      <c r="T472" s="1">
        <v>290</v>
      </c>
      <c r="U472" s="74"/>
      <c r="V472" s="74"/>
      <c r="W472" s="74"/>
    </row>
    <row r="473" spans="1:23" ht="30" x14ac:dyDescent="0.2">
      <c r="A473" s="99">
        <v>465</v>
      </c>
      <c r="B473" s="185" t="s">
        <v>2643</v>
      </c>
      <c r="C473" s="194">
        <v>14374</v>
      </c>
      <c r="D473" s="186" t="s">
        <v>1668</v>
      </c>
      <c r="E473" s="187" t="s">
        <v>2990</v>
      </c>
      <c r="F473" s="188" t="s">
        <v>2991</v>
      </c>
      <c r="G473" s="6" t="s">
        <v>2992</v>
      </c>
      <c r="H473" s="165" t="s">
        <v>2267</v>
      </c>
      <c r="I473" s="134">
        <v>-34</v>
      </c>
      <c r="J473" s="184" t="s">
        <v>1317</v>
      </c>
      <c r="K473" s="176">
        <v>278.3</v>
      </c>
      <c r="L473" s="137"/>
      <c r="M473" s="183">
        <f t="shared" si="21"/>
        <v>0</v>
      </c>
      <c r="N473" s="4" t="s">
        <v>2024</v>
      </c>
      <c r="O473" s="3">
        <v>4607109916346</v>
      </c>
      <c r="P473" s="2" t="str">
        <f t="shared" si="22"/>
        <v>фото1</v>
      </c>
      <c r="Q473" s="2" t="str">
        <f t="shared" si="23"/>
        <v>фото2</v>
      </c>
      <c r="R473" s="164" t="s">
        <v>2993</v>
      </c>
      <c r="S473" s="164"/>
      <c r="T473" s="1">
        <v>290</v>
      </c>
      <c r="U473" s="74"/>
      <c r="V473" s="74"/>
      <c r="W473" s="74"/>
    </row>
    <row r="474" spans="1:23" ht="15" x14ac:dyDescent="0.2">
      <c r="A474" s="99">
        <v>466</v>
      </c>
      <c r="B474" s="160"/>
      <c r="C474" s="189"/>
      <c r="D474" s="189" t="s">
        <v>2994</v>
      </c>
      <c r="E474" s="190"/>
      <c r="F474" s="191"/>
      <c r="G474" s="160"/>
      <c r="H474" s="160"/>
      <c r="I474" s="160"/>
      <c r="J474" s="166"/>
      <c r="K474" s="166"/>
      <c r="L474" s="160"/>
      <c r="M474" s="182"/>
      <c r="N474" s="167"/>
      <c r="O474" s="9"/>
      <c r="P474" s="162"/>
      <c r="Q474" s="162"/>
      <c r="R474" s="163"/>
      <c r="S474" s="163"/>
      <c r="T474" s="8"/>
      <c r="U474" s="74"/>
      <c r="V474" s="74"/>
      <c r="W474" s="74"/>
    </row>
    <row r="475" spans="1:23" ht="60" x14ac:dyDescent="0.2">
      <c r="A475" s="99">
        <v>467</v>
      </c>
      <c r="B475" s="173"/>
      <c r="C475" s="193">
        <v>7332</v>
      </c>
      <c r="D475" s="169" t="s">
        <v>158</v>
      </c>
      <c r="E475" s="133" t="s">
        <v>159</v>
      </c>
      <c r="F475" s="171" t="s">
        <v>160</v>
      </c>
      <c r="G475" s="6" t="s">
        <v>959</v>
      </c>
      <c r="H475" s="165">
        <v>200</v>
      </c>
      <c r="I475" s="134">
        <v>-34</v>
      </c>
      <c r="J475" s="184" t="s">
        <v>1317</v>
      </c>
      <c r="K475" s="176">
        <v>194.3</v>
      </c>
      <c r="L475" s="137"/>
      <c r="M475" s="183">
        <f t="shared" ref="M475:M538" si="24">IF(ISERROR(K475*L475),0,K475*L475)</f>
        <v>0</v>
      </c>
      <c r="N475" s="4" t="s">
        <v>2024</v>
      </c>
      <c r="O475" s="3">
        <v>4607109949764</v>
      </c>
      <c r="P475" s="2" t="str">
        <f t="shared" ref="P475:P538" si="25">HYPERLINK("http://www.gardenbulbs.ru/images/Bushes_CL/thumbnails/"&amp;R475&amp;".jpg","фото1")</f>
        <v>фото1</v>
      </c>
      <c r="Q475" s="2" t="str">
        <f t="shared" ref="Q475:Q538" si="26">HYPERLINK("http://www.gardenbulbs.ru/images/Bushes_CL/thumbnails/"&amp;S475&amp;".jpg","фото2")</f>
        <v>фото2</v>
      </c>
      <c r="R475" s="164" t="s">
        <v>1263</v>
      </c>
      <c r="S475" s="164" t="s">
        <v>1264</v>
      </c>
      <c r="T475" s="1">
        <v>290</v>
      </c>
      <c r="U475" s="74"/>
      <c r="V475" s="74"/>
      <c r="W475" s="74"/>
    </row>
    <row r="476" spans="1:23" ht="33.75" x14ac:dyDescent="0.2">
      <c r="A476" s="99">
        <v>468</v>
      </c>
      <c r="B476" s="173"/>
      <c r="C476" s="193">
        <v>10218</v>
      </c>
      <c r="D476" s="169" t="s">
        <v>1951</v>
      </c>
      <c r="E476" s="133" t="s">
        <v>1952</v>
      </c>
      <c r="F476" s="171" t="s">
        <v>1953</v>
      </c>
      <c r="G476" s="6" t="s">
        <v>1954</v>
      </c>
      <c r="H476" s="165" t="s">
        <v>379</v>
      </c>
      <c r="I476" s="134">
        <v>-23</v>
      </c>
      <c r="J476" s="184" t="s">
        <v>1317</v>
      </c>
      <c r="K476" s="176">
        <v>194.3</v>
      </c>
      <c r="L476" s="137"/>
      <c r="M476" s="183">
        <f t="shared" si="24"/>
        <v>0</v>
      </c>
      <c r="N476" s="4" t="s">
        <v>2024</v>
      </c>
      <c r="O476" s="3">
        <v>4607109961933</v>
      </c>
      <c r="P476" s="2" t="str">
        <f t="shared" si="25"/>
        <v>фото1</v>
      </c>
      <c r="Q476" s="2" t="str">
        <f t="shared" si="26"/>
        <v>фото2</v>
      </c>
      <c r="R476" s="164" t="s">
        <v>1955</v>
      </c>
      <c r="S476" s="164"/>
      <c r="T476" s="1">
        <v>290</v>
      </c>
      <c r="U476" s="74"/>
      <c r="V476" s="74"/>
      <c r="W476" s="74"/>
    </row>
    <row r="477" spans="1:23" ht="33.75" x14ac:dyDescent="0.2">
      <c r="A477" s="99">
        <v>469</v>
      </c>
      <c r="B477" s="173"/>
      <c r="C477" s="193">
        <v>7348</v>
      </c>
      <c r="D477" s="169" t="s">
        <v>182</v>
      </c>
      <c r="E477" s="133" t="s">
        <v>186</v>
      </c>
      <c r="F477" s="171" t="s">
        <v>187</v>
      </c>
      <c r="G477" s="6" t="s">
        <v>960</v>
      </c>
      <c r="H477" s="165" t="s">
        <v>185</v>
      </c>
      <c r="I477" s="134">
        <v>-28</v>
      </c>
      <c r="J477" s="184" t="s">
        <v>1317</v>
      </c>
      <c r="K477" s="176">
        <v>261.5</v>
      </c>
      <c r="L477" s="137"/>
      <c r="M477" s="183">
        <f t="shared" si="24"/>
        <v>0</v>
      </c>
      <c r="N477" s="4" t="s">
        <v>2024</v>
      </c>
      <c r="O477" s="3">
        <v>4607109949924</v>
      </c>
      <c r="P477" s="2" t="str">
        <f t="shared" si="25"/>
        <v>фото1</v>
      </c>
      <c r="Q477" s="2" t="str">
        <f t="shared" si="26"/>
        <v>фото2</v>
      </c>
      <c r="R477" s="164" t="s">
        <v>187</v>
      </c>
      <c r="S477" s="164"/>
      <c r="T477" s="1">
        <v>290</v>
      </c>
      <c r="U477" s="74"/>
      <c r="V477" s="74"/>
      <c r="W477" s="74"/>
    </row>
    <row r="478" spans="1:23" ht="45" x14ac:dyDescent="0.2">
      <c r="A478" s="99">
        <v>470</v>
      </c>
      <c r="B478" s="173"/>
      <c r="C478" s="193">
        <v>7347</v>
      </c>
      <c r="D478" s="169" t="s">
        <v>182</v>
      </c>
      <c r="E478" s="133" t="s">
        <v>183</v>
      </c>
      <c r="F478" s="171" t="s">
        <v>184</v>
      </c>
      <c r="G478" s="6" t="s">
        <v>961</v>
      </c>
      <c r="H478" s="165" t="s">
        <v>185</v>
      </c>
      <c r="I478" s="134">
        <v>-28</v>
      </c>
      <c r="J478" s="184" t="s">
        <v>1317</v>
      </c>
      <c r="K478" s="176">
        <v>261.5</v>
      </c>
      <c r="L478" s="137"/>
      <c r="M478" s="183">
        <f t="shared" si="24"/>
        <v>0</v>
      </c>
      <c r="N478" s="4" t="s">
        <v>2024</v>
      </c>
      <c r="O478" s="3">
        <v>4607109949917</v>
      </c>
      <c r="P478" s="2" t="str">
        <f t="shared" si="25"/>
        <v>фото1</v>
      </c>
      <c r="Q478" s="2" t="str">
        <f t="shared" si="26"/>
        <v>фото2</v>
      </c>
      <c r="R478" s="164" t="s">
        <v>184</v>
      </c>
      <c r="S478" s="164"/>
      <c r="T478" s="1">
        <v>290</v>
      </c>
      <c r="U478" s="74"/>
      <c r="V478" s="74"/>
      <c r="W478" s="74"/>
    </row>
    <row r="479" spans="1:23" ht="22.5" x14ac:dyDescent="0.2">
      <c r="A479" s="99">
        <v>471</v>
      </c>
      <c r="B479" s="173"/>
      <c r="C479" s="193">
        <v>7338</v>
      </c>
      <c r="D479" s="169" t="s">
        <v>188</v>
      </c>
      <c r="E479" s="133" t="s">
        <v>1670</v>
      </c>
      <c r="F479" s="171" t="s">
        <v>1671</v>
      </c>
      <c r="G479" s="6" t="s">
        <v>1672</v>
      </c>
      <c r="H479" s="165" t="s">
        <v>1673</v>
      </c>
      <c r="I479" s="134">
        <v>-34</v>
      </c>
      <c r="J479" s="184" t="s">
        <v>1317</v>
      </c>
      <c r="K479" s="176">
        <v>227.9</v>
      </c>
      <c r="L479" s="137"/>
      <c r="M479" s="183">
        <f t="shared" si="24"/>
        <v>0</v>
      </c>
      <c r="N479" s="4" t="s">
        <v>2024</v>
      </c>
      <c r="O479" s="3">
        <v>4607109949825</v>
      </c>
      <c r="P479" s="2" t="str">
        <f t="shared" si="25"/>
        <v>фото1</v>
      </c>
      <c r="Q479" s="2" t="str">
        <f t="shared" si="26"/>
        <v>фото2</v>
      </c>
      <c r="R479" s="164" t="s">
        <v>1674</v>
      </c>
      <c r="S479" s="164"/>
      <c r="T479" s="1">
        <v>290</v>
      </c>
      <c r="U479" s="74"/>
      <c r="V479" s="74"/>
      <c r="W479" s="74"/>
    </row>
    <row r="480" spans="1:23" ht="45" x14ac:dyDescent="0.2">
      <c r="A480" s="99">
        <v>472</v>
      </c>
      <c r="B480" s="7">
        <v>2019</v>
      </c>
      <c r="C480" s="193">
        <v>10878</v>
      </c>
      <c r="D480" s="169" t="s">
        <v>188</v>
      </c>
      <c r="E480" s="133" t="s">
        <v>2269</v>
      </c>
      <c r="F480" s="171" t="s">
        <v>2268</v>
      </c>
      <c r="G480" s="6" t="s">
        <v>2270</v>
      </c>
      <c r="H480" s="165" t="s">
        <v>1673</v>
      </c>
      <c r="I480" s="134">
        <v>-35</v>
      </c>
      <c r="J480" s="184" t="s">
        <v>1317</v>
      </c>
      <c r="K480" s="176">
        <v>261.5</v>
      </c>
      <c r="L480" s="137"/>
      <c r="M480" s="183">
        <f t="shared" si="24"/>
        <v>0</v>
      </c>
      <c r="N480" s="4" t="s">
        <v>2024</v>
      </c>
      <c r="O480" s="3">
        <v>4607109924693</v>
      </c>
      <c r="P480" s="2" t="str">
        <f t="shared" si="25"/>
        <v>фото1</v>
      </c>
      <c r="Q480" s="2" t="str">
        <f t="shared" si="26"/>
        <v>фото2</v>
      </c>
      <c r="R480" s="164" t="s">
        <v>2268</v>
      </c>
      <c r="S480" s="164"/>
      <c r="T480" s="1">
        <v>290</v>
      </c>
      <c r="U480" s="74"/>
      <c r="V480" s="74"/>
      <c r="W480" s="74"/>
    </row>
    <row r="481" spans="1:23" ht="22.5" x14ac:dyDescent="0.2">
      <c r="A481" s="99">
        <v>473</v>
      </c>
      <c r="B481" s="173"/>
      <c r="C481" s="193">
        <v>7319</v>
      </c>
      <c r="D481" s="169" t="s">
        <v>188</v>
      </c>
      <c r="E481" s="133" t="s">
        <v>1485</v>
      </c>
      <c r="F481" s="171" t="s">
        <v>1510</v>
      </c>
      <c r="G481" s="6" t="s">
        <v>1533</v>
      </c>
      <c r="H481" s="165" t="s">
        <v>379</v>
      </c>
      <c r="I481" s="134">
        <v>-35</v>
      </c>
      <c r="J481" s="184" t="s">
        <v>1317</v>
      </c>
      <c r="K481" s="176">
        <v>261.5</v>
      </c>
      <c r="L481" s="137"/>
      <c r="M481" s="183">
        <f t="shared" si="24"/>
        <v>0</v>
      </c>
      <c r="N481" s="4" t="s">
        <v>2024</v>
      </c>
      <c r="O481" s="3">
        <v>4607109949634</v>
      </c>
      <c r="P481" s="2" t="str">
        <f t="shared" si="25"/>
        <v>фото1</v>
      </c>
      <c r="Q481" s="2" t="str">
        <f t="shared" si="26"/>
        <v>фото2</v>
      </c>
      <c r="R481" s="164" t="s">
        <v>1551</v>
      </c>
      <c r="S481" s="164" t="s">
        <v>1552</v>
      </c>
      <c r="T481" s="1">
        <v>290</v>
      </c>
      <c r="U481" s="74"/>
      <c r="V481" s="74"/>
      <c r="W481" s="74"/>
    </row>
    <row r="482" spans="1:23" ht="22.5" x14ac:dyDescent="0.2">
      <c r="A482" s="99">
        <v>474</v>
      </c>
      <c r="B482" s="185" t="s">
        <v>2643</v>
      </c>
      <c r="C482" s="194">
        <v>14375</v>
      </c>
      <c r="D482" s="186" t="s">
        <v>188</v>
      </c>
      <c r="E482" s="187" t="s">
        <v>2995</v>
      </c>
      <c r="F482" s="188" t="s">
        <v>2996</v>
      </c>
      <c r="G482" s="6" t="s">
        <v>2997</v>
      </c>
      <c r="H482" s="165" t="s">
        <v>782</v>
      </c>
      <c r="I482" s="134">
        <v>-34</v>
      </c>
      <c r="J482" s="184" t="s">
        <v>1317</v>
      </c>
      <c r="K482" s="176">
        <v>261.5</v>
      </c>
      <c r="L482" s="137"/>
      <c r="M482" s="183">
        <f t="shared" si="24"/>
        <v>0</v>
      </c>
      <c r="N482" s="4" t="s">
        <v>2024</v>
      </c>
      <c r="O482" s="3">
        <v>4607109916339</v>
      </c>
      <c r="P482" s="2" t="str">
        <f t="shared" si="25"/>
        <v>фото1</v>
      </c>
      <c r="Q482" s="2" t="str">
        <f t="shared" si="26"/>
        <v>фото2</v>
      </c>
      <c r="R482" s="164" t="s">
        <v>2998</v>
      </c>
      <c r="S482" s="164" t="s">
        <v>2999</v>
      </c>
      <c r="T482" s="1">
        <v>290</v>
      </c>
      <c r="U482" s="74"/>
      <c r="V482" s="74"/>
      <c r="W482" s="74"/>
    </row>
    <row r="483" spans="1:23" ht="33.75" x14ac:dyDescent="0.2">
      <c r="A483" s="99">
        <v>475</v>
      </c>
      <c r="B483" s="7">
        <v>2019</v>
      </c>
      <c r="C483" s="193">
        <v>10879</v>
      </c>
      <c r="D483" s="169" t="s">
        <v>188</v>
      </c>
      <c r="E483" s="133" t="s">
        <v>2272</v>
      </c>
      <c r="F483" s="171" t="s">
        <v>2271</v>
      </c>
      <c r="G483" s="6" t="s">
        <v>2273</v>
      </c>
      <c r="H483" s="165" t="s">
        <v>1675</v>
      </c>
      <c r="I483" s="134">
        <v>-35</v>
      </c>
      <c r="J483" s="184" t="s">
        <v>1317</v>
      </c>
      <c r="K483" s="176">
        <v>261.5</v>
      </c>
      <c r="L483" s="137"/>
      <c r="M483" s="183">
        <f t="shared" si="24"/>
        <v>0</v>
      </c>
      <c r="N483" s="4" t="s">
        <v>2024</v>
      </c>
      <c r="O483" s="3">
        <v>4607109924686</v>
      </c>
      <c r="P483" s="2" t="str">
        <f t="shared" si="25"/>
        <v>фото1</v>
      </c>
      <c r="Q483" s="2" t="str">
        <f t="shared" si="26"/>
        <v>фото2</v>
      </c>
      <c r="R483" s="164" t="s">
        <v>2460</v>
      </c>
      <c r="S483" s="164"/>
      <c r="T483" s="1">
        <v>290</v>
      </c>
      <c r="U483" s="74"/>
      <c r="V483" s="74"/>
      <c r="W483" s="74"/>
    </row>
    <row r="484" spans="1:23" ht="45" x14ac:dyDescent="0.2">
      <c r="A484" s="99">
        <v>476</v>
      </c>
      <c r="B484" s="7">
        <v>2019</v>
      </c>
      <c r="C484" s="193">
        <v>14376</v>
      </c>
      <c r="D484" s="169" t="s">
        <v>188</v>
      </c>
      <c r="E484" s="133" t="s">
        <v>3000</v>
      </c>
      <c r="F484" s="171" t="s">
        <v>3001</v>
      </c>
      <c r="G484" s="6" t="s">
        <v>3002</v>
      </c>
      <c r="H484" s="165" t="s">
        <v>379</v>
      </c>
      <c r="I484" s="134">
        <v>-35</v>
      </c>
      <c r="J484" s="184" t="s">
        <v>1317</v>
      </c>
      <c r="K484" s="176">
        <v>355.6</v>
      </c>
      <c r="L484" s="137"/>
      <c r="M484" s="183">
        <f t="shared" si="24"/>
        <v>0</v>
      </c>
      <c r="N484" s="4" t="s">
        <v>2024</v>
      </c>
      <c r="O484" s="3">
        <v>4607109916322</v>
      </c>
      <c r="P484" s="2" t="str">
        <f t="shared" si="25"/>
        <v>фото1</v>
      </c>
      <c r="Q484" s="2" t="str">
        <f t="shared" si="26"/>
        <v>фото2</v>
      </c>
      <c r="R484" s="164" t="s">
        <v>3001</v>
      </c>
      <c r="S484" s="164"/>
      <c r="T484" s="1">
        <v>290</v>
      </c>
      <c r="U484" s="74"/>
      <c r="V484" s="74"/>
      <c r="W484" s="74"/>
    </row>
    <row r="485" spans="1:23" ht="56.25" x14ac:dyDescent="0.2">
      <c r="A485" s="99">
        <v>477</v>
      </c>
      <c r="B485" s="7">
        <v>2019</v>
      </c>
      <c r="C485" s="193">
        <v>10880</v>
      </c>
      <c r="D485" s="169" t="s">
        <v>188</v>
      </c>
      <c r="E485" s="133" t="s">
        <v>2275</v>
      </c>
      <c r="F485" s="171" t="s">
        <v>2274</v>
      </c>
      <c r="G485" s="6" t="s">
        <v>2276</v>
      </c>
      <c r="H485" s="165">
        <v>200</v>
      </c>
      <c r="I485" s="134">
        <v>-35</v>
      </c>
      <c r="J485" s="184" t="s">
        <v>1317</v>
      </c>
      <c r="K485" s="176">
        <v>261.5</v>
      </c>
      <c r="L485" s="137"/>
      <c r="M485" s="183">
        <f t="shared" si="24"/>
        <v>0</v>
      </c>
      <c r="N485" s="4" t="s">
        <v>2024</v>
      </c>
      <c r="O485" s="3">
        <v>4607109924679</v>
      </c>
      <c r="P485" s="2" t="str">
        <f t="shared" si="25"/>
        <v>фото1</v>
      </c>
      <c r="Q485" s="2" t="str">
        <f t="shared" si="26"/>
        <v>фото2</v>
      </c>
      <c r="R485" s="164" t="s">
        <v>2461</v>
      </c>
      <c r="S485" s="164"/>
      <c r="T485" s="1">
        <v>290</v>
      </c>
      <c r="U485" s="74"/>
      <c r="V485" s="74"/>
      <c r="W485" s="74"/>
    </row>
    <row r="486" spans="1:23" ht="33.75" x14ac:dyDescent="0.2">
      <c r="A486" s="99">
        <v>478</v>
      </c>
      <c r="B486" s="173"/>
      <c r="C486" s="193">
        <v>5571</v>
      </c>
      <c r="D486" s="169" t="s">
        <v>188</v>
      </c>
      <c r="E486" s="133" t="s">
        <v>1486</v>
      </c>
      <c r="F486" s="171" t="s">
        <v>1511</v>
      </c>
      <c r="G486" s="6" t="s">
        <v>1534</v>
      </c>
      <c r="H486" s="165" t="s">
        <v>385</v>
      </c>
      <c r="I486" s="134">
        <v>-34</v>
      </c>
      <c r="J486" s="184" t="s">
        <v>1317</v>
      </c>
      <c r="K486" s="176">
        <v>261.5</v>
      </c>
      <c r="L486" s="137"/>
      <c r="M486" s="183">
        <f t="shared" si="24"/>
        <v>0</v>
      </c>
      <c r="N486" s="4" t="s">
        <v>2024</v>
      </c>
      <c r="O486" s="3">
        <v>4607109934296</v>
      </c>
      <c r="P486" s="2" t="str">
        <f t="shared" si="25"/>
        <v>фото1</v>
      </c>
      <c r="Q486" s="2" t="str">
        <f t="shared" si="26"/>
        <v>фото2</v>
      </c>
      <c r="R486" s="164" t="s">
        <v>1511</v>
      </c>
      <c r="S486" s="164"/>
      <c r="T486" s="1">
        <v>290</v>
      </c>
      <c r="U486" s="74"/>
      <c r="V486" s="74"/>
      <c r="W486" s="74"/>
    </row>
    <row r="487" spans="1:23" ht="33.75" x14ac:dyDescent="0.2">
      <c r="A487" s="99">
        <v>479</v>
      </c>
      <c r="B487" s="7">
        <v>2019</v>
      </c>
      <c r="C487" s="193">
        <v>10881</v>
      </c>
      <c r="D487" s="169" t="s">
        <v>188</v>
      </c>
      <c r="E487" s="133" t="s">
        <v>2278</v>
      </c>
      <c r="F487" s="171" t="s">
        <v>2277</v>
      </c>
      <c r="G487" s="6" t="s">
        <v>2279</v>
      </c>
      <c r="H487" s="165" t="s">
        <v>2280</v>
      </c>
      <c r="I487" s="134">
        <v>-35</v>
      </c>
      <c r="J487" s="184" t="s">
        <v>1317</v>
      </c>
      <c r="K487" s="176">
        <v>261.5</v>
      </c>
      <c r="L487" s="137"/>
      <c r="M487" s="183">
        <f t="shared" si="24"/>
        <v>0</v>
      </c>
      <c r="N487" s="4" t="s">
        <v>2024</v>
      </c>
      <c r="O487" s="3">
        <v>4607109924662</v>
      </c>
      <c r="P487" s="2" t="str">
        <f t="shared" si="25"/>
        <v>фото1</v>
      </c>
      <c r="Q487" s="2" t="str">
        <f t="shared" si="26"/>
        <v>фото2</v>
      </c>
      <c r="R487" s="164" t="s">
        <v>2462</v>
      </c>
      <c r="S487" s="164"/>
      <c r="T487" s="1">
        <v>290</v>
      </c>
      <c r="U487" s="74"/>
      <c r="V487" s="74"/>
      <c r="W487" s="74"/>
    </row>
    <row r="488" spans="1:23" ht="45" x14ac:dyDescent="0.2">
      <c r="A488" s="99">
        <v>480</v>
      </c>
      <c r="B488" s="173"/>
      <c r="C488" s="193">
        <v>5011</v>
      </c>
      <c r="D488" s="169" t="s">
        <v>188</v>
      </c>
      <c r="E488" s="133" t="s">
        <v>3003</v>
      </c>
      <c r="F488" s="171" t="s">
        <v>3004</v>
      </c>
      <c r="G488" s="6" t="s">
        <v>3005</v>
      </c>
      <c r="H488" s="165" t="s">
        <v>3006</v>
      </c>
      <c r="I488" s="134">
        <v>-34</v>
      </c>
      <c r="J488" s="184" t="s">
        <v>1317</v>
      </c>
      <c r="K488" s="176">
        <v>261.5</v>
      </c>
      <c r="L488" s="137"/>
      <c r="M488" s="183">
        <f t="shared" si="24"/>
        <v>0</v>
      </c>
      <c r="N488" s="4" t="s">
        <v>2024</v>
      </c>
      <c r="O488" s="3">
        <v>4607109942154</v>
      </c>
      <c r="P488" s="2" t="str">
        <f t="shared" si="25"/>
        <v>фото1</v>
      </c>
      <c r="Q488" s="2" t="str">
        <f t="shared" si="26"/>
        <v>фото2</v>
      </c>
      <c r="R488" s="164" t="s">
        <v>3007</v>
      </c>
      <c r="S488" s="164"/>
      <c r="T488" s="1">
        <v>290</v>
      </c>
      <c r="U488" s="74"/>
      <c r="V488" s="74"/>
      <c r="W488" s="74"/>
    </row>
    <row r="489" spans="1:23" ht="30" x14ac:dyDescent="0.2">
      <c r="A489" s="99">
        <v>481</v>
      </c>
      <c r="B489" s="185" t="s">
        <v>2643</v>
      </c>
      <c r="C489" s="194">
        <v>14377</v>
      </c>
      <c r="D489" s="186" t="s">
        <v>188</v>
      </c>
      <c r="E489" s="187" t="s">
        <v>3008</v>
      </c>
      <c r="F489" s="188" t="s">
        <v>3009</v>
      </c>
      <c r="G489" s="6" t="s">
        <v>3010</v>
      </c>
      <c r="H489" s="165" t="s">
        <v>616</v>
      </c>
      <c r="I489" s="134">
        <v>-34</v>
      </c>
      <c r="J489" s="184" t="s">
        <v>1317</v>
      </c>
      <c r="K489" s="176">
        <v>261.5</v>
      </c>
      <c r="L489" s="137"/>
      <c r="M489" s="183">
        <f t="shared" si="24"/>
        <v>0</v>
      </c>
      <c r="N489" s="4" t="s">
        <v>2024</v>
      </c>
      <c r="O489" s="3">
        <v>4607109916315</v>
      </c>
      <c r="P489" s="2" t="str">
        <f t="shared" si="25"/>
        <v>фото1</v>
      </c>
      <c r="Q489" s="2" t="str">
        <f t="shared" si="26"/>
        <v>фото2</v>
      </c>
      <c r="R489" s="164" t="s">
        <v>3011</v>
      </c>
      <c r="S489" s="164" t="s">
        <v>3012</v>
      </c>
      <c r="T489" s="1">
        <v>290</v>
      </c>
      <c r="U489" s="74"/>
      <c r="V489" s="74"/>
      <c r="W489" s="74"/>
    </row>
    <row r="490" spans="1:23" ht="33.75" x14ac:dyDescent="0.2">
      <c r="A490" s="99">
        <v>482</v>
      </c>
      <c r="B490" s="185" t="s">
        <v>2643</v>
      </c>
      <c r="C490" s="194">
        <v>14378</v>
      </c>
      <c r="D490" s="186" t="s">
        <v>188</v>
      </c>
      <c r="E490" s="187" t="s">
        <v>3013</v>
      </c>
      <c r="F490" s="188" t="s">
        <v>3014</v>
      </c>
      <c r="G490" s="6" t="s">
        <v>3015</v>
      </c>
      <c r="H490" s="165" t="s">
        <v>3016</v>
      </c>
      <c r="I490" s="134">
        <v>-34</v>
      </c>
      <c r="J490" s="184" t="s">
        <v>1317</v>
      </c>
      <c r="K490" s="176">
        <v>261.5</v>
      </c>
      <c r="L490" s="137"/>
      <c r="M490" s="183">
        <f t="shared" si="24"/>
        <v>0</v>
      </c>
      <c r="N490" s="4" t="s">
        <v>2024</v>
      </c>
      <c r="O490" s="3">
        <v>4607109916308</v>
      </c>
      <c r="P490" s="2" t="str">
        <f t="shared" si="25"/>
        <v>фото1</v>
      </c>
      <c r="Q490" s="2" t="str">
        <f t="shared" si="26"/>
        <v>фото2</v>
      </c>
      <c r="R490" s="164" t="s">
        <v>3017</v>
      </c>
      <c r="S490" s="164" t="s">
        <v>3018</v>
      </c>
      <c r="T490" s="1">
        <v>290</v>
      </c>
      <c r="U490" s="74"/>
      <c r="V490" s="74"/>
      <c r="W490" s="74"/>
    </row>
    <row r="491" spans="1:23" ht="22.5" x14ac:dyDescent="0.2">
      <c r="A491" s="99">
        <v>483</v>
      </c>
      <c r="B491" s="173"/>
      <c r="C491" s="193">
        <v>7322</v>
      </c>
      <c r="D491" s="169" t="s">
        <v>188</v>
      </c>
      <c r="E491" s="133" t="s">
        <v>1676</v>
      </c>
      <c r="F491" s="171" t="s">
        <v>1677</v>
      </c>
      <c r="G491" s="6" t="s">
        <v>1678</v>
      </c>
      <c r="H491" s="165">
        <v>200</v>
      </c>
      <c r="I491" s="134">
        <v>-35</v>
      </c>
      <c r="J491" s="184" t="s">
        <v>1317</v>
      </c>
      <c r="K491" s="176">
        <v>320.8</v>
      </c>
      <c r="L491" s="137"/>
      <c r="M491" s="183">
        <f t="shared" si="24"/>
        <v>0</v>
      </c>
      <c r="N491" s="4" t="s">
        <v>2024</v>
      </c>
      <c r="O491" s="3">
        <v>4607109949665</v>
      </c>
      <c r="P491" s="2" t="str">
        <f t="shared" si="25"/>
        <v>фото1</v>
      </c>
      <c r="Q491" s="2" t="str">
        <f t="shared" si="26"/>
        <v>фото2</v>
      </c>
      <c r="R491" s="164" t="s">
        <v>1677</v>
      </c>
      <c r="S491" s="164" t="s">
        <v>1679</v>
      </c>
      <c r="T491" s="1">
        <v>290</v>
      </c>
      <c r="U491" s="74"/>
      <c r="V491" s="74"/>
      <c r="W491" s="74"/>
    </row>
    <row r="492" spans="1:23" ht="15.75" x14ac:dyDescent="0.2">
      <c r="A492" s="99">
        <v>484</v>
      </c>
      <c r="B492" s="173"/>
      <c r="C492" s="193">
        <v>5524</v>
      </c>
      <c r="D492" s="169" t="s">
        <v>188</v>
      </c>
      <c r="E492" s="133" t="s">
        <v>962</v>
      </c>
      <c r="F492" s="171" t="s">
        <v>963</v>
      </c>
      <c r="G492" s="6" t="s">
        <v>964</v>
      </c>
      <c r="H492" s="165">
        <v>300</v>
      </c>
      <c r="I492" s="134">
        <v>-34</v>
      </c>
      <c r="J492" s="184" t="s">
        <v>1317</v>
      </c>
      <c r="K492" s="176">
        <v>227.9</v>
      </c>
      <c r="L492" s="137"/>
      <c r="M492" s="183">
        <f t="shared" si="24"/>
        <v>0</v>
      </c>
      <c r="N492" s="4" t="s">
        <v>2024</v>
      </c>
      <c r="O492" s="3">
        <v>4607109936009</v>
      </c>
      <c r="P492" s="2" t="str">
        <f t="shared" si="25"/>
        <v>фото1</v>
      </c>
      <c r="Q492" s="2" t="str">
        <f t="shared" si="26"/>
        <v>фото2</v>
      </c>
      <c r="R492" s="164" t="s">
        <v>963</v>
      </c>
      <c r="S492" s="164"/>
      <c r="T492" s="1">
        <v>290</v>
      </c>
      <c r="U492" s="74"/>
      <c r="V492" s="74"/>
      <c r="W492" s="74"/>
    </row>
    <row r="493" spans="1:23" ht="30" x14ac:dyDescent="0.2">
      <c r="A493" s="99">
        <v>485</v>
      </c>
      <c r="B493" s="173"/>
      <c r="C493" s="193">
        <v>5523</v>
      </c>
      <c r="D493" s="169" t="s">
        <v>188</v>
      </c>
      <c r="E493" s="133" t="s">
        <v>3019</v>
      </c>
      <c r="F493" s="171" t="s">
        <v>3020</v>
      </c>
      <c r="G493" s="6" t="s">
        <v>3021</v>
      </c>
      <c r="H493" s="165">
        <v>300</v>
      </c>
      <c r="I493" s="134">
        <v>-34</v>
      </c>
      <c r="J493" s="184" t="s">
        <v>1317</v>
      </c>
      <c r="K493" s="176">
        <v>261.5</v>
      </c>
      <c r="L493" s="137"/>
      <c r="M493" s="183">
        <f t="shared" si="24"/>
        <v>0</v>
      </c>
      <c r="N493" s="4" t="s">
        <v>2024</v>
      </c>
      <c r="O493" s="3">
        <v>4607109935996</v>
      </c>
      <c r="P493" s="2" t="str">
        <f t="shared" si="25"/>
        <v>фото1</v>
      </c>
      <c r="Q493" s="2" t="str">
        <f t="shared" si="26"/>
        <v>фото2</v>
      </c>
      <c r="R493" s="164" t="s">
        <v>3020</v>
      </c>
      <c r="S493" s="164"/>
      <c r="T493" s="1">
        <v>290</v>
      </c>
      <c r="U493" s="74"/>
      <c r="V493" s="74"/>
      <c r="W493" s="74"/>
    </row>
    <row r="494" spans="1:23" ht="33.75" x14ac:dyDescent="0.2">
      <c r="A494" s="99">
        <v>486</v>
      </c>
      <c r="B494" s="7">
        <v>2019</v>
      </c>
      <c r="C494" s="193">
        <v>10882</v>
      </c>
      <c r="D494" s="169" t="s">
        <v>188</v>
      </c>
      <c r="E494" s="133" t="s">
        <v>2282</v>
      </c>
      <c r="F494" s="171" t="s">
        <v>2281</v>
      </c>
      <c r="G494" s="6" t="s">
        <v>2283</v>
      </c>
      <c r="H494" s="165" t="s">
        <v>2284</v>
      </c>
      <c r="I494" s="134">
        <v>-35</v>
      </c>
      <c r="J494" s="184" t="s">
        <v>1317</v>
      </c>
      <c r="K494" s="176">
        <v>227.9</v>
      </c>
      <c r="L494" s="137"/>
      <c r="M494" s="183">
        <f t="shared" si="24"/>
        <v>0</v>
      </c>
      <c r="N494" s="4" t="s">
        <v>2024</v>
      </c>
      <c r="O494" s="3">
        <v>4607109924655</v>
      </c>
      <c r="P494" s="2" t="str">
        <f t="shared" si="25"/>
        <v>фото1</v>
      </c>
      <c r="Q494" s="2" t="str">
        <f t="shared" si="26"/>
        <v>фото2</v>
      </c>
      <c r="R494" s="164" t="s">
        <v>2463</v>
      </c>
      <c r="S494" s="164"/>
      <c r="T494" s="1">
        <v>290</v>
      </c>
      <c r="U494" s="74"/>
      <c r="V494" s="74"/>
      <c r="W494" s="74"/>
    </row>
    <row r="495" spans="1:23" ht="33.75" x14ac:dyDescent="0.2">
      <c r="A495" s="99">
        <v>487</v>
      </c>
      <c r="B495" s="173"/>
      <c r="C495" s="193">
        <v>10219</v>
      </c>
      <c r="D495" s="169" t="s">
        <v>188</v>
      </c>
      <c r="E495" s="133" t="s">
        <v>1956</v>
      </c>
      <c r="F495" s="171" t="s">
        <v>1957</v>
      </c>
      <c r="G495" s="6" t="s">
        <v>1958</v>
      </c>
      <c r="H495" s="165">
        <v>200</v>
      </c>
      <c r="I495" s="134">
        <v>-34</v>
      </c>
      <c r="J495" s="184" t="s">
        <v>1317</v>
      </c>
      <c r="K495" s="176">
        <v>320.8</v>
      </c>
      <c r="L495" s="137"/>
      <c r="M495" s="183">
        <f t="shared" si="24"/>
        <v>0</v>
      </c>
      <c r="N495" s="4" t="s">
        <v>2024</v>
      </c>
      <c r="O495" s="3">
        <v>4607109964057</v>
      </c>
      <c r="P495" s="2" t="str">
        <f t="shared" si="25"/>
        <v>фото1</v>
      </c>
      <c r="Q495" s="2" t="str">
        <f t="shared" si="26"/>
        <v>фото2</v>
      </c>
      <c r="R495" s="164" t="s">
        <v>1959</v>
      </c>
      <c r="S495" s="164"/>
      <c r="T495" s="1">
        <v>290</v>
      </c>
      <c r="U495" s="74"/>
      <c r="V495" s="74"/>
      <c r="W495" s="74"/>
    </row>
    <row r="496" spans="1:23" ht="22.5" x14ac:dyDescent="0.2">
      <c r="A496" s="99">
        <v>488</v>
      </c>
      <c r="B496" s="173"/>
      <c r="C496" s="193">
        <v>7329</v>
      </c>
      <c r="D496" s="169" t="s">
        <v>188</v>
      </c>
      <c r="E496" s="133" t="s">
        <v>2286</v>
      </c>
      <c r="F496" s="171" t="s">
        <v>2285</v>
      </c>
      <c r="G496" s="6" t="s">
        <v>2287</v>
      </c>
      <c r="H496" s="165">
        <v>200</v>
      </c>
      <c r="I496" s="134">
        <v>-35</v>
      </c>
      <c r="J496" s="184" t="s">
        <v>1317</v>
      </c>
      <c r="K496" s="176">
        <v>261.5</v>
      </c>
      <c r="L496" s="137"/>
      <c r="M496" s="183">
        <f t="shared" si="24"/>
        <v>0</v>
      </c>
      <c r="N496" s="4" t="s">
        <v>2024</v>
      </c>
      <c r="O496" s="3">
        <v>4607109949733</v>
      </c>
      <c r="P496" s="2" t="str">
        <f t="shared" si="25"/>
        <v>фото1</v>
      </c>
      <c r="Q496" s="2" t="str">
        <f t="shared" si="26"/>
        <v>фото2</v>
      </c>
      <c r="R496" s="164" t="s">
        <v>2285</v>
      </c>
      <c r="S496" s="164"/>
      <c r="T496" s="1">
        <v>290</v>
      </c>
      <c r="U496" s="74"/>
      <c r="V496" s="74"/>
      <c r="W496" s="74"/>
    </row>
    <row r="497" spans="1:23" ht="67.5" x14ac:dyDescent="0.2">
      <c r="A497" s="99">
        <v>489</v>
      </c>
      <c r="B497" s="7">
        <v>2019</v>
      </c>
      <c r="C497" s="193">
        <v>10883</v>
      </c>
      <c r="D497" s="169" t="s">
        <v>188</v>
      </c>
      <c r="E497" s="133" t="s">
        <v>2289</v>
      </c>
      <c r="F497" s="171" t="s">
        <v>2288</v>
      </c>
      <c r="G497" s="6" t="s">
        <v>2290</v>
      </c>
      <c r="H497" s="165" t="s">
        <v>2291</v>
      </c>
      <c r="I497" s="134">
        <v>-35</v>
      </c>
      <c r="J497" s="184" t="s">
        <v>1317</v>
      </c>
      <c r="K497" s="176">
        <v>227.9</v>
      </c>
      <c r="L497" s="137"/>
      <c r="M497" s="183">
        <f t="shared" si="24"/>
        <v>0</v>
      </c>
      <c r="N497" s="4" t="s">
        <v>2024</v>
      </c>
      <c r="O497" s="3">
        <v>4607109924648</v>
      </c>
      <c r="P497" s="2" t="str">
        <f t="shared" si="25"/>
        <v>фото1</v>
      </c>
      <c r="Q497" s="2" t="str">
        <f t="shared" si="26"/>
        <v>фото2</v>
      </c>
      <c r="R497" s="164" t="s">
        <v>2288</v>
      </c>
      <c r="S497" s="164"/>
      <c r="T497" s="1">
        <v>290</v>
      </c>
      <c r="U497" s="74"/>
      <c r="V497" s="74"/>
      <c r="W497" s="74"/>
    </row>
    <row r="498" spans="1:23" ht="45" x14ac:dyDescent="0.2">
      <c r="A498" s="99">
        <v>490</v>
      </c>
      <c r="B498" s="173"/>
      <c r="C498" s="193">
        <v>5004</v>
      </c>
      <c r="D498" s="169" t="s">
        <v>188</v>
      </c>
      <c r="E498" s="133" t="s">
        <v>1680</v>
      </c>
      <c r="F498" s="171" t="s">
        <v>1681</v>
      </c>
      <c r="G498" s="6" t="s">
        <v>1682</v>
      </c>
      <c r="H498" s="165" t="s">
        <v>1683</v>
      </c>
      <c r="I498" s="134">
        <v>-34</v>
      </c>
      <c r="J498" s="184" t="s">
        <v>1317</v>
      </c>
      <c r="K498" s="176">
        <v>261.5</v>
      </c>
      <c r="L498" s="137"/>
      <c r="M498" s="183">
        <f t="shared" si="24"/>
        <v>0</v>
      </c>
      <c r="N498" s="4" t="s">
        <v>2024</v>
      </c>
      <c r="O498" s="3">
        <v>4607109942086</v>
      </c>
      <c r="P498" s="2" t="str">
        <f t="shared" si="25"/>
        <v>фото1</v>
      </c>
      <c r="Q498" s="2" t="str">
        <f t="shared" si="26"/>
        <v>фото2</v>
      </c>
      <c r="R498" s="164" t="s">
        <v>1684</v>
      </c>
      <c r="S498" s="164"/>
      <c r="T498" s="1">
        <v>290</v>
      </c>
      <c r="U498" s="74"/>
      <c r="V498" s="74"/>
      <c r="W498" s="74"/>
    </row>
    <row r="499" spans="1:23" ht="33.75" x14ac:dyDescent="0.2">
      <c r="A499" s="99">
        <v>491</v>
      </c>
      <c r="B499" s="173"/>
      <c r="C499" s="193">
        <v>5003</v>
      </c>
      <c r="D499" s="169" t="s">
        <v>188</v>
      </c>
      <c r="E499" s="133" t="s">
        <v>1685</v>
      </c>
      <c r="F499" s="171" t="s">
        <v>1686</v>
      </c>
      <c r="G499" s="6" t="s">
        <v>1687</v>
      </c>
      <c r="H499" s="165">
        <v>200</v>
      </c>
      <c r="I499" s="134">
        <v>-34</v>
      </c>
      <c r="J499" s="184" t="s">
        <v>1317</v>
      </c>
      <c r="K499" s="176">
        <v>227.9</v>
      </c>
      <c r="L499" s="137"/>
      <c r="M499" s="183">
        <f t="shared" si="24"/>
        <v>0</v>
      </c>
      <c r="N499" s="4" t="s">
        <v>2024</v>
      </c>
      <c r="O499" s="3">
        <v>4607109942079</v>
      </c>
      <c r="P499" s="2" t="str">
        <f t="shared" si="25"/>
        <v>фото1</v>
      </c>
      <c r="Q499" s="2" t="str">
        <f t="shared" si="26"/>
        <v>фото2</v>
      </c>
      <c r="R499" s="164" t="s">
        <v>1689</v>
      </c>
      <c r="S499" s="164"/>
      <c r="T499" s="1">
        <v>290</v>
      </c>
      <c r="U499" s="74"/>
      <c r="V499" s="74"/>
      <c r="W499" s="74"/>
    </row>
    <row r="500" spans="1:23" ht="56.25" x14ac:dyDescent="0.2">
      <c r="A500" s="99">
        <v>492</v>
      </c>
      <c r="B500" s="7">
        <v>2019</v>
      </c>
      <c r="C500" s="193">
        <v>10884</v>
      </c>
      <c r="D500" s="169" t="s">
        <v>188</v>
      </c>
      <c r="E500" s="133" t="s">
        <v>2293</v>
      </c>
      <c r="F500" s="171" t="s">
        <v>2292</v>
      </c>
      <c r="G500" s="6" t="s">
        <v>2294</v>
      </c>
      <c r="H500" s="165">
        <v>200</v>
      </c>
      <c r="I500" s="134">
        <v>-35</v>
      </c>
      <c r="J500" s="184" t="s">
        <v>1317</v>
      </c>
      <c r="K500" s="176">
        <v>227.9</v>
      </c>
      <c r="L500" s="137"/>
      <c r="M500" s="183">
        <f t="shared" si="24"/>
        <v>0</v>
      </c>
      <c r="N500" s="4" t="s">
        <v>2024</v>
      </c>
      <c r="O500" s="3">
        <v>4607109924631</v>
      </c>
      <c r="P500" s="2" t="str">
        <f t="shared" si="25"/>
        <v>фото1</v>
      </c>
      <c r="Q500" s="2" t="str">
        <f t="shared" si="26"/>
        <v>фото2</v>
      </c>
      <c r="R500" s="164" t="s">
        <v>2464</v>
      </c>
      <c r="S500" s="164"/>
      <c r="T500" s="1">
        <v>290</v>
      </c>
      <c r="U500" s="74"/>
      <c r="V500" s="74"/>
      <c r="W500" s="74"/>
    </row>
    <row r="501" spans="1:23" ht="30" x14ac:dyDescent="0.2">
      <c r="A501" s="99">
        <v>493</v>
      </c>
      <c r="B501" s="173"/>
      <c r="C501" s="193">
        <v>7323</v>
      </c>
      <c r="D501" s="169" t="s">
        <v>188</v>
      </c>
      <c r="E501" s="133" t="s">
        <v>1690</v>
      </c>
      <c r="F501" s="171" t="s">
        <v>1691</v>
      </c>
      <c r="G501" s="6" t="s">
        <v>1692</v>
      </c>
      <c r="H501" s="165">
        <v>200</v>
      </c>
      <c r="I501" s="134">
        <v>-35</v>
      </c>
      <c r="J501" s="184" t="s">
        <v>1317</v>
      </c>
      <c r="K501" s="176">
        <v>304</v>
      </c>
      <c r="L501" s="137"/>
      <c r="M501" s="183">
        <f t="shared" si="24"/>
        <v>0</v>
      </c>
      <c r="N501" s="4" t="s">
        <v>2024</v>
      </c>
      <c r="O501" s="3">
        <v>4607109949672</v>
      </c>
      <c r="P501" s="2" t="str">
        <f t="shared" si="25"/>
        <v>фото1</v>
      </c>
      <c r="Q501" s="2" t="str">
        <f t="shared" si="26"/>
        <v>фото2</v>
      </c>
      <c r="R501" s="164" t="s">
        <v>1693</v>
      </c>
      <c r="S501" s="164" t="s">
        <v>1694</v>
      </c>
      <c r="T501" s="1">
        <v>290</v>
      </c>
      <c r="U501" s="74"/>
      <c r="V501" s="74"/>
      <c r="W501" s="74"/>
    </row>
    <row r="502" spans="1:23" ht="33.75" x14ac:dyDescent="0.2">
      <c r="A502" s="99">
        <v>494</v>
      </c>
      <c r="B502" s="173"/>
      <c r="C502" s="193">
        <v>5573</v>
      </c>
      <c r="D502" s="169" t="s">
        <v>188</v>
      </c>
      <c r="E502" s="133" t="s">
        <v>1487</v>
      </c>
      <c r="F502" s="171" t="s">
        <v>1512</v>
      </c>
      <c r="G502" s="6" t="s">
        <v>1535</v>
      </c>
      <c r="H502" s="165">
        <v>200</v>
      </c>
      <c r="I502" s="134">
        <v>-34</v>
      </c>
      <c r="J502" s="184" t="s">
        <v>1317</v>
      </c>
      <c r="K502" s="176">
        <v>304</v>
      </c>
      <c r="L502" s="137"/>
      <c r="M502" s="183">
        <f t="shared" si="24"/>
        <v>0</v>
      </c>
      <c r="N502" s="4" t="s">
        <v>2024</v>
      </c>
      <c r="O502" s="3">
        <v>4607109934272</v>
      </c>
      <c r="P502" s="2" t="str">
        <f t="shared" si="25"/>
        <v>фото1</v>
      </c>
      <c r="Q502" s="2" t="str">
        <f t="shared" si="26"/>
        <v>фото2</v>
      </c>
      <c r="R502" s="164" t="s">
        <v>1553</v>
      </c>
      <c r="S502" s="164"/>
      <c r="T502" s="1">
        <v>290</v>
      </c>
      <c r="U502" s="74"/>
      <c r="V502" s="74"/>
      <c r="W502" s="74"/>
    </row>
    <row r="503" spans="1:23" ht="33.75" x14ac:dyDescent="0.2">
      <c r="A503" s="99">
        <v>495</v>
      </c>
      <c r="B503" s="7">
        <v>2019</v>
      </c>
      <c r="C503" s="193">
        <v>10885</v>
      </c>
      <c r="D503" s="169" t="s">
        <v>188</v>
      </c>
      <c r="E503" s="133" t="s">
        <v>2296</v>
      </c>
      <c r="F503" s="171" t="s">
        <v>2295</v>
      </c>
      <c r="G503" s="6" t="s">
        <v>2297</v>
      </c>
      <c r="H503" s="165" t="s">
        <v>2298</v>
      </c>
      <c r="I503" s="134">
        <v>-35</v>
      </c>
      <c r="J503" s="184" t="s">
        <v>1317</v>
      </c>
      <c r="K503" s="176">
        <v>261.5</v>
      </c>
      <c r="L503" s="137"/>
      <c r="M503" s="183">
        <f t="shared" si="24"/>
        <v>0</v>
      </c>
      <c r="N503" s="4" t="s">
        <v>2024</v>
      </c>
      <c r="O503" s="3">
        <v>4607109924624</v>
      </c>
      <c r="P503" s="2" t="str">
        <f t="shared" si="25"/>
        <v>фото1</v>
      </c>
      <c r="Q503" s="2" t="str">
        <f t="shared" si="26"/>
        <v>фото2</v>
      </c>
      <c r="R503" s="164" t="s">
        <v>2465</v>
      </c>
      <c r="S503" s="164"/>
      <c r="T503" s="1">
        <v>290</v>
      </c>
      <c r="U503" s="74"/>
      <c r="V503" s="74"/>
      <c r="W503" s="74"/>
    </row>
    <row r="504" spans="1:23" ht="15.75" x14ac:dyDescent="0.2">
      <c r="A504" s="99">
        <v>496</v>
      </c>
      <c r="B504" s="185" t="s">
        <v>2643</v>
      </c>
      <c r="C504" s="194">
        <v>14379</v>
      </c>
      <c r="D504" s="186" t="s">
        <v>188</v>
      </c>
      <c r="E504" s="187" t="s">
        <v>3022</v>
      </c>
      <c r="F504" s="188" t="s">
        <v>3023</v>
      </c>
      <c r="G504" s="6" t="s">
        <v>3024</v>
      </c>
      <c r="H504" s="165" t="s">
        <v>616</v>
      </c>
      <c r="I504" s="134">
        <v>-34</v>
      </c>
      <c r="J504" s="184" t="s">
        <v>1317</v>
      </c>
      <c r="K504" s="176">
        <v>261.5</v>
      </c>
      <c r="L504" s="137"/>
      <c r="M504" s="183">
        <f t="shared" si="24"/>
        <v>0</v>
      </c>
      <c r="N504" s="4" t="s">
        <v>2024</v>
      </c>
      <c r="O504" s="3">
        <v>4607109916292</v>
      </c>
      <c r="P504" s="2" t="str">
        <f t="shared" si="25"/>
        <v>фото1</v>
      </c>
      <c r="Q504" s="2" t="str">
        <f t="shared" si="26"/>
        <v>фото2</v>
      </c>
      <c r="R504" s="164" t="s">
        <v>3025</v>
      </c>
      <c r="S504" s="164" t="s">
        <v>3025</v>
      </c>
      <c r="T504" s="1">
        <v>290</v>
      </c>
      <c r="U504" s="74"/>
      <c r="V504" s="74"/>
      <c r="W504" s="74"/>
    </row>
    <row r="505" spans="1:23" ht="33.75" x14ac:dyDescent="0.2">
      <c r="A505" s="99">
        <v>497</v>
      </c>
      <c r="B505" s="173"/>
      <c r="C505" s="193">
        <v>7324</v>
      </c>
      <c r="D505" s="169" t="s">
        <v>188</v>
      </c>
      <c r="E505" s="133" t="s">
        <v>1695</v>
      </c>
      <c r="F505" s="171" t="s">
        <v>1696</v>
      </c>
      <c r="G505" s="6" t="s">
        <v>1697</v>
      </c>
      <c r="H505" s="165" t="s">
        <v>556</v>
      </c>
      <c r="I505" s="134">
        <v>-35</v>
      </c>
      <c r="J505" s="184" t="s">
        <v>1317</v>
      </c>
      <c r="K505" s="176">
        <v>320.8</v>
      </c>
      <c r="L505" s="137"/>
      <c r="M505" s="183">
        <f t="shared" si="24"/>
        <v>0</v>
      </c>
      <c r="N505" s="4" t="s">
        <v>2024</v>
      </c>
      <c r="O505" s="3">
        <v>4607109949689</v>
      </c>
      <c r="P505" s="2" t="str">
        <f t="shared" si="25"/>
        <v>фото1</v>
      </c>
      <c r="Q505" s="2" t="str">
        <f t="shared" si="26"/>
        <v>фото2</v>
      </c>
      <c r="R505" s="164" t="s">
        <v>1698</v>
      </c>
      <c r="S505" s="164" t="s">
        <v>1699</v>
      </c>
      <c r="T505" s="1">
        <v>290</v>
      </c>
      <c r="U505" s="74"/>
      <c r="V505" s="74"/>
      <c r="W505" s="74"/>
    </row>
    <row r="506" spans="1:23" ht="30" x14ac:dyDescent="0.2">
      <c r="A506" s="99">
        <v>498</v>
      </c>
      <c r="B506" s="173"/>
      <c r="C506" s="193">
        <v>5522</v>
      </c>
      <c r="D506" s="169" t="s">
        <v>188</v>
      </c>
      <c r="E506" s="133" t="s">
        <v>965</v>
      </c>
      <c r="F506" s="171" t="s">
        <v>966</v>
      </c>
      <c r="G506" s="6" t="s">
        <v>967</v>
      </c>
      <c r="H506" s="165">
        <v>300</v>
      </c>
      <c r="I506" s="134">
        <v>-34</v>
      </c>
      <c r="J506" s="184" t="s">
        <v>1317</v>
      </c>
      <c r="K506" s="176">
        <v>227.9</v>
      </c>
      <c r="L506" s="137"/>
      <c r="M506" s="183">
        <f t="shared" si="24"/>
        <v>0</v>
      </c>
      <c r="N506" s="4" t="s">
        <v>2024</v>
      </c>
      <c r="O506" s="3">
        <v>4607109935989</v>
      </c>
      <c r="P506" s="2" t="str">
        <f t="shared" si="25"/>
        <v>фото1</v>
      </c>
      <c r="Q506" s="2" t="str">
        <f t="shared" si="26"/>
        <v>фото2</v>
      </c>
      <c r="R506" s="164" t="s">
        <v>1265</v>
      </c>
      <c r="S506" s="164"/>
      <c r="T506" s="1">
        <v>290</v>
      </c>
      <c r="U506" s="74"/>
      <c r="V506" s="74"/>
      <c r="W506" s="74"/>
    </row>
    <row r="507" spans="1:23" ht="30" x14ac:dyDescent="0.2">
      <c r="A507" s="99">
        <v>499</v>
      </c>
      <c r="B507" s="173"/>
      <c r="C507" s="193">
        <v>5527</v>
      </c>
      <c r="D507" s="169" t="s">
        <v>188</v>
      </c>
      <c r="E507" s="133" t="s">
        <v>1700</v>
      </c>
      <c r="F507" s="171" t="s">
        <v>1701</v>
      </c>
      <c r="G507" s="6" t="s">
        <v>1702</v>
      </c>
      <c r="H507" s="165">
        <v>300</v>
      </c>
      <c r="I507" s="134">
        <v>-34</v>
      </c>
      <c r="J507" s="184" t="s">
        <v>1317</v>
      </c>
      <c r="K507" s="176">
        <v>227.9</v>
      </c>
      <c r="L507" s="137"/>
      <c r="M507" s="183">
        <f t="shared" si="24"/>
        <v>0</v>
      </c>
      <c r="N507" s="4" t="s">
        <v>2024</v>
      </c>
      <c r="O507" s="3">
        <v>4607109935972</v>
      </c>
      <c r="P507" s="2" t="str">
        <f t="shared" si="25"/>
        <v>фото1</v>
      </c>
      <c r="Q507" s="2" t="str">
        <f t="shared" si="26"/>
        <v>фото2</v>
      </c>
      <c r="R507" s="164" t="s">
        <v>1703</v>
      </c>
      <c r="S507" s="164"/>
      <c r="T507" s="1">
        <v>290</v>
      </c>
      <c r="U507" s="74"/>
      <c r="V507" s="74"/>
      <c r="W507" s="74"/>
    </row>
    <row r="508" spans="1:23" ht="30" x14ac:dyDescent="0.2">
      <c r="A508" s="99">
        <v>500</v>
      </c>
      <c r="B508" s="185" t="s">
        <v>2643</v>
      </c>
      <c r="C508" s="194">
        <v>14380</v>
      </c>
      <c r="D508" s="186" t="s">
        <v>188</v>
      </c>
      <c r="E508" s="187" t="s">
        <v>3026</v>
      </c>
      <c r="F508" s="188" t="s">
        <v>3027</v>
      </c>
      <c r="G508" s="6" t="s">
        <v>3028</v>
      </c>
      <c r="H508" s="165" t="s">
        <v>2257</v>
      </c>
      <c r="I508" s="134">
        <v>-34</v>
      </c>
      <c r="J508" s="184" t="s">
        <v>1317</v>
      </c>
      <c r="K508" s="176">
        <v>261.5</v>
      </c>
      <c r="L508" s="137"/>
      <c r="M508" s="183">
        <f t="shared" si="24"/>
        <v>0</v>
      </c>
      <c r="N508" s="4" t="s">
        <v>2024</v>
      </c>
      <c r="O508" s="3">
        <v>4607109916285</v>
      </c>
      <c r="P508" s="2" t="str">
        <f t="shared" si="25"/>
        <v>фото1</v>
      </c>
      <c r="Q508" s="2" t="str">
        <f t="shared" si="26"/>
        <v>фото2</v>
      </c>
      <c r="R508" s="164" t="s">
        <v>3029</v>
      </c>
      <c r="S508" s="164" t="s">
        <v>3030</v>
      </c>
      <c r="T508" s="1">
        <v>290</v>
      </c>
      <c r="U508" s="74"/>
      <c r="V508" s="74"/>
      <c r="W508" s="74"/>
    </row>
    <row r="509" spans="1:23" ht="45" x14ac:dyDescent="0.2">
      <c r="A509" s="99">
        <v>501</v>
      </c>
      <c r="B509" s="173"/>
      <c r="C509" s="193">
        <v>5528</v>
      </c>
      <c r="D509" s="169" t="s">
        <v>188</v>
      </c>
      <c r="E509" s="133" t="s">
        <v>2300</v>
      </c>
      <c r="F509" s="171" t="s">
        <v>2299</v>
      </c>
      <c r="G509" s="6" t="s">
        <v>2301</v>
      </c>
      <c r="H509" s="165">
        <v>250</v>
      </c>
      <c r="I509" s="134">
        <v>-34</v>
      </c>
      <c r="J509" s="184" t="s">
        <v>1317</v>
      </c>
      <c r="K509" s="176">
        <v>304</v>
      </c>
      <c r="L509" s="137"/>
      <c r="M509" s="183">
        <f t="shared" si="24"/>
        <v>0</v>
      </c>
      <c r="N509" s="4" t="s">
        <v>2024</v>
      </c>
      <c r="O509" s="3">
        <v>4607109935965</v>
      </c>
      <c r="P509" s="2" t="str">
        <f t="shared" si="25"/>
        <v>фото1</v>
      </c>
      <c r="Q509" s="2" t="str">
        <f t="shared" si="26"/>
        <v>фото2</v>
      </c>
      <c r="R509" s="164" t="s">
        <v>2466</v>
      </c>
      <c r="S509" s="164"/>
      <c r="T509" s="1">
        <v>290</v>
      </c>
      <c r="U509" s="74"/>
      <c r="V509" s="74"/>
      <c r="W509" s="74"/>
    </row>
    <row r="510" spans="1:23" ht="56.25" x14ac:dyDescent="0.2">
      <c r="A510" s="99">
        <v>502</v>
      </c>
      <c r="B510" s="7">
        <v>2019</v>
      </c>
      <c r="C510" s="193">
        <v>10886</v>
      </c>
      <c r="D510" s="169" t="s">
        <v>188</v>
      </c>
      <c r="E510" s="133" t="s">
        <v>2303</v>
      </c>
      <c r="F510" s="171" t="s">
        <v>2302</v>
      </c>
      <c r="G510" s="6" t="s">
        <v>2304</v>
      </c>
      <c r="H510" s="165">
        <v>200</v>
      </c>
      <c r="I510" s="134">
        <v>-35</v>
      </c>
      <c r="J510" s="184" t="s">
        <v>1317</v>
      </c>
      <c r="K510" s="176">
        <v>227.9</v>
      </c>
      <c r="L510" s="137"/>
      <c r="M510" s="183">
        <f t="shared" si="24"/>
        <v>0</v>
      </c>
      <c r="N510" s="4" t="s">
        <v>2024</v>
      </c>
      <c r="O510" s="3">
        <v>4607109924617</v>
      </c>
      <c r="P510" s="2" t="str">
        <f t="shared" si="25"/>
        <v>фото1</v>
      </c>
      <c r="Q510" s="2" t="str">
        <f t="shared" si="26"/>
        <v>фото2</v>
      </c>
      <c r="R510" s="164" t="s">
        <v>2467</v>
      </c>
      <c r="S510" s="164"/>
      <c r="T510" s="1">
        <v>290</v>
      </c>
      <c r="U510" s="74"/>
      <c r="V510" s="74"/>
      <c r="W510" s="74"/>
    </row>
    <row r="511" spans="1:23" ht="22.5" x14ac:dyDescent="0.2">
      <c r="A511" s="99">
        <v>503</v>
      </c>
      <c r="B511" s="173"/>
      <c r="C511" s="193">
        <v>5529</v>
      </c>
      <c r="D511" s="169" t="s">
        <v>188</v>
      </c>
      <c r="E511" s="133" t="s">
        <v>3031</v>
      </c>
      <c r="F511" s="171" t="s">
        <v>3032</v>
      </c>
      <c r="G511" s="6" t="s">
        <v>3033</v>
      </c>
      <c r="H511" s="165" t="s">
        <v>379</v>
      </c>
      <c r="I511" s="134">
        <v>-39</v>
      </c>
      <c r="J511" s="184" t="s">
        <v>1317</v>
      </c>
      <c r="K511" s="176">
        <v>261.5</v>
      </c>
      <c r="L511" s="137"/>
      <c r="M511" s="183">
        <f t="shared" si="24"/>
        <v>0</v>
      </c>
      <c r="N511" s="4" t="s">
        <v>2024</v>
      </c>
      <c r="O511" s="3">
        <v>4607109935958</v>
      </c>
      <c r="P511" s="2" t="str">
        <f t="shared" si="25"/>
        <v>фото1</v>
      </c>
      <c r="Q511" s="2" t="str">
        <f t="shared" si="26"/>
        <v>фото2</v>
      </c>
      <c r="R511" s="164" t="s">
        <v>3032</v>
      </c>
      <c r="S511" s="164"/>
      <c r="T511" s="1">
        <v>290</v>
      </c>
      <c r="U511" s="74"/>
      <c r="V511" s="74"/>
      <c r="W511" s="74"/>
    </row>
    <row r="512" spans="1:23" ht="78.75" x14ac:dyDescent="0.2">
      <c r="A512" s="99">
        <v>504</v>
      </c>
      <c r="B512" s="7">
        <v>2019</v>
      </c>
      <c r="C512" s="193">
        <v>10887</v>
      </c>
      <c r="D512" s="169" t="s">
        <v>188</v>
      </c>
      <c r="E512" s="133" t="s">
        <v>3034</v>
      </c>
      <c r="F512" s="171" t="s">
        <v>2305</v>
      </c>
      <c r="G512" s="6" t="s">
        <v>2306</v>
      </c>
      <c r="H512" s="165">
        <v>200</v>
      </c>
      <c r="I512" s="134">
        <v>-35</v>
      </c>
      <c r="J512" s="184" t="s">
        <v>1317</v>
      </c>
      <c r="K512" s="176">
        <v>422.8</v>
      </c>
      <c r="L512" s="137"/>
      <c r="M512" s="183">
        <f t="shared" si="24"/>
        <v>0</v>
      </c>
      <c r="N512" s="4" t="s">
        <v>2024</v>
      </c>
      <c r="O512" s="3">
        <v>4607109924600</v>
      </c>
      <c r="P512" s="2" t="str">
        <f t="shared" si="25"/>
        <v>фото1</v>
      </c>
      <c r="Q512" s="2" t="str">
        <f t="shared" si="26"/>
        <v>фото2</v>
      </c>
      <c r="R512" s="164" t="s">
        <v>2468</v>
      </c>
      <c r="S512" s="164"/>
      <c r="T512" s="1">
        <v>290</v>
      </c>
      <c r="U512" s="74"/>
      <c r="V512" s="74"/>
      <c r="W512" s="74"/>
    </row>
    <row r="513" spans="1:23" ht="78.75" x14ac:dyDescent="0.2">
      <c r="A513" s="99">
        <v>505</v>
      </c>
      <c r="B513" s="7">
        <v>2019</v>
      </c>
      <c r="C513" s="193">
        <v>10888</v>
      </c>
      <c r="D513" s="169" t="s">
        <v>188</v>
      </c>
      <c r="E513" s="133" t="s">
        <v>2308</v>
      </c>
      <c r="F513" s="171" t="s">
        <v>2307</v>
      </c>
      <c r="G513" s="6" t="s">
        <v>2309</v>
      </c>
      <c r="H513" s="165" t="s">
        <v>2310</v>
      </c>
      <c r="I513" s="134">
        <v>-35</v>
      </c>
      <c r="J513" s="184" t="s">
        <v>1317</v>
      </c>
      <c r="K513" s="176">
        <v>227.9</v>
      </c>
      <c r="L513" s="137"/>
      <c r="M513" s="183">
        <f t="shared" si="24"/>
        <v>0</v>
      </c>
      <c r="N513" s="4" t="s">
        <v>2024</v>
      </c>
      <c r="O513" s="3">
        <v>4607109924594</v>
      </c>
      <c r="P513" s="2" t="str">
        <f t="shared" si="25"/>
        <v>фото1</v>
      </c>
      <c r="Q513" s="2" t="str">
        <f t="shared" si="26"/>
        <v>фото2</v>
      </c>
      <c r="R513" s="164" t="s">
        <v>2469</v>
      </c>
      <c r="S513" s="164"/>
      <c r="T513" s="1">
        <v>290</v>
      </c>
      <c r="U513" s="74"/>
      <c r="V513" s="74"/>
      <c r="W513" s="74"/>
    </row>
    <row r="514" spans="1:23" ht="33.75" x14ac:dyDescent="0.2">
      <c r="A514" s="99">
        <v>506</v>
      </c>
      <c r="B514" s="173"/>
      <c r="C514" s="193">
        <v>10220</v>
      </c>
      <c r="D514" s="169" t="s">
        <v>188</v>
      </c>
      <c r="E514" s="133" t="s">
        <v>1960</v>
      </c>
      <c r="F514" s="171" t="s">
        <v>1961</v>
      </c>
      <c r="G514" s="6" t="s">
        <v>1962</v>
      </c>
      <c r="H514" s="165" t="s">
        <v>379</v>
      </c>
      <c r="I514" s="134">
        <v>-34</v>
      </c>
      <c r="J514" s="184" t="s">
        <v>1317</v>
      </c>
      <c r="K514" s="176">
        <v>261.5</v>
      </c>
      <c r="L514" s="137"/>
      <c r="M514" s="183">
        <f t="shared" si="24"/>
        <v>0</v>
      </c>
      <c r="N514" s="4" t="s">
        <v>2024</v>
      </c>
      <c r="O514" s="3">
        <v>4607109946978</v>
      </c>
      <c r="P514" s="2" t="str">
        <f t="shared" si="25"/>
        <v>фото1</v>
      </c>
      <c r="Q514" s="2" t="str">
        <f t="shared" si="26"/>
        <v>фото2</v>
      </c>
      <c r="R514" s="164" t="s">
        <v>1963</v>
      </c>
      <c r="S514" s="164" t="s">
        <v>1964</v>
      </c>
      <c r="T514" s="1">
        <v>290</v>
      </c>
      <c r="U514" s="74"/>
      <c r="V514" s="74"/>
      <c r="W514" s="74"/>
    </row>
    <row r="515" spans="1:23" ht="33.75" x14ac:dyDescent="0.2">
      <c r="A515" s="99">
        <v>507</v>
      </c>
      <c r="B515" s="173"/>
      <c r="C515" s="193">
        <v>10221</v>
      </c>
      <c r="D515" s="169" t="s">
        <v>188</v>
      </c>
      <c r="E515" s="133" t="s">
        <v>1965</v>
      </c>
      <c r="F515" s="171" t="s">
        <v>1966</v>
      </c>
      <c r="G515" s="6" t="s">
        <v>1967</v>
      </c>
      <c r="H515" s="165" t="s">
        <v>396</v>
      </c>
      <c r="I515" s="134">
        <v>-34</v>
      </c>
      <c r="J515" s="184" t="s">
        <v>1317</v>
      </c>
      <c r="K515" s="176">
        <v>261.5</v>
      </c>
      <c r="L515" s="137"/>
      <c r="M515" s="183">
        <f t="shared" si="24"/>
        <v>0</v>
      </c>
      <c r="N515" s="4" t="s">
        <v>2024</v>
      </c>
      <c r="O515" s="3">
        <v>4607109987629</v>
      </c>
      <c r="P515" s="2" t="str">
        <f t="shared" si="25"/>
        <v>фото1</v>
      </c>
      <c r="Q515" s="2" t="str">
        <f t="shared" si="26"/>
        <v>фото2</v>
      </c>
      <c r="R515" s="164" t="s">
        <v>1968</v>
      </c>
      <c r="S515" s="164" t="s">
        <v>1969</v>
      </c>
      <c r="T515" s="1">
        <v>290</v>
      </c>
      <c r="U515" s="74"/>
      <c r="V515" s="74"/>
      <c r="W515" s="74"/>
    </row>
    <row r="516" spans="1:23" ht="15.75" x14ac:dyDescent="0.2">
      <c r="A516" s="99">
        <v>508</v>
      </c>
      <c r="B516" s="173"/>
      <c r="C516" s="193">
        <v>5530</v>
      </c>
      <c r="D516" s="169" t="s">
        <v>188</v>
      </c>
      <c r="E516" s="133" t="s">
        <v>968</v>
      </c>
      <c r="F516" s="171" t="s">
        <v>969</v>
      </c>
      <c r="G516" s="6" t="s">
        <v>970</v>
      </c>
      <c r="H516" s="165">
        <v>250</v>
      </c>
      <c r="I516" s="134">
        <v>-34</v>
      </c>
      <c r="J516" s="184" t="s">
        <v>1317</v>
      </c>
      <c r="K516" s="176">
        <v>261.5</v>
      </c>
      <c r="L516" s="137"/>
      <c r="M516" s="183">
        <f t="shared" si="24"/>
        <v>0</v>
      </c>
      <c r="N516" s="4" t="s">
        <v>2024</v>
      </c>
      <c r="O516" s="3">
        <v>4607109935941</v>
      </c>
      <c r="P516" s="2" t="str">
        <f t="shared" si="25"/>
        <v>фото1</v>
      </c>
      <c r="Q516" s="2" t="str">
        <f t="shared" si="26"/>
        <v>фото2</v>
      </c>
      <c r="R516" s="164" t="s">
        <v>969</v>
      </c>
      <c r="S516" s="164"/>
      <c r="T516" s="1">
        <v>290</v>
      </c>
      <c r="U516" s="74"/>
      <c r="V516" s="74"/>
      <c r="W516" s="74"/>
    </row>
    <row r="517" spans="1:23" ht="67.5" x14ac:dyDescent="0.2">
      <c r="A517" s="99">
        <v>509</v>
      </c>
      <c r="B517" s="7">
        <v>2019</v>
      </c>
      <c r="C517" s="193">
        <v>10890</v>
      </c>
      <c r="D517" s="169" t="s">
        <v>188</v>
      </c>
      <c r="E517" s="133" t="s">
        <v>2312</v>
      </c>
      <c r="F517" s="171" t="s">
        <v>2311</v>
      </c>
      <c r="G517" s="6" t="s">
        <v>2313</v>
      </c>
      <c r="H517" s="165" t="s">
        <v>1675</v>
      </c>
      <c r="I517" s="134">
        <v>-35</v>
      </c>
      <c r="J517" s="184" t="s">
        <v>1317</v>
      </c>
      <c r="K517" s="176">
        <v>422.8</v>
      </c>
      <c r="L517" s="137"/>
      <c r="M517" s="183">
        <f t="shared" si="24"/>
        <v>0</v>
      </c>
      <c r="N517" s="4" t="s">
        <v>2024</v>
      </c>
      <c r="O517" s="3">
        <v>4607109924570</v>
      </c>
      <c r="P517" s="2" t="str">
        <f t="shared" si="25"/>
        <v>фото1</v>
      </c>
      <c r="Q517" s="2" t="str">
        <f t="shared" si="26"/>
        <v>фото2</v>
      </c>
      <c r="R517" s="164" t="s">
        <v>3035</v>
      </c>
      <c r="S517" s="164"/>
      <c r="T517" s="1">
        <v>290</v>
      </c>
      <c r="U517" s="74"/>
      <c r="V517" s="74"/>
      <c r="W517" s="74"/>
    </row>
    <row r="518" spans="1:23" ht="22.5" x14ac:dyDescent="0.2">
      <c r="A518" s="99">
        <v>510</v>
      </c>
      <c r="B518" s="185" t="s">
        <v>2643</v>
      </c>
      <c r="C518" s="194">
        <v>14381</v>
      </c>
      <c r="D518" s="186" t="s">
        <v>188</v>
      </c>
      <c r="E518" s="187" t="s">
        <v>3036</v>
      </c>
      <c r="F518" s="188" t="s">
        <v>3037</v>
      </c>
      <c r="G518" s="6" t="s">
        <v>3038</v>
      </c>
      <c r="H518" s="165" t="s">
        <v>616</v>
      </c>
      <c r="I518" s="134">
        <v>-34</v>
      </c>
      <c r="J518" s="184" t="s">
        <v>1317</v>
      </c>
      <c r="K518" s="176">
        <v>261.5</v>
      </c>
      <c r="L518" s="137"/>
      <c r="M518" s="183">
        <f t="shared" si="24"/>
        <v>0</v>
      </c>
      <c r="N518" s="4" t="s">
        <v>2024</v>
      </c>
      <c r="O518" s="3">
        <v>4607109916278</v>
      </c>
      <c r="P518" s="2" t="str">
        <f t="shared" si="25"/>
        <v>фото1</v>
      </c>
      <c r="Q518" s="2" t="str">
        <f t="shared" si="26"/>
        <v>фото2</v>
      </c>
      <c r="R518" s="164" t="s">
        <v>3039</v>
      </c>
      <c r="S518" s="164" t="s">
        <v>3040</v>
      </c>
      <c r="T518" s="1">
        <v>290</v>
      </c>
      <c r="U518" s="74"/>
      <c r="V518" s="74"/>
      <c r="W518" s="74"/>
    </row>
    <row r="519" spans="1:23" ht="33.75" x14ac:dyDescent="0.2">
      <c r="A519" s="99">
        <v>511</v>
      </c>
      <c r="B519" s="173"/>
      <c r="C519" s="193">
        <v>4990</v>
      </c>
      <c r="D519" s="169" t="s">
        <v>188</v>
      </c>
      <c r="E519" s="133" t="s">
        <v>2315</v>
      </c>
      <c r="F519" s="171" t="s">
        <v>2314</v>
      </c>
      <c r="G519" s="6" t="s">
        <v>2316</v>
      </c>
      <c r="H519" s="165" t="s">
        <v>2317</v>
      </c>
      <c r="I519" s="134">
        <v>-34</v>
      </c>
      <c r="J519" s="184" t="s">
        <v>1317</v>
      </c>
      <c r="K519" s="176">
        <v>261.5</v>
      </c>
      <c r="L519" s="137"/>
      <c r="M519" s="183">
        <f t="shared" si="24"/>
        <v>0</v>
      </c>
      <c r="N519" s="4" t="s">
        <v>2024</v>
      </c>
      <c r="O519" s="3">
        <v>4607109941942</v>
      </c>
      <c r="P519" s="2" t="str">
        <f t="shared" si="25"/>
        <v>фото1</v>
      </c>
      <c r="Q519" s="2" t="str">
        <f t="shared" si="26"/>
        <v>фото2</v>
      </c>
      <c r="R519" s="164" t="s">
        <v>2470</v>
      </c>
      <c r="S519" s="164" t="s">
        <v>2471</v>
      </c>
      <c r="T519" s="1">
        <v>290</v>
      </c>
      <c r="U519" s="74"/>
      <c r="V519" s="74"/>
      <c r="W519" s="74"/>
    </row>
    <row r="520" spans="1:23" ht="22.5" x14ac:dyDescent="0.2">
      <c r="A520" s="99">
        <v>512</v>
      </c>
      <c r="B520" s="173"/>
      <c r="C520" s="193">
        <v>7227</v>
      </c>
      <c r="D520" s="169" t="s">
        <v>188</v>
      </c>
      <c r="E520" s="133" t="s">
        <v>1705</v>
      </c>
      <c r="F520" s="171" t="s">
        <v>1706</v>
      </c>
      <c r="G520" s="6" t="s">
        <v>1707</v>
      </c>
      <c r="H520" s="165" t="s">
        <v>1675</v>
      </c>
      <c r="I520" s="134">
        <v>-34</v>
      </c>
      <c r="J520" s="184" t="s">
        <v>1317</v>
      </c>
      <c r="K520" s="176">
        <v>227.9</v>
      </c>
      <c r="L520" s="137"/>
      <c r="M520" s="183">
        <f t="shared" si="24"/>
        <v>0</v>
      </c>
      <c r="N520" s="4" t="s">
        <v>2024</v>
      </c>
      <c r="O520" s="3">
        <v>4607109948712</v>
      </c>
      <c r="P520" s="2" t="str">
        <f t="shared" si="25"/>
        <v>фото1</v>
      </c>
      <c r="Q520" s="2" t="str">
        <f t="shared" si="26"/>
        <v>фото2</v>
      </c>
      <c r="R520" s="164" t="s">
        <v>1708</v>
      </c>
      <c r="S520" s="164" t="s">
        <v>1709</v>
      </c>
      <c r="T520" s="1">
        <v>290</v>
      </c>
      <c r="U520" s="74"/>
      <c r="V520" s="74"/>
      <c r="W520" s="74"/>
    </row>
    <row r="521" spans="1:23" ht="15.75" x14ac:dyDescent="0.2">
      <c r="A521" s="99">
        <v>513</v>
      </c>
      <c r="B521" s="173"/>
      <c r="C521" s="193">
        <v>5531</v>
      </c>
      <c r="D521" s="169" t="s">
        <v>188</v>
      </c>
      <c r="E521" s="133" t="s">
        <v>971</v>
      </c>
      <c r="F521" s="171" t="s">
        <v>972</v>
      </c>
      <c r="G521" s="6" t="s">
        <v>973</v>
      </c>
      <c r="H521" s="165">
        <v>200</v>
      </c>
      <c r="I521" s="134">
        <v>-34</v>
      </c>
      <c r="J521" s="184" t="s">
        <v>1317</v>
      </c>
      <c r="K521" s="176">
        <v>304</v>
      </c>
      <c r="L521" s="137"/>
      <c r="M521" s="183">
        <f t="shared" si="24"/>
        <v>0</v>
      </c>
      <c r="N521" s="4" t="s">
        <v>2024</v>
      </c>
      <c r="O521" s="3">
        <v>4607109935934</v>
      </c>
      <c r="P521" s="2" t="str">
        <f t="shared" si="25"/>
        <v>фото1</v>
      </c>
      <c r="Q521" s="2" t="str">
        <f t="shared" si="26"/>
        <v>фото2</v>
      </c>
      <c r="R521" s="164" t="s">
        <v>972</v>
      </c>
      <c r="S521" s="164"/>
      <c r="T521" s="1">
        <v>290</v>
      </c>
      <c r="U521" s="74"/>
      <c r="V521" s="74"/>
      <c r="W521" s="74"/>
    </row>
    <row r="522" spans="1:23" ht="33.75" x14ac:dyDescent="0.2">
      <c r="A522" s="99">
        <v>514</v>
      </c>
      <c r="B522" s="7">
        <v>2019</v>
      </c>
      <c r="C522" s="193">
        <v>10891</v>
      </c>
      <c r="D522" s="169" t="s">
        <v>188</v>
      </c>
      <c r="E522" s="133" t="s">
        <v>2319</v>
      </c>
      <c r="F522" s="171" t="s">
        <v>2318</v>
      </c>
      <c r="G522" s="6" t="s">
        <v>2320</v>
      </c>
      <c r="H522" s="165">
        <v>200</v>
      </c>
      <c r="I522" s="134">
        <v>-35</v>
      </c>
      <c r="J522" s="184" t="s">
        <v>1317</v>
      </c>
      <c r="K522" s="176">
        <v>261.5</v>
      </c>
      <c r="L522" s="137"/>
      <c r="M522" s="183">
        <f t="shared" si="24"/>
        <v>0</v>
      </c>
      <c r="N522" s="4" t="s">
        <v>2024</v>
      </c>
      <c r="O522" s="3">
        <v>4607109924563</v>
      </c>
      <c r="P522" s="2" t="str">
        <f t="shared" si="25"/>
        <v>фото1</v>
      </c>
      <c r="Q522" s="2" t="str">
        <f t="shared" si="26"/>
        <v>фото2</v>
      </c>
      <c r="R522" s="164" t="s">
        <v>2472</v>
      </c>
      <c r="S522" s="164"/>
      <c r="T522" s="1">
        <v>290</v>
      </c>
      <c r="U522" s="74"/>
      <c r="V522" s="74"/>
      <c r="W522" s="74"/>
    </row>
    <row r="523" spans="1:23" ht="33.75" x14ac:dyDescent="0.2">
      <c r="A523" s="99">
        <v>515</v>
      </c>
      <c r="B523" s="173"/>
      <c r="C523" s="193">
        <v>7327</v>
      </c>
      <c r="D523" s="169" t="s">
        <v>188</v>
      </c>
      <c r="E523" s="133" t="s">
        <v>2322</v>
      </c>
      <c r="F523" s="171" t="s">
        <v>2321</v>
      </c>
      <c r="G523" s="6" t="s">
        <v>2323</v>
      </c>
      <c r="H523" s="165" t="s">
        <v>379</v>
      </c>
      <c r="I523" s="134">
        <v>-34</v>
      </c>
      <c r="J523" s="184" t="s">
        <v>1317</v>
      </c>
      <c r="K523" s="176">
        <v>261.5</v>
      </c>
      <c r="L523" s="137"/>
      <c r="M523" s="183">
        <f t="shared" si="24"/>
        <v>0</v>
      </c>
      <c r="N523" s="4" t="s">
        <v>2024</v>
      </c>
      <c r="O523" s="3">
        <v>4607109949719</v>
      </c>
      <c r="P523" s="2" t="str">
        <f t="shared" si="25"/>
        <v>фото1</v>
      </c>
      <c r="Q523" s="2" t="str">
        <f t="shared" si="26"/>
        <v>фото2</v>
      </c>
      <c r="R523" s="164" t="s">
        <v>2321</v>
      </c>
      <c r="S523" s="164"/>
      <c r="T523" s="1">
        <v>290</v>
      </c>
      <c r="U523" s="74"/>
      <c r="V523" s="74"/>
      <c r="W523" s="74"/>
    </row>
    <row r="524" spans="1:23" ht="45" x14ac:dyDescent="0.2">
      <c r="A524" s="99">
        <v>516</v>
      </c>
      <c r="B524" s="7">
        <v>2019</v>
      </c>
      <c r="C524" s="193">
        <v>10892</v>
      </c>
      <c r="D524" s="169" t="s">
        <v>188</v>
      </c>
      <c r="E524" s="133" t="s">
        <v>2325</v>
      </c>
      <c r="F524" s="171" t="s">
        <v>2324</v>
      </c>
      <c r="G524" s="6" t="s">
        <v>2326</v>
      </c>
      <c r="H524" s="165" t="s">
        <v>1673</v>
      </c>
      <c r="I524" s="134">
        <v>-35</v>
      </c>
      <c r="J524" s="184" t="s">
        <v>1317</v>
      </c>
      <c r="K524" s="176">
        <v>211.1</v>
      </c>
      <c r="L524" s="137"/>
      <c r="M524" s="183">
        <f t="shared" si="24"/>
        <v>0</v>
      </c>
      <c r="N524" s="4" t="s">
        <v>2024</v>
      </c>
      <c r="O524" s="3">
        <v>4607109924556</v>
      </c>
      <c r="P524" s="2" t="str">
        <f t="shared" si="25"/>
        <v>фото1</v>
      </c>
      <c r="Q524" s="2" t="str">
        <f t="shared" si="26"/>
        <v>фото2</v>
      </c>
      <c r="R524" s="164" t="s">
        <v>2473</v>
      </c>
      <c r="S524" s="164"/>
      <c r="T524" s="1">
        <v>290</v>
      </c>
      <c r="U524" s="74"/>
      <c r="V524" s="74"/>
      <c r="W524" s="74"/>
    </row>
    <row r="525" spans="1:23" ht="45" x14ac:dyDescent="0.2">
      <c r="A525" s="99">
        <v>517</v>
      </c>
      <c r="B525" s="173"/>
      <c r="C525" s="193">
        <v>5532</v>
      </c>
      <c r="D525" s="169" t="s">
        <v>188</v>
      </c>
      <c r="E525" s="133" t="s">
        <v>3041</v>
      </c>
      <c r="F525" s="171" t="s">
        <v>3042</v>
      </c>
      <c r="G525" s="6" t="s">
        <v>3043</v>
      </c>
      <c r="H525" s="165" t="s">
        <v>379</v>
      </c>
      <c r="I525" s="134">
        <v>-34</v>
      </c>
      <c r="J525" s="184" t="s">
        <v>1317</v>
      </c>
      <c r="K525" s="176">
        <v>304</v>
      </c>
      <c r="L525" s="137"/>
      <c r="M525" s="183">
        <f t="shared" si="24"/>
        <v>0</v>
      </c>
      <c r="N525" s="4" t="s">
        <v>2024</v>
      </c>
      <c r="O525" s="3">
        <v>4607109935927</v>
      </c>
      <c r="P525" s="2" t="str">
        <f t="shared" si="25"/>
        <v>фото1</v>
      </c>
      <c r="Q525" s="2" t="str">
        <f t="shared" si="26"/>
        <v>фото2</v>
      </c>
      <c r="R525" s="164" t="s">
        <v>3044</v>
      </c>
      <c r="S525" s="164"/>
      <c r="T525" s="1">
        <v>290</v>
      </c>
      <c r="U525" s="74"/>
      <c r="V525" s="74"/>
      <c r="W525" s="74"/>
    </row>
    <row r="526" spans="1:23" ht="30" x14ac:dyDescent="0.2">
      <c r="A526" s="99">
        <v>518</v>
      </c>
      <c r="B526" s="185" t="s">
        <v>2643</v>
      </c>
      <c r="C526" s="194">
        <v>14382</v>
      </c>
      <c r="D526" s="186" t="s">
        <v>188</v>
      </c>
      <c r="E526" s="187" t="s">
        <v>3045</v>
      </c>
      <c r="F526" s="188" t="s">
        <v>3046</v>
      </c>
      <c r="G526" s="6" t="s">
        <v>3047</v>
      </c>
      <c r="H526" s="165" t="s">
        <v>2257</v>
      </c>
      <c r="I526" s="134">
        <v>-34</v>
      </c>
      <c r="J526" s="184" t="s">
        <v>1317</v>
      </c>
      <c r="K526" s="176">
        <v>261.5</v>
      </c>
      <c r="L526" s="137"/>
      <c r="M526" s="183">
        <f t="shared" si="24"/>
        <v>0</v>
      </c>
      <c r="N526" s="4" t="s">
        <v>2024</v>
      </c>
      <c r="O526" s="3">
        <v>4607109916261</v>
      </c>
      <c r="P526" s="2" t="str">
        <f t="shared" si="25"/>
        <v>фото1</v>
      </c>
      <c r="Q526" s="2" t="str">
        <f t="shared" si="26"/>
        <v>фото2</v>
      </c>
      <c r="R526" s="164" t="s">
        <v>3048</v>
      </c>
      <c r="S526" s="164" t="s">
        <v>3049</v>
      </c>
      <c r="T526" s="1">
        <v>290</v>
      </c>
      <c r="U526" s="74"/>
      <c r="V526" s="74"/>
      <c r="W526" s="74"/>
    </row>
    <row r="527" spans="1:23" ht="22.5" x14ac:dyDescent="0.2">
      <c r="A527" s="99">
        <v>519</v>
      </c>
      <c r="B527" s="173"/>
      <c r="C527" s="193">
        <v>5044</v>
      </c>
      <c r="D527" s="169" t="s">
        <v>188</v>
      </c>
      <c r="E527" s="133" t="s">
        <v>1710</v>
      </c>
      <c r="F527" s="171" t="s">
        <v>1711</v>
      </c>
      <c r="G527" s="6" t="s">
        <v>1712</v>
      </c>
      <c r="H527" s="165" t="s">
        <v>1675</v>
      </c>
      <c r="I527" s="134">
        <v>-34</v>
      </c>
      <c r="J527" s="184" t="s">
        <v>1317</v>
      </c>
      <c r="K527" s="176">
        <v>261.5</v>
      </c>
      <c r="L527" s="137"/>
      <c r="M527" s="183">
        <f t="shared" si="24"/>
        <v>0</v>
      </c>
      <c r="N527" s="4" t="s">
        <v>2024</v>
      </c>
      <c r="O527" s="3">
        <v>4607109942314</v>
      </c>
      <c r="P527" s="2" t="str">
        <f t="shared" si="25"/>
        <v>фото1</v>
      </c>
      <c r="Q527" s="2" t="str">
        <f t="shared" si="26"/>
        <v>фото2</v>
      </c>
      <c r="R527" s="164" t="s">
        <v>1713</v>
      </c>
      <c r="S527" s="164"/>
      <c r="T527" s="1">
        <v>290</v>
      </c>
      <c r="U527" s="74"/>
      <c r="V527" s="74"/>
      <c r="W527" s="74"/>
    </row>
    <row r="528" spans="1:23" ht="30" x14ac:dyDescent="0.2">
      <c r="A528" s="99">
        <v>520</v>
      </c>
      <c r="B528" s="7">
        <v>2019</v>
      </c>
      <c r="C528" s="193">
        <v>10893</v>
      </c>
      <c r="D528" s="169" t="s">
        <v>188</v>
      </c>
      <c r="E528" s="133" t="s">
        <v>2328</v>
      </c>
      <c r="F528" s="171" t="s">
        <v>2327</v>
      </c>
      <c r="G528" s="6" t="s">
        <v>2329</v>
      </c>
      <c r="H528" s="165" t="s">
        <v>1673</v>
      </c>
      <c r="I528" s="134">
        <v>-35</v>
      </c>
      <c r="J528" s="184" t="s">
        <v>1317</v>
      </c>
      <c r="K528" s="176">
        <v>227.9</v>
      </c>
      <c r="L528" s="137"/>
      <c r="M528" s="183">
        <f t="shared" si="24"/>
        <v>0</v>
      </c>
      <c r="N528" s="4" t="s">
        <v>2024</v>
      </c>
      <c r="O528" s="3">
        <v>4607109924549</v>
      </c>
      <c r="P528" s="2" t="str">
        <f t="shared" si="25"/>
        <v>фото1</v>
      </c>
      <c r="Q528" s="2" t="str">
        <f t="shared" si="26"/>
        <v>фото2</v>
      </c>
      <c r="R528" s="164" t="s">
        <v>2474</v>
      </c>
      <c r="S528" s="164"/>
      <c r="T528" s="1">
        <v>290</v>
      </c>
      <c r="U528" s="74"/>
      <c r="V528" s="74"/>
      <c r="W528" s="74"/>
    </row>
    <row r="529" spans="1:23" ht="56.25" x14ac:dyDescent="0.2">
      <c r="A529" s="99">
        <v>521</v>
      </c>
      <c r="B529" s="173"/>
      <c r="C529" s="193">
        <v>5030</v>
      </c>
      <c r="D529" s="169" t="s">
        <v>188</v>
      </c>
      <c r="E529" s="133" t="s">
        <v>1714</v>
      </c>
      <c r="F529" s="171" t="s">
        <v>1715</v>
      </c>
      <c r="G529" s="6" t="s">
        <v>1716</v>
      </c>
      <c r="H529" s="165" t="s">
        <v>1717</v>
      </c>
      <c r="I529" s="134">
        <v>-34</v>
      </c>
      <c r="J529" s="184" t="s">
        <v>1317</v>
      </c>
      <c r="K529" s="176">
        <v>261.5</v>
      </c>
      <c r="L529" s="137"/>
      <c r="M529" s="183">
        <f t="shared" si="24"/>
        <v>0</v>
      </c>
      <c r="N529" s="4" t="s">
        <v>2024</v>
      </c>
      <c r="O529" s="3">
        <v>4607109942178</v>
      </c>
      <c r="P529" s="2" t="str">
        <f t="shared" si="25"/>
        <v>фото1</v>
      </c>
      <c r="Q529" s="2" t="str">
        <f t="shared" si="26"/>
        <v>фото2</v>
      </c>
      <c r="R529" s="164" t="s">
        <v>1718</v>
      </c>
      <c r="S529" s="164" t="s">
        <v>1719</v>
      </c>
      <c r="T529" s="1">
        <v>290</v>
      </c>
      <c r="U529" s="74"/>
      <c r="V529" s="74"/>
      <c r="W529" s="74"/>
    </row>
    <row r="530" spans="1:23" ht="78.75" x14ac:dyDescent="0.2">
      <c r="A530" s="99">
        <v>522</v>
      </c>
      <c r="B530" s="7">
        <v>2019</v>
      </c>
      <c r="C530" s="193">
        <v>10894</v>
      </c>
      <c r="D530" s="169" t="s">
        <v>188</v>
      </c>
      <c r="E530" s="133" t="s">
        <v>2331</v>
      </c>
      <c r="F530" s="171" t="s">
        <v>2330</v>
      </c>
      <c r="G530" s="6" t="s">
        <v>2332</v>
      </c>
      <c r="H530" s="165" t="s">
        <v>2333</v>
      </c>
      <c r="I530" s="134">
        <v>-35</v>
      </c>
      <c r="J530" s="184" t="s">
        <v>1317</v>
      </c>
      <c r="K530" s="176">
        <v>227.9</v>
      </c>
      <c r="L530" s="137"/>
      <c r="M530" s="183">
        <f t="shared" si="24"/>
        <v>0</v>
      </c>
      <c r="N530" s="4" t="s">
        <v>2024</v>
      </c>
      <c r="O530" s="3">
        <v>4607109924532</v>
      </c>
      <c r="P530" s="2" t="str">
        <f t="shared" si="25"/>
        <v>фото1</v>
      </c>
      <c r="Q530" s="2" t="str">
        <f t="shared" si="26"/>
        <v>фото2</v>
      </c>
      <c r="R530" s="164" t="s">
        <v>2475</v>
      </c>
      <c r="S530" s="164"/>
      <c r="T530" s="1">
        <v>290</v>
      </c>
      <c r="U530" s="74"/>
      <c r="V530" s="74"/>
      <c r="W530" s="74"/>
    </row>
    <row r="531" spans="1:23" ht="30" x14ac:dyDescent="0.2">
      <c r="A531" s="99">
        <v>523</v>
      </c>
      <c r="B531" s="173"/>
      <c r="C531" s="193">
        <v>5535</v>
      </c>
      <c r="D531" s="169" t="s">
        <v>188</v>
      </c>
      <c r="E531" s="133" t="s">
        <v>3050</v>
      </c>
      <c r="F531" s="171" t="s">
        <v>3051</v>
      </c>
      <c r="G531" s="6" t="s">
        <v>3052</v>
      </c>
      <c r="H531" s="165">
        <v>240</v>
      </c>
      <c r="I531" s="134">
        <v>-34</v>
      </c>
      <c r="J531" s="184" t="s">
        <v>1317</v>
      </c>
      <c r="K531" s="176">
        <v>261.5</v>
      </c>
      <c r="L531" s="137"/>
      <c r="M531" s="183">
        <f t="shared" si="24"/>
        <v>0</v>
      </c>
      <c r="N531" s="4" t="s">
        <v>2024</v>
      </c>
      <c r="O531" s="3">
        <v>4607109935897</v>
      </c>
      <c r="P531" s="2" t="str">
        <f t="shared" si="25"/>
        <v>фото1</v>
      </c>
      <c r="Q531" s="2" t="str">
        <f t="shared" si="26"/>
        <v>фото2</v>
      </c>
      <c r="R531" s="164" t="s">
        <v>3053</v>
      </c>
      <c r="S531" s="164"/>
      <c r="T531" s="1">
        <v>290</v>
      </c>
      <c r="U531" s="74"/>
      <c r="V531" s="74"/>
      <c r="W531" s="74"/>
    </row>
    <row r="532" spans="1:23" ht="67.5" x14ac:dyDescent="0.2">
      <c r="A532" s="99">
        <v>524</v>
      </c>
      <c r="B532" s="7">
        <v>2019</v>
      </c>
      <c r="C532" s="193">
        <v>10896</v>
      </c>
      <c r="D532" s="169" t="s">
        <v>188</v>
      </c>
      <c r="E532" s="133" t="s">
        <v>2337</v>
      </c>
      <c r="F532" s="171" t="s">
        <v>2336</v>
      </c>
      <c r="G532" s="6" t="s">
        <v>2338</v>
      </c>
      <c r="H532" s="165" t="s">
        <v>1704</v>
      </c>
      <c r="I532" s="134">
        <v>-35</v>
      </c>
      <c r="J532" s="184" t="s">
        <v>1317</v>
      </c>
      <c r="K532" s="176">
        <v>227.9</v>
      </c>
      <c r="L532" s="137"/>
      <c r="M532" s="183">
        <f t="shared" si="24"/>
        <v>0</v>
      </c>
      <c r="N532" s="4" t="s">
        <v>2024</v>
      </c>
      <c r="O532" s="3">
        <v>4607109924518</v>
      </c>
      <c r="P532" s="2" t="str">
        <f t="shared" si="25"/>
        <v>фото1</v>
      </c>
      <c r="Q532" s="2" t="str">
        <f t="shared" si="26"/>
        <v>фото2</v>
      </c>
      <c r="R532" s="164" t="s">
        <v>2476</v>
      </c>
      <c r="S532" s="164"/>
      <c r="T532" s="1">
        <v>290</v>
      </c>
      <c r="U532" s="74"/>
      <c r="V532" s="74"/>
      <c r="W532" s="74"/>
    </row>
    <row r="533" spans="1:23" ht="33.75" x14ac:dyDescent="0.2">
      <c r="A533" s="99">
        <v>525</v>
      </c>
      <c r="B533" s="173"/>
      <c r="C533" s="193">
        <v>7328</v>
      </c>
      <c r="D533" s="169" t="s">
        <v>188</v>
      </c>
      <c r="E533" s="133" t="s">
        <v>2340</v>
      </c>
      <c r="F533" s="171" t="s">
        <v>2339</v>
      </c>
      <c r="G533" s="6" t="s">
        <v>2341</v>
      </c>
      <c r="H533" s="165" t="s">
        <v>379</v>
      </c>
      <c r="I533" s="134">
        <v>-35</v>
      </c>
      <c r="J533" s="184" t="s">
        <v>1317</v>
      </c>
      <c r="K533" s="176">
        <v>261.5</v>
      </c>
      <c r="L533" s="137"/>
      <c r="M533" s="183">
        <f t="shared" si="24"/>
        <v>0</v>
      </c>
      <c r="N533" s="4" t="s">
        <v>2024</v>
      </c>
      <c r="O533" s="3">
        <v>4607109949726</v>
      </c>
      <c r="P533" s="2" t="str">
        <f t="shared" si="25"/>
        <v>фото1</v>
      </c>
      <c r="Q533" s="2" t="str">
        <f t="shared" si="26"/>
        <v>фото2</v>
      </c>
      <c r="R533" s="164" t="s">
        <v>2477</v>
      </c>
      <c r="S533" s="164" t="s">
        <v>2478</v>
      </c>
      <c r="T533" s="1">
        <v>290</v>
      </c>
      <c r="U533" s="74"/>
      <c r="V533" s="74"/>
      <c r="W533" s="74"/>
    </row>
    <row r="534" spans="1:23" ht="33.75" x14ac:dyDescent="0.2">
      <c r="A534" s="99">
        <v>526</v>
      </c>
      <c r="B534" s="173"/>
      <c r="C534" s="193">
        <v>5572</v>
      </c>
      <c r="D534" s="169" t="s">
        <v>188</v>
      </c>
      <c r="E534" s="133" t="s">
        <v>3054</v>
      </c>
      <c r="F534" s="171" t="s">
        <v>3055</v>
      </c>
      <c r="G534" s="6" t="s">
        <v>3056</v>
      </c>
      <c r="H534" s="165">
        <v>300</v>
      </c>
      <c r="I534" s="134">
        <v>-34</v>
      </c>
      <c r="J534" s="184" t="s">
        <v>1317</v>
      </c>
      <c r="K534" s="176">
        <v>261.5</v>
      </c>
      <c r="L534" s="137"/>
      <c r="M534" s="183">
        <f t="shared" si="24"/>
        <v>0</v>
      </c>
      <c r="N534" s="4" t="s">
        <v>2024</v>
      </c>
      <c r="O534" s="3">
        <v>4607109934289</v>
      </c>
      <c r="P534" s="2" t="str">
        <f t="shared" si="25"/>
        <v>фото1</v>
      </c>
      <c r="Q534" s="2" t="str">
        <f t="shared" si="26"/>
        <v>фото2</v>
      </c>
      <c r="R534" s="164" t="s">
        <v>3057</v>
      </c>
      <c r="S534" s="164"/>
      <c r="T534" s="1">
        <v>290</v>
      </c>
      <c r="U534" s="74"/>
      <c r="V534" s="74"/>
      <c r="W534" s="74"/>
    </row>
    <row r="535" spans="1:23" ht="33.75" x14ac:dyDescent="0.2">
      <c r="A535" s="99">
        <v>527</v>
      </c>
      <c r="B535" s="173"/>
      <c r="C535" s="193">
        <v>7320</v>
      </c>
      <c r="D535" s="169" t="s">
        <v>188</v>
      </c>
      <c r="E535" s="133" t="s">
        <v>1488</v>
      </c>
      <c r="F535" s="171" t="s">
        <v>1513</v>
      </c>
      <c r="G535" s="6" t="s">
        <v>1536</v>
      </c>
      <c r="H535" s="165" t="s">
        <v>379</v>
      </c>
      <c r="I535" s="134">
        <v>-35</v>
      </c>
      <c r="J535" s="184" t="s">
        <v>1317</v>
      </c>
      <c r="K535" s="176">
        <v>261.5</v>
      </c>
      <c r="L535" s="137"/>
      <c r="M535" s="183">
        <f t="shared" si="24"/>
        <v>0</v>
      </c>
      <c r="N535" s="4" t="s">
        <v>2024</v>
      </c>
      <c r="O535" s="3">
        <v>4607109949641</v>
      </c>
      <c r="P535" s="2" t="str">
        <f t="shared" si="25"/>
        <v>фото1</v>
      </c>
      <c r="Q535" s="2" t="str">
        <f t="shared" si="26"/>
        <v>фото2</v>
      </c>
      <c r="R535" s="164" t="s">
        <v>1554</v>
      </c>
      <c r="S535" s="164" t="s">
        <v>1555</v>
      </c>
      <c r="T535" s="1">
        <v>290</v>
      </c>
      <c r="U535" s="74"/>
      <c r="V535" s="74"/>
      <c r="W535" s="74"/>
    </row>
    <row r="536" spans="1:23" ht="15.75" x14ac:dyDescent="0.2">
      <c r="A536" s="99">
        <v>528</v>
      </c>
      <c r="B536" s="173"/>
      <c r="C536" s="193">
        <v>5526</v>
      </c>
      <c r="D536" s="169" t="s">
        <v>188</v>
      </c>
      <c r="E536" s="133" t="s">
        <v>3058</v>
      </c>
      <c r="F536" s="171" t="s">
        <v>3059</v>
      </c>
      <c r="G536" s="6" t="s">
        <v>3060</v>
      </c>
      <c r="H536" s="165">
        <v>300</v>
      </c>
      <c r="I536" s="134">
        <v>-34</v>
      </c>
      <c r="J536" s="184" t="s">
        <v>1317</v>
      </c>
      <c r="K536" s="176">
        <v>227.9</v>
      </c>
      <c r="L536" s="137"/>
      <c r="M536" s="183">
        <f t="shared" si="24"/>
        <v>0</v>
      </c>
      <c r="N536" s="4" t="s">
        <v>2024</v>
      </c>
      <c r="O536" s="3">
        <v>4607109936023</v>
      </c>
      <c r="P536" s="2" t="str">
        <f t="shared" si="25"/>
        <v>фото1</v>
      </c>
      <c r="Q536" s="2" t="str">
        <f t="shared" si="26"/>
        <v>фото2</v>
      </c>
      <c r="R536" s="164" t="s">
        <v>3061</v>
      </c>
      <c r="S536" s="164"/>
      <c r="T536" s="1">
        <v>290</v>
      </c>
      <c r="U536" s="74"/>
      <c r="V536" s="74"/>
      <c r="W536" s="74"/>
    </row>
    <row r="537" spans="1:23" ht="30" x14ac:dyDescent="0.2">
      <c r="A537" s="99">
        <v>529</v>
      </c>
      <c r="B537" s="173"/>
      <c r="C537" s="193">
        <v>5521</v>
      </c>
      <c r="D537" s="169" t="s">
        <v>188</v>
      </c>
      <c r="E537" s="133" t="s">
        <v>1720</v>
      </c>
      <c r="F537" s="171" t="s">
        <v>1721</v>
      </c>
      <c r="G537" s="6" t="s">
        <v>1722</v>
      </c>
      <c r="H537" s="165">
        <v>250</v>
      </c>
      <c r="I537" s="134">
        <v>-34</v>
      </c>
      <c r="J537" s="184" t="s">
        <v>1317</v>
      </c>
      <c r="K537" s="176">
        <v>261.5</v>
      </c>
      <c r="L537" s="137"/>
      <c r="M537" s="183">
        <f t="shared" si="24"/>
        <v>0</v>
      </c>
      <c r="N537" s="4" t="s">
        <v>2024</v>
      </c>
      <c r="O537" s="3">
        <v>4607109936030</v>
      </c>
      <c r="P537" s="2" t="str">
        <f t="shared" si="25"/>
        <v>фото1</v>
      </c>
      <c r="Q537" s="2" t="str">
        <f t="shared" si="26"/>
        <v>фото2</v>
      </c>
      <c r="R537" s="164" t="s">
        <v>1721</v>
      </c>
      <c r="S537" s="164"/>
      <c r="T537" s="1">
        <v>290</v>
      </c>
      <c r="U537" s="74"/>
      <c r="V537" s="74"/>
      <c r="W537" s="74"/>
    </row>
    <row r="538" spans="1:23" ht="30" x14ac:dyDescent="0.2">
      <c r="A538" s="99">
        <v>530</v>
      </c>
      <c r="B538" s="185" t="s">
        <v>2643</v>
      </c>
      <c r="C538" s="194">
        <v>14383</v>
      </c>
      <c r="D538" s="186" t="s">
        <v>188</v>
      </c>
      <c r="E538" s="187" t="s">
        <v>3062</v>
      </c>
      <c r="F538" s="188" t="s">
        <v>3063</v>
      </c>
      <c r="G538" s="6" t="s">
        <v>3064</v>
      </c>
      <c r="H538" s="165" t="s">
        <v>1673</v>
      </c>
      <c r="I538" s="134">
        <v>-34</v>
      </c>
      <c r="J538" s="184" t="s">
        <v>1317</v>
      </c>
      <c r="K538" s="176">
        <v>261.5</v>
      </c>
      <c r="L538" s="137"/>
      <c r="M538" s="183">
        <f t="shared" si="24"/>
        <v>0</v>
      </c>
      <c r="N538" s="4" t="s">
        <v>2024</v>
      </c>
      <c r="O538" s="3">
        <v>4607109916254</v>
      </c>
      <c r="P538" s="2" t="str">
        <f t="shared" si="25"/>
        <v>фото1</v>
      </c>
      <c r="Q538" s="2" t="str">
        <f t="shared" si="26"/>
        <v>фото2</v>
      </c>
      <c r="R538" s="164" t="s">
        <v>3063</v>
      </c>
      <c r="S538" s="164"/>
      <c r="T538" s="1">
        <v>290</v>
      </c>
      <c r="U538" s="74"/>
      <c r="V538" s="74"/>
      <c r="W538" s="74"/>
    </row>
    <row r="539" spans="1:23" ht="33.75" x14ac:dyDescent="0.2">
      <c r="A539" s="99">
        <v>531</v>
      </c>
      <c r="B539" s="7">
        <v>2019</v>
      </c>
      <c r="C539" s="193">
        <v>10897</v>
      </c>
      <c r="D539" s="169" t="s">
        <v>188</v>
      </c>
      <c r="E539" s="133" t="s">
        <v>2343</v>
      </c>
      <c r="F539" s="171" t="s">
        <v>2342</v>
      </c>
      <c r="G539" s="6" t="s">
        <v>2344</v>
      </c>
      <c r="H539" s="165" t="s">
        <v>1688</v>
      </c>
      <c r="I539" s="134">
        <v>-35</v>
      </c>
      <c r="J539" s="184" t="s">
        <v>1317</v>
      </c>
      <c r="K539" s="176">
        <v>227.9</v>
      </c>
      <c r="L539" s="137"/>
      <c r="M539" s="183">
        <f t="shared" ref="M539:M556" si="27">IF(ISERROR(K539*L539),0,K539*L539)</f>
        <v>0</v>
      </c>
      <c r="N539" s="4" t="s">
        <v>2024</v>
      </c>
      <c r="O539" s="3">
        <v>4607109924501</v>
      </c>
      <c r="P539" s="2" t="str">
        <f t="shared" ref="P539:P556" si="28">HYPERLINK("http://www.gardenbulbs.ru/images/Bushes_CL/thumbnails/"&amp;R539&amp;".jpg","фото1")</f>
        <v>фото1</v>
      </c>
      <c r="Q539" s="2" t="str">
        <f t="shared" ref="Q539:Q556" si="29">HYPERLINK("http://www.gardenbulbs.ru/images/Bushes_CL/thumbnails/"&amp;S539&amp;".jpg","фото2")</f>
        <v>фото2</v>
      </c>
      <c r="R539" s="164" t="s">
        <v>2479</v>
      </c>
      <c r="S539" s="164"/>
      <c r="T539" s="1">
        <v>290</v>
      </c>
      <c r="U539" s="74"/>
      <c r="V539" s="74"/>
      <c r="W539" s="74"/>
    </row>
    <row r="540" spans="1:23" ht="33.75" x14ac:dyDescent="0.2">
      <c r="A540" s="99">
        <v>532</v>
      </c>
      <c r="B540" s="185" t="s">
        <v>2643</v>
      </c>
      <c r="C540" s="194">
        <v>14384</v>
      </c>
      <c r="D540" s="186" t="s">
        <v>188</v>
      </c>
      <c r="E540" s="187" t="s">
        <v>3065</v>
      </c>
      <c r="F540" s="188" t="s">
        <v>3066</v>
      </c>
      <c r="G540" s="6" t="s">
        <v>3067</v>
      </c>
      <c r="H540" s="165" t="s">
        <v>1673</v>
      </c>
      <c r="I540" s="134">
        <v>-34</v>
      </c>
      <c r="J540" s="184" t="s">
        <v>1317</v>
      </c>
      <c r="K540" s="176">
        <v>261.5</v>
      </c>
      <c r="L540" s="137"/>
      <c r="M540" s="183">
        <f t="shared" si="27"/>
        <v>0</v>
      </c>
      <c r="N540" s="4" t="s">
        <v>2024</v>
      </c>
      <c r="O540" s="3">
        <v>4607109916247</v>
      </c>
      <c r="P540" s="2" t="str">
        <f t="shared" si="28"/>
        <v>фото1</v>
      </c>
      <c r="Q540" s="2" t="str">
        <f t="shared" si="29"/>
        <v>фото2</v>
      </c>
      <c r="R540" s="164" t="s">
        <v>3068</v>
      </c>
      <c r="S540" s="164" t="s">
        <v>3069</v>
      </c>
      <c r="T540" s="1">
        <v>290</v>
      </c>
      <c r="U540" s="74"/>
      <c r="V540" s="74"/>
      <c r="W540" s="74"/>
    </row>
    <row r="541" spans="1:23" ht="33.75" x14ac:dyDescent="0.2">
      <c r="A541" s="99">
        <v>533</v>
      </c>
      <c r="B541" s="173"/>
      <c r="C541" s="193">
        <v>10223</v>
      </c>
      <c r="D541" s="169" t="s">
        <v>188</v>
      </c>
      <c r="E541" s="133" t="s">
        <v>1970</v>
      </c>
      <c r="F541" s="171" t="s">
        <v>1971</v>
      </c>
      <c r="G541" s="6" t="s">
        <v>1972</v>
      </c>
      <c r="H541" s="165">
        <v>250</v>
      </c>
      <c r="I541" s="134">
        <v>-34</v>
      </c>
      <c r="J541" s="184" t="s">
        <v>1317</v>
      </c>
      <c r="K541" s="176">
        <v>261.5</v>
      </c>
      <c r="L541" s="137"/>
      <c r="M541" s="183">
        <f t="shared" si="27"/>
        <v>0</v>
      </c>
      <c r="N541" s="4" t="s">
        <v>2024</v>
      </c>
      <c r="O541" s="3">
        <v>4607109979808</v>
      </c>
      <c r="P541" s="2" t="str">
        <f t="shared" si="28"/>
        <v>фото1</v>
      </c>
      <c r="Q541" s="2" t="str">
        <f t="shared" si="29"/>
        <v>фото2</v>
      </c>
      <c r="R541" s="164" t="s">
        <v>1973</v>
      </c>
      <c r="S541" s="164"/>
      <c r="T541" s="1">
        <v>290</v>
      </c>
      <c r="U541" s="74"/>
      <c r="V541" s="74"/>
      <c r="W541" s="74"/>
    </row>
    <row r="542" spans="1:23" ht="56.25" x14ac:dyDescent="0.2">
      <c r="A542" s="99">
        <v>534</v>
      </c>
      <c r="B542" s="173"/>
      <c r="C542" s="193">
        <v>4859</v>
      </c>
      <c r="D542" s="169" t="s">
        <v>2345</v>
      </c>
      <c r="E542" s="133" t="s">
        <v>161</v>
      </c>
      <c r="F542" s="171" t="s">
        <v>754</v>
      </c>
      <c r="G542" s="6" t="s">
        <v>974</v>
      </c>
      <c r="H542" s="165" t="s">
        <v>550</v>
      </c>
      <c r="I542" s="134">
        <v>-25</v>
      </c>
      <c r="J542" s="184" t="s">
        <v>1374</v>
      </c>
      <c r="K542" s="176">
        <v>202.7</v>
      </c>
      <c r="L542" s="137"/>
      <c r="M542" s="183">
        <f t="shared" si="27"/>
        <v>0</v>
      </c>
      <c r="N542" s="4" t="s">
        <v>2024</v>
      </c>
      <c r="O542" s="3">
        <v>4607109940839</v>
      </c>
      <c r="P542" s="2" t="str">
        <f t="shared" si="28"/>
        <v>фото1</v>
      </c>
      <c r="Q542" s="2" t="str">
        <f t="shared" si="29"/>
        <v>фото2</v>
      </c>
      <c r="R542" s="164" t="s">
        <v>1266</v>
      </c>
      <c r="S542" s="164"/>
      <c r="T542" s="1">
        <v>370</v>
      </c>
      <c r="U542" s="74"/>
      <c r="V542" s="74"/>
      <c r="W542" s="74"/>
    </row>
    <row r="543" spans="1:23" ht="67.5" x14ac:dyDescent="0.2">
      <c r="A543" s="99">
        <v>535</v>
      </c>
      <c r="B543" s="173"/>
      <c r="C543" s="193">
        <v>7334</v>
      </c>
      <c r="D543" s="169" t="s">
        <v>2346</v>
      </c>
      <c r="E543" s="133" t="s">
        <v>162</v>
      </c>
      <c r="F543" s="171" t="s">
        <v>478</v>
      </c>
      <c r="G543" s="6" t="s">
        <v>975</v>
      </c>
      <c r="H543" s="165" t="s">
        <v>157</v>
      </c>
      <c r="I543" s="134">
        <v>-34</v>
      </c>
      <c r="J543" s="184" t="s">
        <v>1320</v>
      </c>
      <c r="K543" s="176">
        <v>211.1</v>
      </c>
      <c r="L543" s="137"/>
      <c r="M543" s="183">
        <f t="shared" si="27"/>
        <v>0</v>
      </c>
      <c r="N543" s="4" t="s">
        <v>2024</v>
      </c>
      <c r="O543" s="3">
        <v>4607109949788</v>
      </c>
      <c r="P543" s="2" t="str">
        <f t="shared" si="28"/>
        <v>фото1</v>
      </c>
      <c r="Q543" s="2" t="str">
        <f t="shared" si="29"/>
        <v>фото2</v>
      </c>
      <c r="R543" s="164" t="s">
        <v>1267</v>
      </c>
      <c r="S543" s="164" t="s">
        <v>1268</v>
      </c>
      <c r="T543" s="1">
        <v>290</v>
      </c>
      <c r="U543" s="74"/>
      <c r="V543" s="74"/>
      <c r="W543" s="74"/>
    </row>
    <row r="544" spans="1:23" ht="78.75" x14ac:dyDescent="0.2">
      <c r="A544" s="99">
        <v>536</v>
      </c>
      <c r="B544" s="173"/>
      <c r="C544" s="193">
        <v>6122</v>
      </c>
      <c r="D544" s="169" t="s">
        <v>2346</v>
      </c>
      <c r="E544" s="133" t="s">
        <v>976</v>
      </c>
      <c r="F544" s="171" t="s">
        <v>977</v>
      </c>
      <c r="G544" s="6" t="s">
        <v>978</v>
      </c>
      <c r="H544" s="165" t="s">
        <v>157</v>
      </c>
      <c r="I544" s="134">
        <v>-34</v>
      </c>
      <c r="J544" s="184" t="s">
        <v>1317</v>
      </c>
      <c r="K544" s="176">
        <v>261.5</v>
      </c>
      <c r="L544" s="137"/>
      <c r="M544" s="183">
        <f t="shared" si="27"/>
        <v>0</v>
      </c>
      <c r="N544" s="4" t="s">
        <v>2024</v>
      </c>
      <c r="O544" s="3">
        <v>4607109935866</v>
      </c>
      <c r="P544" s="2" t="str">
        <f t="shared" si="28"/>
        <v>фото1</v>
      </c>
      <c r="Q544" s="2" t="str">
        <f t="shared" si="29"/>
        <v>фото2</v>
      </c>
      <c r="R544" s="164" t="s">
        <v>1269</v>
      </c>
      <c r="S544" s="164" t="s">
        <v>1270</v>
      </c>
      <c r="T544" s="1">
        <v>290</v>
      </c>
      <c r="U544" s="74"/>
      <c r="V544" s="74"/>
      <c r="W544" s="74"/>
    </row>
    <row r="545" spans="1:23" ht="78.75" x14ac:dyDescent="0.2">
      <c r="A545" s="99">
        <v>537</v>
      </c>
      <c r="B545" s="173"/>
      <c r="C545" s="193">
        <v>5542</v>
      </c>
      <c r="D545" s="169" t="s">
        <v>2346</v>
      </c>
      <c r="E545" s="133" t="s">
        <v>979</v>
      </c>
      <c r="F545" s="171" t="s">
        <v>980</v>
      </c>
      <c r="G545" s="6" t="s">
        <v>981</v>
      </c>
      <c r="H545" s="165" t="s">
        <v>30</v>
      </c>
      <c r="I545" s="134">
        <v>-32</v>
      </c>
      <c r="J545" s="184" t="s">
        <v>1317</v>
      </c>
      <c r="K545" s="176">
        <v>296.2</v>
      </c>
      <c r="L545" s="137"/>
      <c r="M545" s="183">
        <f t="shared" si="27"/>
        <v>0</v>
      </c>
      <c r="N545" s="4" t="s">
        <v>2024</v>
      </c>
      <c r="O545" s="3">
        <v>4607109935859</v>
      </c>
      <c r="P545" s="2" t="str">
        <f t="shared" si="28"/>
        <v>фото1</v>
      </c>
      <c r="Q545" s="2" t="str">
        <f t="shared" si="29"/>
        <v>фото2</v>
      </c>
      <c r="R545" s="164" t="s">
        <v>1271</v>
      </c>
      <c r="S545" s="164" t="s">
        <v>1272</v>
      </c>
      <c r="T545" s="1">
        <v>290</v>
      </c>
      <c r="U545" s="74"/>
      <c r="V545" s="74"/>
      <c r="W545" s="74"/>
    </row>
    <row r="546" spans="1:23" ht="30" x14ac:dyDescent="0.2">
      <c r="A546" s="99">
        <v>538</v>
      </c>
      <c r="B546" s="173"/>
      <c r="C546" s="193">
        <v>5538</v>
      </c>
      <c r="D546" s="169" t="s">
        <v>2346</v>
      </c>
      <c r="E546" s="133" t="s">
        <v>982</v>
      </c>
      <c r="F546" s="171" t="s">
        <v>983</v>
      </c>
      <c r="G546" s="6" t="s">
        <v>984</v>
      </c>
      <c r="H546" s="165">
        <v>200</v>
      </c>
      <c r="I546" s="134">
        <v>-34</v>
      </c>
      <c r="J546" s="184" t="s">
        <v>1562</v>
      </c>
      <c r="K546" s="176">
        <v>304</v>
      </c>
      <c r="L546" s="137"/>
      <c r="M546" s="183">
        <f t="shared" si="27"/>
        <v>0</v>
      </c>
      <c r="N546" s="4" t="s">
        <v>2024</v>
      </c>
      <c r="O546" s="3">
        <v>4607109935873</v>
      </c>
      <c r="P546" s="2" t="str">
        <f t="shared" si="28"/>
        <v>фото1</v>
      </c>
      <c r="Q546" s="2" t="str">
        <f t="shared" si="29"/>
        <v>фото2</v>
      </c>
      <c r="R546" s="164" t="s">
        <v>1273</v>
      </c>
      <c r="S546" s="164" t="s">
        <v>1274</v>
      </c>
      <c r="T546" s="1">
        <v>290</v>
      </c>
      <c r="U546" s="74"/>
      <c r="V546" s="74"/>
      <c r="W546" s="74"/>
    </row>
    <row r="547" spans="1:23" ht="30" x14ac:dyDescent="0.2">
      <c r="A547" s="99">
        <v>539</v>
      </c>
      <c r="B547" s="173"/>
      <c r="C547" s="193">
        <v>7346</v>
      </c>
      <c r="D547" s="169" t="s">
        <v>664</v>
      </c>
      <c r="E547" s="133" t="s">
        <v>647</v>
      </c>
      <c r="F547" s="171" t="s">
        <v>180</v>
      </c>
      <c r="G547" s="6" t="s">
        <v>181</v>
      </c>
      <c r="H547" s="165">
        <v>300</v>
      </c>
      <c r="I547" s="134">
        <v>-29</v>
      </c>
      <c r="J547" s="184" t="s">
        <v>1374</v>
      </c>
      <c r="K547" s="176">
        <v>219.5</v>
      </c>
      <c r="L547" s="137"/>
      <c r="M547" s="183">
        <f t="shared" si="27"/>
        <v>0</v>
      </c>
      <c r="N547" s="4" t="s">
        <v>2024</v>
      </c>
      <c r="O547" s="3">
        <v>4607109949900</v>
      </c>
      <c r="P547" s="2" t="str">
        <f t="shared" si="28"/>
        <v>фото1</v>
      </c>
      <c r="Q547" s="2" t="str">
        <f t="shared" si="29"/>
        <v>фото2</v>
      </c>
      <c r="R547" s="164" t="s">
        <v>1275</v>
      </c>
      <c r="S547" s="164"/>
      <c r="T547" s="1">
        <v>370</v>
      </c>
      <c r="U547" s="74"/>
      <c r="V547" s="74"/>
      <c r="W547" s="74"/>
    </row>
    <row r="548" spans="1:23" ht="30" x14ac:dyDescent="0.2">
      <c r="A548" s="99">
        <v>540</v>
      </c>
      <c r="B548" s="173"/>
      <c r="C548" s="193">
        <v>7344</v>
      </c>
      <c r="D548" s="169" t="s">
        <v>663</v>
      </c>
      <c r="E548" s="133" t="s">
        <v>176</v>
      </c>
      <c r="F548" s="171" t="s">
        <v>177</v>
      </c>
      <c r="G548" s="6" t="s">
        <v>178</v>
      </c>
      <c r="H548" s="165" t="s">
        <v>179</v>
      </c>
      <c r="I548" s="134">
        <v>-29</v>
      </c>
      <c r="J548" s="184" t="s">
        <v>1317</v>
      </c>
      <c r="K548" s="176">
        <v>219.5</v>
      </c>
      <c r="L548" s="137"/>
      <c r="M548" s="183">
        <f t="shared" si="27"/>
        <v>0</v>
      </c>
      <c r="N548" s="4" t="s">
        <v>2024</v>
      </c>
      <c r="O548" s="3">
        <v>4607109949887</v>
      </c>
      <c r="P548" s="2" t="str">
        <f t="shared" si="28"/>
        <v>фото1</v>
      </c>
      <c r="Q548" s="2" t="str">
        <f t="shared" si="29"/>
        <v>фото2</v>
      </c>
      <c r="R548" s="164" t="s">
        <v>177</v>
      </c>
      <c r="S548" s="164"/>
      <c r="T548" s="1">
        <v>370</v>
      </c>
      <c r="U548" s="74"/>
      <c r="V548" s="74"/>
      <c r="W548" s="74"/>
    </row>
    <row r="549" spans="1:23" ht="33.75" x14ac:dyDescent="0.2">
      <c r="A549" s="99">
        <v>541</v>
      </c>
      <c r="B549" s="173"/>
      <c r="C549" s="193">
        <v>7345</v>
      </c>
      <c r="D549" s="169" t="s">
        <v>663</v>
      </c>
      <c r="E549" s="133" t="s">
        <v>1723</v>
      </c>
      <c r="F549" s="171" t="s">
        <v>1724</v>
      </c>
      <c r="G549" s="6" t="s">
        <v>1725</v>
      </c>
      <c r="H549" s="165" t="s">
        <v>179</v>
      </c>
      <c r="I549" s="134">
        <v>-29</v>
      </c>
      <c r="J549" s="184" t="s">
        <v>1329</v>
      </c>
      <c r="K549" s="176">
        <v>219.5</v>
      </c>
      <c r="L549" s="137"/>
      <c r="M549" s="183">
        <f t="shared" si="27"/>
        <v>0</v>
      </c>
      <c r="N549" s="4" t="s">
        <v>2024</v>
      </c>
      <c r="O549" s="3">
        <v>4607109949894</v>
      </c>
      <c r="P549" s="2" t="str">
        <f t="shared" si="28"/>
        <v>фото1</v>
      </c>
      <c r="Q549" s="2" t="str">
        <f t="shared" si="29"/>
        <v>фото2</v>
      </c>
      <c r="R549" s="164" t="s">
        <v>1726</v>
      </c>
      <c r="S549" s="164" t="s">
        <v>1727</v>
      </c>
      <c r="T549" s="1">
        <v>370</v>
      </c>
      <c r="U549" s="74"/>
      <c r="V549" s="74"/>
      <c r="W549" s="74"/>
    </row>
    <row r="550" spans="1:23" ht="45" x14ac:dyDescent="0.2">
      <c r="A550" s="99">
        <v>542</v>
      </c>
      <c r="B550" s="173"/>
      <c r="C550" s="193">
        <v>7342</v>
      </c>
      <c r="D550" s="169" t="s">
        <v>667</v>
      </c>
      <c r="E550" s="133" t="s">
        <v>173</v>
      </c>
      <c r="F550" s="171" t="s">
        <v>174</v>
      </c>
      <c r="G550" s="6" t="s">
        <v>175</v>
      </c>
      <c r="H550" s="165">
        <v>400</v>
      </c>
      <c r="I550" s="134">
        <v>-29</v>
      </c>
      <c r="J550" s="184" t="s">
        <v>1374</v>
      </c>
      <c r="K550" s="176">
        <v>219.5</v>
      </c>
      <c r="L550" s="137"/>
      <c r="M550" s="183">
        <f t="shared" si="27"/>
        <v>0</v>
      </c>
      <c r="N550" s="4" t="s">
        <v>2024</v>
      </c>
      <c r="O550" s="3">
        <v>4607109949863</v>
      </c>
      <c r="P550" s="2" t="str">
        <f t="shared" si="28"/>
        <v>фото1</v>
      </c>
      <c r="Q550" s="2" t="str">
        <f t="shared" si="29"/>
        <v>фото2</v>
      </c>
      <c r="R550" s="164" t="s">
        <v>1276</v>
      </c>
      <c r="S550" s="164" t="s">
        <v>1277</v>
      </c>
      <c r="T550" s="1">
        <v>370</v>
      </c>
      <c r="U550" s="74"/>
      <c r="V550" s="74"/>
      <c r="W550" s="74"/>
    </row>
    <row r="551" spans="1:23" ht="45" x14ac:dyDescent="0.2">
      <c r="A551" s="99">
        <v>543</v>
      </c>
      <c r="B551" s="173"/>
      <c r="C551" s="193">
        <v>4902</v>
      </c>
      <c r="D551" s="169" t="s">
        <v>667</v>
      </c>
      <c r="E551" s="133" t="s">
        <v>587</v>
      </c>
      <c r="F551" s="171" t="s">
        <v>666</v>
      </c>
      <c r="G551" s="6" t="s">
        <v>264</v>
      </c>
      <c r="H551" s="165">
        <v>500</v>
      </c>
      <c r="I551" s="134">
        <v>-30</v>
      </c>
      <c r="J551" s="184" t="s">
        <v>1374</v>
      </c>
      <c r="K551" s="176">
        <v>219.5</v>
      </c>
      <c r="L551" s="137"/>
      <c r="M551" s="183">
        <f t="shared" si="27"/>
        <v>0</v>
      </c>
      <c r="N551" s="4" t="s">
        <v>2024</v>
      </c>
      <c r="O551" s="3">
        <v>4607109941263</v>
      </c>
      <c r="P551" s="2" t="str">
        <f t="shared" si="28"/>
        <v>фото1</v>
      </c>
      <c r="Q551" s="2" t="str">
        <f t="shared" si="29"/>
        <v>фото2</v>
      </c>
      <c r="R551" s="164" t="s">
        <v>666</v>
      </c>
      <c r="S551" s="164"/>
      <c r="T551" s="1">
        <v>370</v>
      </c>
      <c r="U551" s="74"/>
      <c r="V551" s="74"/>
      <c r="W551" s="74"/>
    </row>
    <row r="552" spans="1:23" ht="33.75" x14ac:dyDescent="0.2">
      <c r="A552" s="99">
        <v>544</v>
      </c>
      <c r="B552" s="173"/>
      <c r="C552" s="193">
        <v>7341</v>
      </c>
      <c r="D552" s="169" t="s">
        <v>169</v>
      </c>
      <c r="E552" s="133" t="s">
        <v>170</v>
      </c>
      <c r="F552" s="171" t="s">
        <v>171</v>
      </c>
      <c r="G552" s="6" t="s">
        <v>172</v>
      </c>
      <c r="H552" s="165">
        <v>500</v>
      </c>
      <c r="I552" s="134">
        <v>-29</v>
      </c>
      <c r="J552" s="184" t="s">
        <v>1374</v>
      </c>
      <c r="K552" s="176">
        <v>219.5</v>
      </c>
      <c r="L552" s="137"/>
      <c r="M552" s="183">
        <f t="shared" si="27"/>
        <v>0</v>
      </c>
      <c r="N552" s="4" t="s">
        <v>2024</v>
      </c>
      <c r="O552" s="3">
        <v>4607109949856</v>
      </c>
      <c r="P552" s="2" t="str">
        <f t="shared" si="28"/>
        <v>фото1</v>
      </c>
      <c r="Q552" s="2" t="str">
        <f t="shared" si="29"/>
        <v>фото2</v>
      </c>
      <c r="R552" s="164" t="s">
        <v>171</v>
      </c>
      <c r="S552" s="164"/>
      <c r="T552" s="1">
        <v>370</v>
      </c>
      <c r="U552" s="74"/>
      <c r="V552" s="74"/>
      <c r="W552" s="74"/>
    </row>
    <row r="553" spans="1:23" ht="45" x14ac:dyDescent="0.2">
      <c r="A553" s="99">
        <v>545</v>
      </c>
      <c r="B553" s="173"/>
      <c r="C553" s="193">
        <v>4903</v>
      </c>
      <c r="D553" s="169" t="s">
        <v>217</v>
      </c>
      <c r="E553" s="133" t="s">
        <v>167</v>
      </c>
      <c r="F553" s="171" t="s">
        <v>168</v>
      </c>
      <c r="G553" s="6" t="s">
        <v>313</v>
      </c>
      <c r="H553" s="165" t="s">
        <v>574</v>
      </c>
      <c r="I553" s="134">
        <v>-30</v>
      </c>
      <c r="J553" s="184" t="s">
        <v>1374</v>
      </c>
      <c r="K553" s="176">
        <v>202.7</v>
      </c>
      <c r="L553" s="137"/>
      <c r="M553" s="183">
        <f t="shared" si="27"/>
        <v>0</v>
      </c>
      <c r="N553" s="4" t="s">
        <v>2024</v>
      </c>
      <c r="O553" s="3">
        <v>4607109941270</v>
      </c>
      <c r="P553" s="2" t="str">
        <f t="shared" si="28"/>
        <v>фото1</v>
      </c>
      <c r="Q553" s="2" t="str">
        <f t="shared" si="29"/>
        <v>фото2</v>
      </c>
      <c r="R553" s="164" t="s">
        <v>1278</v>
      </c>
      <c r="S553" s="164" t="s">
        <v>1279</v>
      </c>
      <c r="T553" s="1">
        <v>370</v>
      </c>
      <c r="U553" s="74"/>
      <c r="V553" s="74"/>
      <c r="W553" s="74"/>
    </row>
    <row r="554" spans="1:23" ht="56.25" x14ac:dyDescent="0.2">
      <c r="A554" s="99">
        <v>546</v>
      </c>
      <c r="B554" s="173"/>
      <c r="C554" s="193">
        <v>7337</v>
      </c>
      <c r="D554" s="169" t="s">
        <v>217</v>
      </c>
      <c r="E554" s="133" t="s">
        <v>166</v>
      </c>
      <c r="F554" s="171" t="s">
        <v>1974</v>
      </c>
      <c r="G554" s="6" t="s">
        <v>985</v>
      </c>
      <c r="H554" s="165" t="s">
        <v>165</v>
      </c>
      <c r="I554" s="134">
        <v>-34</v>
      </c>
      <c r="J554" s="184" t="s">
        <v>1317</v>
      </c>
      <c r="K554" s="176">
        <v>236.3</v>
      </c>
      <c r="L554" s="137"/>
      <c r="M554" s="183">
        <f t="shared" si="27"/>
        <v>0</v>
      </c>
      <c r="N554" s="4" t="s">
        <v>2024</v>
      </c>
      <c r="O554" s="3">
        <v>4607109949818</v>
      </c>
      <c r="P554" s="2" t="str">
        <f t="shared" si="28"/>
        <v>фото1</v>
      </c>
      <c r="Q554" s="2" t="str">
        <f t="shared" si="29"/>
        <v>фото2</v>
      </c>
      <c r="R554" s="164" t="s">
        <v>1280</v>
      </c>
      <c r="S554" s="164" t="s">
        <v>1281</v>
      </c>
      <c r="T554" s="1">
        <v>370</v>
      </c>
      <c r="U554" s="74"/>
      <c r="V554" s="74"/>
      <c r="W554" s="74"/>
    </row>
    <row r="555" spans="1:23" ht="45" x14ac:dyDescent="0.2">
      <c r="A555" s="99">
        <v>547</v>
      </c>
      <c r="B555" s="173"/>
      <c r="C555" s="193">
        <v>7335</v>
      </c>
      <c r="D555" s="169" t="s">
        <v>217</v>
      </c>
      <c r="E555" s="133" t="s">
        <v>163</v>
      </c>
      <c r="F555" s="171" t="s">
        <v>164</v>
      </c>
      <c r="G555" s="6" t="s">
        <v>986</v>
      </c>
      <c r="H555" s="165" t="s">
        <v>165</v>
      </c>
      <c r="I555" s="134">
        <v>-34</v>
      </c>
      <c r="J555" s="184" t="s">
        <v>1317</v>
      </c>
      <c r="K555" s="176">
        <v>269.89999999999998</v>
      </c>
      <c r="L555" s="137"/>
      <c r="M555" s="183">
        <f t="shared" si="27"/>
        <v>0</v>
      </c>
      <c r="N555" s="4" t="s">
        <v>2024</v>
      </c>
      <c r="O555" s="3">
        <v>4607109949795</v>
      </c>
      <c r="P555" s="2" t="str">
        <f t="shared" si="28"/>
        <v>фото1</v>
      </c>
      <c r="Q555" s="2" t="str">
        <f t="shared" si="29"/>
        <v>фото2</v>
      </c>
      <c r="R555" s="164" t="s">
        <v>1282</v>
      </c>
      <c r="S555" s="164" t="s">
        <v>1283</v>
      </c>
      <c r="T555" s="1">
        <v>370</v>
      </c>
      <c r="U555" s="74"/>
      <c r="V555" s="74"/>
      <c r="W555" s="74"/>
    </row>
    <row r="556" spans="1:23" ht="56.25" x14ac:dyDescent="0.2">
      <c r="A556" s="99">
        <v>548</v>
      </c>
      <c r="B556" s="173"/>
      <c r="C556" s="193">
        <v>7349</v>
      </c>
      <c r="D556" s="169" t="s">
        <v>258</v>
      </c>
      <c r="E556" s="133" t="s">
        <v>189</v>
      </c>
      <c r="F556" s="171" t="s">
        <v>257</v>
      </c>
      <c r="G556" s="6" t="s">
        <v>987</v>
      </c>
      <c r="H556" s="165" t="s">
        <v>157</v>
      </c>
      <c r="I556" s="134">
        <v>-34</v>
      </c>
      <c r="J556" s="184" t="s">
        <v>1317</v>
      </c>
      <c r="K556" s="176">
        <v>269.89999999999998</v>
      </c>
      <c r="L556" s="137"/>
      <c r="M556" s="183">
        <f t="shared" si="27"/>
        <v>0</v>
      </c>
      <c r="N556" s="4" t="s">
        <v>2024</v>
      </c>
      <c r="O556" s="3">
        <v>4607109949931</v>
      </c>
      <c r="P556" s="2" t="str">
        <f t="shared" si="28"/>
        <v>фото1</v>
      </c>
      <c r="Q556" s="2" t="str">
        <f t="shared" si="29"/>
        <v>фото2</v>
      </c>
      <c r="R556" s="164" t="s">
        <v>1284</v>
      </c>
      <c r="S556" s="164" t="s">
        <v>1285</v>
      </c>
      <c r="T556" s="1">
        <v>370</v>
      </c>
      <c r="U556" s="74"/>
      <c r="V556" s="74"/>
      <c r="W556" s="74"/>
    </row>
    <row r="557" spans="1:23" ht="15" x14ac:dyDescent="0.2">
      <c r="A557" s="99">
        <v>549</v>
      </c>
      <c r="B557" s="172"/>
      <c r="C557" s="160"/>
      <c r="D557" s="189" t="s">
        <v>3070</v>
      </c>
      <c r="E557" s="192"/>
      <c r="F557" s="190"/>
      <c r="G557" s="160"/>
      <c r="H557" s="160"/>
      <c r="I557" s="160"/>
      <c r="J557" s="166"/>
      <c r="K557" s="166"/>
      <c r="L557" s="160"/>
      <c r="M557" s="182"/>
      <c r="N557" s="167"/>
      <c r="O557" s="9"/>
      <c r="P557" s="162"/>
      <c r="Q557" s="162"/>
      <c r="R557" s="163"/>
      <c r="S557" s="163"/>
      <c r="T557" s="8"/>
      <c r="U557" s="74"/>
      <c r="V557" s="74"/>
      <c r="W557" s="74"/>
    </row>
    <row r="558" spans="1:23" ht="45" x14ac:dyDescent="0.2">
      <c r="A558" s="99">
        <v>550</v>
      </c>
      <c r="B558" s="173"/>
      <c r="C558" s="193">
        <v>7358</v>
      </c>
      <c r="D558" s="169" t="s">
        <v>773</v>
      </c>
      <c r="E558" s="133" t="s">
        <v>202</v>
      </c>
      <c r="F558" s="171" t="s">
        <v>203</v>
      </c>
      <c r="G558" s="6" t="s">
        <v>204</v>
      </c>
      <c r="H558" s="165" t="s">
        <v>205</v>
      </c>
      <c r="I558" s="134">
        <v>-28</v>
      </c>
      <c r="J558" s="184" t="s">
        <v>1320</v>
      </c>
      <c r="K558" s="176">
        <v>176.9</v>
      </c>
      <c r="L558" s="137"/>
      <c r="M558" s="183">
        <f t="shared" ref="M558:M621" si="30">IF(ISERROR(K558*L558),0,K558*L558)</f>
        <v>0</v>
      </c>
      <c r="N558" s="4" t="s">
        <v>2024</v>
      </c>
      <c r="O558" s="3">
        <v>4607109969144</v>
      </c>
      <c r="P558" s="2" t="str">
        <f t="shared" ref="P558:P621" si="31">HYPERLINK("http://www.gardenbulbs.ru/images/Bushes_CL/thumbnails/"&amp;R558&amp;".jpg","фото1")</f>
        <v>фото1</v>
      </c>
      <c r="Q558" s="2" t="str">
        <f t="shared" ref="Q558:Q621" si="32">HYPERLINK("http://www.gardenbulbs.ru/images/Bushes_CL/thumbnails/"&amp;S558&amp;".jpg","фото2")</f>
        <v>фото2</v>
      </c>
      <c r="R558" s="164" t="s">
        <v>1286</v>
      </c>
      <c r="S558" s="164" t="s">
        <v>1287</v>
      </c>
      <c r="T558" s="1">
        <v>370</v>
      </c>
      <c r="U558" s="74"/>
      <c r="V558" s="74"/>
      <c r="W558" s="74"/>
    </row>
    <row r="559" spans="1:23" ht="33.75" x14ac:dyDescent="0.2">
      <c r="A559" s="99">
        <v>551</v>
      </c>
      <c r="B559" s="173"/>
      <c r="C559" s="193">
        <v>7317</v>
      </c>
      <c r="D559" s="169" t="s">
        <v>773</v>
      </c>
      <c r="E559" s="133" t="s">
        <v>2347</v>
      </c>
      <c r="F559" s="171" t="s">
        <v>1728</v>
      </c>
      <c r="G559" s="6" t="s">
        <v>1729</v>
      </c>
      <c r="H559" s="165" t="s">
        <v>988</v>
      </c>
      <c r="I559" s="134">
        <v>-28</v>
      </c>
      <c r="J559" s="184" t="s">
        <v>1320</v>
      </c>
      <c r="K559" s="176">
        <v>329.2</v>
      </c>
      <c r="L559" s="137"/>
      <c r="M559" s="183">
        <f t="shared" si="30"/>
        <v>0</v>
      </c>
      <c r="N559" s="4" t="s">
        <v>2024</v>
      </c>
      <c r="O559" s="3">
        <v>4607109949610</v>
      </c>
      <c r="P559" s="2" t="str">
        <f t="shared" si="31"/>
        <v>фото1</v>
      </c>
      <c r="Q559" s="2" t="str">
        <f t="shared" si="32"/>
        <v>фото2</v>
      </c>
      <c r="R559" s="164" t="s">
        <v>1730</v>
      </c>
      <c r="S559" s="164" t="s">
        <v>1731</v>
      </c>
      <c r="T559" s="1">
        <v>370</v>
      </c>
      <c r="U559" s="74"/>
      <c r="V559" s="74"/>
      <c r="W559" s="74"/>
    </row>
    <row r="560" spans="1:23" ht="67.5" x14ac:dyDescent="0.2">
      <c r="A560" s="99">
        <v>552</v>
      </c>
      <c r="B560" s="173"/>
      <c r="C560" s="193">
        <v>7361</v>
      </c>
      <c r="D560" s="169" t="s">
        <v>773</v>
      </c>
      <c r="E560" s="133" t="s">
        <v>207</v>
      </c>
      <c r="F560" s="171" t="s">
        <v>208</v>
      </c>
      <c r="G560" s="6" t="s">
        <v>989</v>
      </c>
      <c r="H560" s="165" t="s">
        <v>157</v>
      </c>
      <c r="I560" s="134">
        <v>-30</v>
      </c>
      <c r="J560" s="184" t="s">
        <v>1320</v>
      </c>
      <c r="K560" s="176">
        <v>269.89999999999998</v>
      </c>
      <c r="L560" s="137"/>
      <c r="M560" s="183">
        <f t="shared" si="30"/>
        <v>0</v>
      </c>
      <c r="N560" s="4" t="s">
        <v>2024</v>
      </c>
      <c r="O560" s="3">
        <v>4607109978580</v>
      </c>
      <c r="P560" s="2" t="str">
        <f t="shared" si="31"/>
        <v>фото1</v>
      </c>
      <c r="Q560" s="2" t="str">
        <f t="shared" si="32"/>
        <v>фото2</v>
      </c>
      <c r="R560" s="164" t="s">
        <v>1288</v>
      </c>
      <c r="S560" s="164"/>
      <c r="T560" s="1">
        <v>370</v>
      </c>
      <c r="U560" s="74"/>
      <c r="V560" s="74"/>
      <c r="W560" s="74"/>
    </row>
    <row r="561" spans="1:23" ht="33.75" x14ac:dyDescent="0.2">
      <c r="A561" s="99">
        <v>553</v>
      </c>
      <c r="B561" s="173"/>
      <c r="C561" s="193">
        <v>4772</v>
      </c>
      <c r="D561" s="169" t="s">
        <v>773</v>
      </c>
      <c r="E561" s="133" t="s">
        <v>2348</v>
      </c>
      <c r="F561" s="171" t="s">
        <v>774</v>
      </c>
      <c r="G561" s="6" t="s">
        <v>775</v>
      </c>
      <c r="H561" s="165">
        <v>400</v>
      </c>
      <c r="I561" s="134">
        <v>-25</v>
      </c>
      <c r="J561" s="184" t="s">
        <v>1320</v>
      </c>
      <c r="K561" s="176">
        <v>176.9</v>
      </c>
      <c r="L561" s="137"/>
      <c r="M561" s="183">
        <f t="shared" si="30"/>
        <v>0</v>
      </c>
      <c r="N561" s="4" t="s">
        <v>2024</v>
      </c>
      <c r="O561" s="3">
        <v>4607109942376</v>
      </c>
      <c r="P561" s="2" t="str">
        <f t="shared" si="31"/>
        <v>фото1</v>
      </c>
      <c r="Q561" s="2" t="str">
        <f t="shared" si="32"/>
        <v>фото2</v>
      </c>
      <c r="R561" s="164" t="s">
        <v>774</v>
      </c>
      <c r="S561" s="164"/>
      <c r="T561" s="1">
        <v>370</v>
      </c>
      <c r="U561" s="74"/>
      <c r="V561" s="74"/>
      <c r="W561" s="74"/>
    </row>
    <row r="562" spans="1:23" ht="30" x14ac:dyDescent="0.2">
      <c r="A562" s="99">
        <v>554</v>
      </c>
      <c r="B562" s="173"/>
      <c r="C562" s="193">
        <v>7360</v>
      </c>
      <c r="D562" s="169" t="s">
        <v>773</v>
      </c>
      <c r="E562" s="133" t="s">
        <v>1975</v>
      </c>
      <c r="F562" s="171" t="s">
        <v>1976</v>
      </c>
      <c r="G562" s="6" t="s">
        <v>206</v>
      </c>
      <c r="H562" s="165" t="s">
        <v>205</v>
      </c>
      <c r="I562" s="134">
        <v>-30</v>
      </c>
      <c r="J562" s="184" t="s">
        <v>1317</v>
      </c>
      <c r="K562" s="176">
        <v>176.9</v>
      </c>
      <c r="L562" s="137"/>
      <c r="M562" s="183">
        <f t="shared" si="30"/>
        <v>0</v>
      </c>
      <c r="N562" s="4" t="s">
        <v>2024</v>
      </c>
      <c r="O562" s="3">
        <v>4607109975282</v>
      </c>
      <c r="P562" s="2" t="str">
        <f t="shared" si="31"/>
        <v>фото1</v>
      </c>
      <c r="Q562" s="2" t="str">
        <f t="shared" si="32"/>
        <v>фото2</v>
      </c>
      <c r="R562" s="164" t="s">
        <v>1289</v>
      </c>
      <c r="S562" s="164"/>
      <c r="T562" s="1">
        <v>370</v>
      </c>
      <c r="U562" s="74"/>
      <c r="V562" s="74"/>
      <c r="W562" s="74"/>
    </row>
    <row r="563" spans="1:23" ht="67.5" x14ac:dyDescent="0.2">
      <c r="A563" s="99">
        <v>555</v>
      </c>
      <c r="B563" s="173"/>
      <c r="C563" s="193">
        <v>7364</v>
      </c>
      <c r="D563" s="169" t="s">
        <v>439</v>
      </c>
      <c r="E563" s="133" t="s">
        <v>0</v>
      </c>
      <c r="F563" s="171" t="s">
        <v>1</v>
      </c>
      <c r="G563" s="6" t="s">
        <v>990</v>
      </c>
      <c r="H563" s="165" t="s">
        <v>383</v>
      </c>
      <c r="I563" s="134">
        <v>-30</v>
      </c>
      <c r="J563" s="184" t="s">
        <v>1320</v>
      </c>
      <c r="K563" s="176">
        <v>269.89999999999998</v>
      </c>
      <c r="L563" s="137"/>
      <c r="M563" s="183">
        <f t="shared" si="30"/>
        <v>0</v>
      </c>
      <c r="N563" s="4" t="s">
        <v>2024</v>
      </c>
      <c r="O563" s="3">
        <v>4607109939987</v>
      </c>
      <c r="P563" s="2" t="str">
        <f t="shared" si="31"/>
        <v>фото1</v>
      </c>
      <c r="Q563" s="2" t="str">
        <f t="shared" si="32"/>
        <v>фото2</v>
      </c>
      <c r="R563" s="164" t="s">
        <v>1290</v>
      </c>
      <c r="S563" s="164" t="s">
        <v>1291</v>
      </c>
      <c r="T563" s="1">
        <v>370</v>
      </c>
      <c r="U563" s="74"/>
      <c r="V563" s="74"/>
      <c r="W563" s="74"/>
    </row>
    <row r="564" spans="1:23" ht="78.75" x14ac:dyDescent="0.2">
      <c r="A564" s="99">
        <v>556</v>
      </c>
      <c r="B564" s="173"/>
      <c r="C564" s="193">
        <v>7365</v>
      </c>
      <c r="D564" s="169" t="s">
        <v>439</v>
      </c>
      <c r="E564" s="133" t="s">
        <v>2</v>
      </c>
      <c r="F564" s="171" t="s">
        <v>3</v>
      </c>
      <c r="G564" s="6" t="s">
        <v>991</v>
      </c>
      <c r="H564" s="165" t="s">
        <v>383</v>
      </c>
      <c r="I564" s="134">
        <v>-35</v>
      </c>
      <c r="J564" s="184" t="s">
        <v>1320</v>
      </c>
      <c r="K564" s="176">
        <v>269.89999999999998</v>
      </c>
      <c r="L564" s="137"/>
      <c r="M564" s="183">
        <f t="shared" si="30"/>
        <v>0</v>
      </c>
      <c r="N564" s="4" t="s">
        <v>2024</v>
      </c>
      <c r="O564" s="3">
        <v>4607109939970</v>
      </c>
      <c r="P564" s="2" t="str">
        <f t="shared" si="31"/>
        <v>фото1</v>
      </c>
      <c r="Q564" s="2" t="str">
        <f t="shared" si="32"/>
        <v>фото2</v>
      </c>
      <c r="R564" s="164" t="s">
        <v>1292</v>
      </c>
      <c r="S564" s="164" t="s">
        <v>1293</v>
      </c>
      <c r="T564" s="1">
        <v>370</v>
      </c>
      <c r="U564" s="74"/>
      <c r="V564" s="74"/>
      <c r="W564" s="74"/>
    </row>
    <row r="565" spans="1:23" ht="78.75" x14ac:dyDescent="0.2">
      <c r="A565" s="99">
        <v>557</v>
      </c>
      <c r="B565" s="173"/>
      <c r="C565" s="193">
        <v>7366</v>
      </c>
      <c r="D565" s="169" t="s">
        <v>439</v>
      </c>
      <c r="E565" s="133" t="s">
        <v>4</v>
      </c>
      <c r="F565" s="171" t="s">
        <v>5</v>
      </c>
      <c r="G565" s="6" t="s">
        <v>992</v>
      </c>
      <c r="H565" s="165" t="s">
        <v>383</v>
      </c>
      <c r="I565" s="134">
        <v>-35</v>
      </c>
      <c r="J565" s="184" t="s">
        <v>1320</v>
      </c>
      <c r="K565" s="176">
        <v>269.89999999999998</v>
      </c>
      <c r="L565" s="137"/>
      <c r="M565" s="183">
        <f t="shared" si="30"/>
        <v>0</v>
      </c>
      <c r="N565" s="4" t="s">
        <v>2024</v>
      </c>
      <c r="O565" s="3">
        <v>4607109939963</v>
      </c>
      <c r="P565" s="2" t="str">
        <f t="shared" si="31"/>
        <v>фото1</v>
      </c>
      <c r="Q565" s="2" t="str">
        <f t="shared" si="32"/>
        <v>фото2</v>
      </c>
      <c r="R565" s="164" t="s">
        <v>1294</v>
      </c>
      <c r="S565" s="164" t="s">
        <v>1295</v>
      </c>
      <c r="T565" s="1">
        <v>370</v>
      </c>
      <c r="U565" s="74"/>
      <c r="V565" s="74"/>
      <c r="W565" s="74"/>
    </row>
    <row r="566" spans="1:23" ht="56.25" x14ac:dyDescent="0.2">
      <c r="A566" s="99">
        <v>558</v>
      </c>
      <c r="B566" s="173"/>
      <c r="C566" s="193">
        <v>5577</v>
      </c>
      <c r="D566" s="169" t="s">
        <v>439</v>
      </c>
      <c r="E566" s="133" t="s">
        <v>1489</v>
      </c>
      <c r="F566" s="171" t="s">
        <v>1556</v>
      </c>
      <c r="G566" s="6" t="s">
        <v>1537</v>
      </c>
      <c r="H566" s="165" t="s">
        <v>1543</v>
      </c>
      <c r="I566" s="134">
        <v>-35</v>
      </c>
      <c r="J566" s="184" t="s">
        <v>1320</v>
      </c>
      <c r="K566" s="176">
        <v>329.2</v>
      </c>
      <c r="L566" s="137"/>
      <c r="M566" s="183">
        <f t="shared" si="30"/>
        <v>0</v>
      </c>
      <c r="N566" s="4" t="s">
        <v>2024</v>
      </c>
      <c r="O566" s="3">
        <v>4607109934227</v>
      </c>
      <c r="P566" s="2" t="str">
        <f t="shared" si="31"/>
        <v>фото1</v>
      </c>
      <c r="Q566" s="2" t="str">
        <f t="shared" si="32"/>
        <v>фото2</v>
      </c>
      <c r="R566" s="164" t="s">
        <v>1556</v>
      </c>
      <c r="S566" s="164" t="s">
        <v>1557</v>
      </c>
      <c r="T566" s="1">
        <v>370</v>
      </c>
      <c r="U566" s="74"/>
      <c r="V566" s="74"/>
      <c r="W566" s="74"/>
    </row>
    <row r="567" spans="1:23" ht="67.5" x14ac:dyDescent="0.2">
      <c r="A567" s="99">
        <v>559</v>
      </c>
      <c r="B567" s="173"/>
      <c r="C567" s="193">
        <v>7384</v>
      </c>
      <c r="D567" s="169" t="s">
        <v>2349</v>
      </c>
      <c r="E567" s="133" t="s">
        <v>28</v>
      </c>
      <c r="F567" s="171" t="s">
        <v>29</v>
      </c>
      <c r="G567" s="6" t="s">
        <v>993</v>
      </c>
      <c r="H567" s="165" t="s">
        <v>30</v>
      </c>
      <c r="I567" s="134">
        <v>-40</v>
      </c>
      <c r="J567" s="184" t="s">
        <v>1374</v>
      </c>
      <c r="K567" s="176">
        <v>151.19999999999999</v>
      </c>
      <c r="L567" s="137"/>
      <c r="M567" s="183">
        <f t="shared" si="30"/>
        <v>0</v>
      </c>
      <c r="N567" s="4" t="s">
        <v>2024</v>
      </c>
      <c r="O567" s="3">
        <v>4607109939789</v>
      </c>
      <c r="P567" s="2" t="str">
        <f t="shared" si="31"/>
        <v>фото1</v>
      </c>
      <c r="Q567" s="2" t="str">
        <f t="shared" si="32"/>
        <v>фото2</v>
      </c>
      <c r="R567" s="164" t="s">
        <v>1296</v>
      </c>
      <c r="S567" s="164" t="s">
        <v>1297</v>
      </c>
      <c r="T567" s="1">
        <v>370</v>
      </c>
      <c r="U567" s="74"/>
      <c r="V567" s="74"/>
      <c r="W567" s="74"/>
    </row>
    <row r="568" spans="1:23" ht="30" x14ac:dyDescent="0.2">
      <c r="A568" s="99">
        <v>560</v>
      </c>
      <c r="B568" s="185" t="s">
        <v>2643</v>
      </c>
      <c r="C568" s="194">
        <v>14385</v>
      </c>
      <c r="D568" s="186" t="s">
        <v>3071</v>
      </c>
      <c r="E568" s="187" t="s">
        <v>3072</v>
      </c>
      <c r="F568" s="188" t="s">
        <v>3073</v>
      </c>
      <c r="G568" s="6" t="s">
        <v>3074</v>
      </c>
      <c r="H568" s="165" t="s">
        <v>1688</v>
      </c>
      <c r="I568" s="134">
        <v>-34</v>
      </c>
      <c r="J568" s="5" t="s">
        <v>1563</v>
      </c>
      <c r="K568" s="176">
        <v>299.3</v>
      </c>
      <c r="L568" s="137"/>
      <c r="M568" s="183">
        <f t="shared" si="30"/>
        <v>0</v>
      </c>
      <c r="N568" s="4" t="s">
        <v>2630</v>
      </c>
      <c r="O568" s="3">
        <v>4607109916230</v>
      </c>
      <c r="P568" s="2" t="str">
        <f t="shared" si="31"/>
        <v>фото1</v>
      </c>
      <c r="Q568" s="2" t="str">
        <f t="shared" si="32"/>
        <v>фото2</v>
      </c>
      <c r="R568" s="164" t="s">
        <v>3073</v>
      </c>
      <c r="S568" s="164"/>
      <c r="T568" s="1" t="s">
        <v>2686</v>
      </c>
      <c r="U568" s="74"/>
      <c r="V568" s="74"/>
      <c r="W568" s="74"/>
    </row>
    <row r="569" spans="1:23" ht="30" x14ac:dyDescent="0.2">
      <c r="A569" s="99">
        <v>561</v>
      </c>
      <c r="B569" s="185" t="s">
        <v>2643</v>
      </c>
      <c r="C569" s="194">
        <v>14386</v>
      </c>
      <c r="D569" s="186" t="s">
        <v>3071</v>
      </c>
      <c r="E569" s="187" t="s">
        <v>3075</v>
      </c>
      <c r="F569" s="188" t="s">
        <v>3076</v>
      </c>
      <c r="G569" s="6" t="s">
        <v>3077</v>
      </c>
      <c r="H569" s="165" t="s">
        <v>1543</v>
      </c>
      <c r="I569" s="134">
        <v>-39</v>
      </c>
      <c r="J569" s="5" t="s">
        <v>1563</v>
      </c>
      <c r="K569" s="176">
        <v>299.3</v>
      </c>
      <c r="L569" s="137"/>
      <c r="M569" s="183">
        <f t="shared" si="30"/>
        <v>0</v>
      </c>
      <c r="N569" s="4" t="s">
        <v>2630</v>
      </c>
      <c r="O569" s="3">
        <v>4607109916223</v>
      </c>
      <c r="P569" s="2" t="str">
        <f t="shared" si="31"/>
        <v>фото1</v>
      </c>
      <c r="Q569" s="2" t="str">
        <f t="shared" si="32"/>
        <v>фото2</v>
      </c>
      <c r="R569" s="164" t="s">
        <v>3078</v>
      </c>
      <c r="S569" s="164"/>
      <c r="T569" s="1" t="s">
        <v>2686</v>
      </c>
      <c r="U569" s="74"/>
      <c r="V569" s="74"/>
      <c r="W569" s="74"/>
    </row>
    <row r="570" spans="1:23" ht="33.75" x14ac:dyDescent="0.2">
      <c r="A570" s="99">
        <v>562</v>
      </c>
      <c r="B570" s="185" t="s">
        <v>2643</v>
      </c>
      <c r="C570" s="194">
        <v>14387</v>
      </c>
      <c r="D570" s="186" t="s">
        <v>3071</v>
      </c>
      <c r="E570" s="187" t="s">
        <v>3079</v>
      </c>
      <c r="F570" s="188" t="s">
        <v>3080</v>
      </c>
      <c r="G570" s="6" t="s">
        <v>3081</v>
      </c>
      <c r="H570" s="165" t="s">
        <v>3082</v>
      </c>
      <c r="I570" s="134">
        <v>-39</v>
      </c>
      <c r="J570" s="5" t="s">
        <v>1563</v>
      </c>
      <c r="K570" s="176">
        <v>299.3</v>
      </c>
      <c r="L570" s="137"/>
      <c r="M570" s="183">
        <f t="shared" si="30"/>
        <v>0</v>
      </c>
      <c r="N570" s="4" t="s">
        <v>2630</v>
      </c>
      <c r="O570" s="3">
        <v>4607109916216</v>
      </c>
      <c r="P570" s="2" t="str">
        <f t="shared" si="31"/>
        <v>фото1</v>
      </c>
      <c r="Q570" s="2" t="str">
        <f t="shared" si="32"/>
        <v>фото2</v>
      </c>
      <c r="R570" s="164" t="s">
        <v>3080</v>
      </c>
      <c r="S570" s="164"/>
      <c r="T570" s="1" t="s">
        <v>2686</v>
      </c>
      <c r="U570" s="74"/>
      <c r="V570" s="74"/>
      <c r="W570" s="74"/>
    </row>
    <row r="571" spans="1:23" ht="67.5" x14ac:dyDescent="0.2">
      <c r="A571" s="99">
        <v>563</v>
      </c>
      <c r="B571" s="173"/>
      <c r="C571" s="193">
        <v>7368</v>
      </c>
      <c r="D571" s="169" t="s">
        <v>6</v>
      </c>
      <c r="E571" s="133" t="s">
        <v>9</v>
      </c>
      <c r="F571" s="171" t="s">
        <v>441</v>
      </c>
      <c r="G571" s="6" t="s">
        <v>994</v>
      </c>
      <c r="H571" s="165">
        <v>250</v>
      </c>
      <c r="I571" s="134">
        <v>-38</v>
      </c>
      <c r="J571" s="184" t="s">
        <v>1315</v>
      </c>
      <c r="K571" s="176">
        <v>168</v>
      </c>
      <c r="L571" s="137"/>
      <c r="M571" s="183">
        <f t="shared" si="30"/>
        <v>0</v>
      </c>
      <c r="N571" s="4" t="s">
        <v>2024</v>
      </c>
      <c r="O571" s="3">
        <v>4607109939949</v>
      </c>
      <c r="P571" s="2" t="str">
        <f t="shared" si="31"/>
        <v>фото1</v>
      </c>
      <c r="Q571" s="2" t="str">
        <f t="shared" si="32"/>
        <v>фото2</v>
      </c>
      <c r="R571" s="164" t="s">
        <v>1298</v>
      </c>
      <c r="S571" s="164" t="s">
        <v>1299</v>
      </c>
      <c r="T571" s="1">
        <v>370</v>
      </c>
      <c r="U571" s="74"/>
      <c r="V571" s="74"/>
      <c r="W571" s="74"/>
    </row>
    <row r="572" spans="1:23" ht="67.5" x14ac:dyDescent="0.2">
      <c r="A572" s="99">
        <v>564</v>
      </c>
      <c r="B572" s="173"/>
      <c r="C572" s="193">
        <v>7367</v>
      </c>
      <c r="D572" s="169" t="s">
        <v>6</v>
      </c>
      <c r="E572" s="133" t="s">
        <v>7</v>
      </c>
      <c r="F572" s="171" t="s">
        <v>442</v>
      </c>
      <c r="G572" s="6" t="s">
        <v>8</v>
      </c>
      <c r="H572" s="165">
        <v>150</v>
      </c>
      <c r="I572" s="134">
        <v>-38</v>
      </c>
      <c r="J572" s="184" t="s">
        <v>1315</v>
      </c>
      <c r="K572" s="176">
        <v>168</v>
      </c>
      <c r="L572" s="137"/>
      <c r="M572" s="183">
        <f t="shared" si="30"/>
        <v>0</v>
      </c>
      <c r="N572" s="4" t="s">
        <v>2024</v>
      </c>
      <c r="O572" s="3">
        <v>4607109939956</v>
      </c>
      <c r="P572" s="2" t="str">
        <f t="shared" si="31"/>
        <v>фото1</v>
      </c>
      <c r="Q572" s="2" t="str">
        <f t="shared" si="32"/>
        <v>фото2</v>
      </c>
      <c r="R572" s="164" t="s">
        <v>1300</v>
      </c>
      <c r="S572" s="164" t="s">
        <v>1301</v>
      </c>
      <c r="T572" s="1">
        <v>370</v>
      </c>
      <c r="U572" s="74"/>
      <c r="V572" s="74"/>
      <c r="W572" s="74"/>
    </row>
    <row r="573" spans="1:23" ht="33.75" x14ac:dyDescent="0.2">
      <c r="A573" s="99">
        <v>565</v>
      </c>
      <c r="B573" s="173"/>
      <c r="C573" s="193">
        <v>7354</v>
      </c>
      <c r="D573" s="169" t="s">
        <v>190</v>
      </c>
      <c r="E573" s="133" t="s">
        <v>620</v>
      </c>
      <c r="F573" s="171" t="s">
        <v>191</v>
      </c>
      <c r="G573" s="6" t="s">
        <v>995</v>
      </c>
      <c r="H573" s="165">
        <v>120</v>
      </c>
      <c r="I573" s="134">
        <v>-28</v>
      </c>
      <c r="J573" s="184" t="s">
        <v>1317</v>
      </c>
      <c r="K573" s="176">
        <v>160.1</v>
      </c>
      <c r="L573" s="137"/>
      <c r="M573" s="183">
        <f t="shared" si="30"/>
        <v>0</v>
      </c>
      <c r="N573" s="4" t="s">
        <v>2024</v>
      </c>
      <c r="O573" s="3">
        <v>4607109949986</v>
      </c>
      <c r="P573" s="2" t="str">
        <f t="shared" si="31"/>
        <v>фото1</v>
      </c>
      <c r="Q573" s="2" t="str">
        <f t="shared" si="32"/>
        <v>фото2</v>
      </c>
      <c r="R573" s="164" t="s">
        <v>191</v>
      </c>
      <c r="S573" s="164"/>
      <c r="T573" s="1">
        <v>370</v>
      </c>
      <c r="U573" s="74"/>
      <c r="V573" s="74"/>
      <c r="W573" s="74"/>
    </row>
    <row r="574" spans="1:23" ht="45" x14ac:dyDescent="0.2">
      <c r="A574" s="99">
        <v>566</v>
      </c>
      <c r="B574" s="173"/>
      <c r="C574" s="193">
        <v>7355</v>
      </c>
      <c r="D574" s="169" t="s">
        <v>515</v>
      </c>
      <c r="E574" s="133" t="s">
        <v>192</v>
      </c>
      <c r="F574" s="171" t="s">
        <v>193</v>
      </c>
      <c r="G574" s="6" t="s">
        <v>194</v>
      </c>
      <c r="H574" s="165">
        <v>100</v>
      </c>
      <c r="I574" s="134">
        <v>-28</v>
      </c>
      <c r="J574" s="184" t="s">
        <v>1329</v>
      </c>
      <c r="K574" s="176">
        <v>160.1</v>
      </c>
      <c r="L574" s="137"/>
      <c r="M574" s="183">
        <f t="shared" si="30"/>
        <v>0</v>
      </c>
      <c r="N574" s="4" t="s">
        <v>2024</v>
      </c>
      <c r="O574" s="3">
        <v>4607109949993</v>
      </c>
      <c r="P574" s="2" t="str">
        <f t="shared" si="31"/>
        <v>фото1</v>
      </c>
      <c r="Q574" s="2" t="str">
        <f t="shared" si="32"/>
        <v>фото2</v>
      </c>
      <c r="R574" s="164" t="s">
        <v>1302</v>
      </c>
      <c r="S574" s="164" t="s">
        <v>1303</v>
      </c>
      <c r="T574" s="1">
        <v>370</v>
      </c>
      <c r="U574" s="74"/>
      <c r="V574" s="74"/>
      <c r="W574" s="74"/>
    </row>
    <row r="575" spans="1:23" ht="45" x14ac:dyDescent="0.2">
      <c r="A575" s="99">
        <v>567</v>
      </c>
      <c r="B575" s="173"/>
      <c r="C575" s="193">
        <v>7356</v>
      </c>
      <c r="D575" s="169" t="s">
        <v>515</v>
      </c>
      <c r="E575" s="133" t="s">
        <v>195</v>
      </c>
      <c r="F575" s="171" t="s">
        <v>196</v>
      </c>
      <c r="G575" s="6" t="s">
        <v>197</v>
      </c>
      <c r="H575" s="165">
        <v>120</v>
      </c>
      <c r="I575" s="134">
        <v>-28</v>
      </c>
      <c r="J575" s="184" t="s">
        <v>1317</v>
      </c>
      <c r="K575" s="176">
        <v>161.19999999999999</v>
      </c>
      <c r="L575" s="137"/>
      <c r="M575" s="183">
        <f t="shared" si="30"/>
        <v>0</v>
      </c>
      <c r="N575" s="4" t="s">
        <v>2024</v>
      </c>
      <c r="O575" s="3">
        <v>4607109952009</v>
      </c>
      <c r="P575" s="2" t="str">
        <f t="shared" si="31"/>
        <v>фото1</v>
      </c>
      <c r="Q575" s="2" t="str">
        <f t="shared" si="32"/>
        <v>фото2</v>
      </c>
      <c r="R575" s="164" t="s">
        <v>196</v>
      </c>
      <c r="S575" s="164"/>
      <c r="T575" s="1">
        <v>370</v>
      </c>
      <c r="U575" s="74"/>
      <c r="V575" s="74"/>
      <c r="W575" s="74"/>
    </row>
    <row r="576" spans="1:23" ht="45" x14ac:dyDescent="0.2">
      <c r="A576" s="99">
        <v>568</v>
      </c>
      <c r="B576" s="173"/>
      <c r="C576" s="193">
        <v>7357</v>
      </c>
      <c r="D576" s="169" t="s">
        <v>515</v>
      </c>
      <c r="E576" s="133" t="s">
        <v>198</v>
      </c>
      <c r="F576" s="171" t="s">
        <v>199</v>
      </c>
      <c r="G576" s="6" t="s">
        <v>200</v>
      </c>
      <c r="H576" s="165">
        <v>120</v>
      </c>
      <c r="I576" s="134">
        <v>-28</v>
      </c>
      <c r="J576" s="184" t="s">
        <v>1317</v>
      </c>
      <c r="K576" s="176">
        <v>160.1</v>
      </c>
      <c r="L576" s="137"/>
      <c r="M576" s="183">
        <f t="shared" si="30"/>
        <v>0</v>
      </c>
      <c r="N576" s="4" t="s">
        <v>2024</v>
      </c>
      <c r="O576" s="3">
        <v>4607109966112</v>
      </c>
      <c r="P576" s="2" t="str">
        <f t="shared" si="31"/>
        <v>фото1</v>
      </c>
      <c r="Q576" s="2" t="str">
        <f t="shared" si="32"/>
        <v>фото2</v>
      </c>
      <c r="R576" s="164" t="s">
        <v>1304</v>
      </c>
      <c r="S576" s="164" t="s">
        <v>1305</v>
      </c>
      <c r="T576" s="1">
        <v>370</v>
      </c>
      <c r="U576" s="74"/>
      <c r="V576" s="74"/>
      <c r="W576" s="74"/>
    </row>
    <row r="577" spans="1:23" ht="45" x14ac:dyDescent="0.2">
      <c r="A577" s="99">
        <v>569</v>
      </c>
      <c r="B577" s="173"/>
      <c r="C577" s="193">
        <v>4823</v>
      </c>
      <c r="D577" s="169" t="s">
        <v>515</v>
      </c>
      <c r="E577" s="133" t="s">
        <v>518</v>
      </c>
      <c r="F577" s="171" t="s">
        <v>519</v>
      </c>
      <c r="G577" s="6" t="s">
        <v>772</v>
      </c>
      <c r="H577" s="165" t="s">
        <v>201</v>
      </c>
      <c r="I577" s="134">
        <v>-28</v>
      </c>
      <c r="J577" s="184" t="s">
        <v>1320</v>
      </c>
      <c r="K577" s="176">
        <v>161.19999999999999</v>
      </c>
      <c r="L577" s="137"/>
      <c r="M577" s="183">
        <f t="shared" si="30"/>
        <v>0</v>
      </c>
      <c r="N577" s="4" t="s">
        <v>2024</v>
      </c>
      <c r="O577" s="3">
        <v>4607109942406</v>
      </c>
      <c r="P577" s="2" t="str">
        <f t="shared" si="31"/>
        <v>фото1</v>
      </c>
      <c r="Q577" s="2" t="str">
        <f t="shared" si="32"/>
        <v>фото2</v>
      </c>
      <c r="R577" s="164" t="s">
        <v>1306</v>
      </c>
      <c r="S577" s="164" t="s">
        <v>1307</v>
      </c>
      <c r="T577" s="1">
        <v>370</v>
      </c>
      <c r="U577" s="74"/>
      <c r="V577" s="74"/>
      <c r="W577" s="74"/>
    </row>
    <row r="578" spans="1:23" ht="45" x14ac:dyDescent="0.2">
      <c r="A578" s="99">
        <v>570</v>
      </c>
      <c r="B578" s="173"/>
      <c r="C578" s="193">
        <v>10227</v>
      </c>
      <c r="D578" s="169" t="s">
        <v>1977</v>
      </c>
      <c r="E578" s="133" t="s">
        <v>2350</v>
      </c>
      <c r="F578" s="171" t="s">
        <v>1979</v>
      </c>
      <c r="G578" s="6" t="s">
        <v>1980</v>
      </c>
      <c r="H578" s="165" t="s">
        <v>1978</v>
      </c>
      <c r="I578" s="134">
        <v>-34</v>
      </c>
      <c r="J578" s="184" t="s">
        <v>1596</v>
      </c>
      <c r="K578" s="176">
        <v>443.4</v>
      </c>
      <c r="L578" s="137"/>
      <c r="M578" s="183">
        <f t="shared" si="30"/>
        <v>0</v>
      </c>
      <c r="N578" s="4" t="s">
        <v>2024</v>
      </c>
      <c r="O578" s="3">
        <v>4607109947258</v>
      </c>
      <c r="P578" s="2" t="str">
        <f t="shared" si="31"/>
        <v>фото1</v>
      </c>
      <c r="Q578" s="2" t="str">
        <f t="shared" si="32"/>
        <v>фото2</v>
      </c>
      <c r="R578" s="164" t="s">
        <v>1981</v>
      </c>
      <c r="S578" s="164"/>
      <c r="T578" s="1" t="s">
        <v>2105</v>
      </c>
      <c r="U578" s="74"/>
      <c r="V578" s="74"/>
      <c r="W578" s="74"/>
    </row>
    <row r="579" spans="1:23" ht="33.75" x14ac:dyDescent="0.2">
      <c r="A579" s="99">
        <v>571</v>
      </c>
      <c r="B579" s="173"/>
      <c r="C579" s="193">
        <v>10229</v>
      </c>
      <c r="D579" s="169" t="s">
        <v>665</v>
      </c>
      <c r="E579" s="133" t="s">
        <v>1982</v>
      </c>
      <c r="F579" s="171" t="s">
        <v>1983</v>
      </c>
      <c r="G579" s="6" t="s">
        <v>1984</v>
      </c>
      <c r="H579" s="165" t="s">
        <v>614</v>
      </c>
      <c r="I579" s="134">
        <v>-46</v>
      </c>
      <c r="J579" s="184" t="s">
        <v>1317</v>
      </c>
      <c r="K579" s="176">
        <v>243</v>
      </c>
      <c r="L579" s="137"/>
      <c r="M579" s="183">
        <f t="shared" si="30"/>
        <v>0</v>
      </c>
      <c r="N579" s="4" t="s">
        <v>2024</v>
      </c>
      <c r="O579" s="3">
        <v>4607109961360</v>
      </c>
      <c r="P579" s="2" t="str">
        <f t="shared" si="31"/>
        <v>фото1</v>
      </c>
      <c r="Q579" s="2" t="str">
        <f t="shared" si="32"/>
        <v>фото2</v>
      </c>
      <c r="R579" s="164" t="s">
        <v>1732</v>
      </c>
      <c r="S579" s="164"/>
      <c r="T579" s="1">
        <v>370</v>
      </c>
      <c r="U579" s="74"/>
      <c r="V579" s="74"/>
      <c r="W579" s="74"/>
    </row>
    <row r="580" spans="1:23" ht="45" x14ac:dyDescent="0.2">
      <c r="A580" s="99">
        <v>572</v>
      </c>
      <c r="B580" s="173"/>
      <c r="C580" s="193">
        <v>5575</v>
      </c>
      <c r="D580" s="169" t="s">
        <v>665</v>
      </c>
      <c r="E580" s="133" t="s">
        <v>1490</v>
      </c>
      <c r="F580" s="171" t="s">
        <v>1514</v>
      </c>
      <c r="G580" s="6" t="s">
        <v>1538</v>
      </c>
      <c r="H580" s="165" t="s">
        <v>618</v>
      </c>
      <c r="I580" s="134">
        <v>-46</v>
      </c>
      <c r="J580" s="184" t="s">
        <v>1317</v>
      </c>
      <c r="K580" s="176">
        <v>219.5</v>
      </c>
      <c r="L580" s="137"/>
      <c r="M580" s="183">
        <f t="shared" si="30"/>
        <v>0</v>
      </c>
      <c r="N580" s="4" t="s">
        <v>2024</v>
      </c>
      <c r="O580" s="3">
        <v>4607109934210</v>
      </c>
      <c r="P580" s="2" t="str">
        <f t="shared" si="31"/>
        <v>фото1</v>
      </c>
      <c r="Q580" s="2" t="str">
        <f t="shared" si="32"/>
        <v>фото2</v>
      </c>
      <c r="R580" s="164" t="s">
        <v>1514</v>
      </c>
      <c r="S580" s="164"/>
      <c r="T580" s="1">
        <v>370</v>
      </c>
      <c r="U580" s="74"/>
      <c r="V580" s="74"/>
      <c r="W580" s="74"/>
    </row>
    <row r="581" spans="1:23" ht="33.75" x14ac:dyDescent="0.2">
      <c r="A581" s="99">
        <v>573</v>
      </c>
      <c r="B581" s="173"/>
      <c r="C581" s="193">
        <v>5552</v>
      </c>
      <c r="D581" s="169" t="s">
        <v>665</v>
      </c>
      <c r="E581" s="133" t="s">
        <v>1985</v>
      </c>
      <c r="F581" s="171" t="s">
        <v>1986</v>
      </c>
      <c r="G581" s="6" t="s">
        <v>1987</v>
      </c>
      <c r="H581" s="165" t="s">
        <v>356</v>
      </c>
      <c r="I581" s="134">
        <v>-46</v>
      </c>
      <c r="J581" s="184" t="s">
        <v>1317</v>
      </c>
      <c r="K581" s="176">
        <v>219.5</v>
      </c>
      <c r="L581" s="137"/>
      <c r="M581" s="183">
        <f t="shared" si="30"/>
        <v>0</v>
      </c>
      <c r="N581" s="4" t="s">
        <v>2024</v>
      </c>
      <c r="O581" s="3">
        <v>4607109935750</v>
      </c>
      <c r="P581" s="2" t="str">
        <f t="shared" si="31"/>
        <v>фото1</v>
      </c>
      <c r="Q581" s="2" t="str">
        <f t="shared" si="32"/>
        <v>фото2</v>
      </c>
      <c r="R581" s="164" t="s">
        <v>1986</v>
      </c>
      <c r="S581" s="164"/>
      <c r="T581" s="1">
        <v>370</v>
      </c>
      <c r="U581" s="74"/>
      <c r="V581" s="74"/>
      <c r="W581" s="74"/>
    </row>
    <row r="582" spans="1:23" ht="30" x14ac:dyDescent="0.2">
      <c r="A582" s="99">
        <v>574</v>
      </c>
      <c r="B582" s="173"/>
      <c r="C582" s="193">
        <v>5539</v>
      </c>
      <c r="D582" s="169" t="s">
        <v>665</v>
      </c>
      <c r="E582" s="133" t="s">
        <v>996</v>
      </c>
      <c r="F582" s="171" t="s">
        <v>997</v>
      </c>
      <c r="G582" s="6" t="s">
        <v>998</v>
      </c>
      <c r="H582" s="165" t="s">
        <v>358</v>
      </c>
      <c r="I582" s="134">
        <v>-46</v>
      </c>
      <c r="J582" s="184" t="s">
        <v>1317</v>
      </c>
      <c r="K582" s="176">
        <v>219.5</v>
      </c>
      <c r="L582" s="137"/>
      <c r="M582" s="183">
        <f t="shared" si="30"/>
        <v>0</v>
      </c>
      <c r="N582" s="4" t="s">
        <v>2024</v>
      </c>
      <c r="O582" s="3">
        <v>4607109935767</v>
      </c>
      <c r="P582" s="2" t="str">
        <f t="shared" si="31"/>
        <v>фото1</v>
      </c>
      <c r="Q582" s="2" t="str">
        <f t="shared" si="32"/>
        <v>фото2</v>
      </c>
      <c r="R582" s="164" t="s">
        <v>997</v>
      </c>
      <c r="S582" s="164"/>
      <c r="T582" s="1">
        <v>370</v>
      </c>
      <c r="U582" s="74"/>
      <c r="V582" s="74"/>
      <c r="W582" s="74"/>
    </row>
    <row r="583" spans="1:23" ht="33.75" x14ac:dyDescent="0.2">
      <c r="A583" s="99">
        <v>575</v>
      </c>
      <c r="B583" s="173"/>
      <c r="C583" s="193">
        <v>5579</v>
      </c>
      <c r="D583" s="169" t="s">
        <v>665</v>
      </c>
      <c r="E583" s="133" t="s">
        <v>1491</v>
      </c>
      <c r="F583" s="171" t="s">
        <v>1515</v>
      </c>
      <c r="G583" s="6" t="s">
        <v>1539</v>
      </c>
      <c r="H583" s="165" t="s">
        <v>618</v>
      </c>
      <c r="I583" s="134">
        <v>-46</v>
      </c>
      <c r="J583" s="184" t="s">
        <v>1317</v>
      </c>
      <c r="K583" s="176">
        <v>210.5</v>
      </c>
      <c r="L583" s="137"/>
      <c r="M583" s="183">
        <f t="shared" si="30"/>
        <v>0</v>
      </c>
      <c r="N583" s="4" t="s">
        <v>2024</v>
      </c>
      <c r="O583" s="3">
        <v>4607109934197</v>
      </c>
      <c r="P583" s="2" t="str">
        <f t="shared" si="31"/>
        <v>фото1</v>
      </c>
      <c r="Q583" s="2" t="str">
        <f t="shared" si="32"/>
        <v>фото2</v>
      </c>
      <c r="R583" s="164" t="s">
        <v>1515</v>
      </c>
      <c r="S583" s="164"/>
      <c r="T583" s="1">
        <v>370</v>
      </c>
      <c r="U583" s="74"/>
      <c r="V583" s="74"/>
      <c r="W583" s="74"/>
    </row>
    <row r="584" spans="1:23" ht="33.75" x14ac:dyDescent="0.2">
      <c r="A584" s="99">
        <v>576</v>
      </c>
      <c r="B584" s="173"/>
      <c r="C584" s="193">
        <v>7377</v>
      </c>
      <c r="D584" s="169" t="s">
        <v>665</v>
      </c>
      <c r="E584" s="133" t="s">
        <v>22</v>
      </c>
      <c r="F584" s="171" t="s">
        <v>23</v>
      </c>
      <c r="G584" s="6" t="s">
        <v>999</v>
      </c>
      <c r="H584" s="165" t="s">
        <v>98</v>
      </c>
      <c r="I584" s="134">
        <v>-45</v>
      </c>
      <c r="J584" s="184" t="s">
        <v>1317</v>
      </c>
      <c r="K584" s="176">
        <v>219.5</v>
      </c>
      <c r="L584" s="137"/>
      <c r="M584" s="183">
        <f t="shared" si="30"/>
        <v>0</v>
      </c>
      <c r="N584" s="4" t="s">
        <v>2024</v>
      </c>
      <c r="O584" s="3">
        <v>4607109939857</v>
      </c>
      <c r="P584" s="2" t="str">
        <f t="shared" si="31"/>
        <v>фото1</v>
      </c>
      <c r="Q584" s="2" t="str">
        <f t="shared" si="32"/>
        <v>фото2</v>
      </c>
      <c r="R584" s="164" t="s">
        <v>23</v>
      </c>
      <c r="S584" s="164"/>
      <c r="T584" s="1">
        <v>370</v>
      </c>
      <c r="U584" s="74"/>
      <c r="V584" s="74"/>
      <c r="W584" s="74"/>
    </row>
    <row r="585" spans="1:23" ht="30" x14ac:dyDescent="0.2">
      <c r="A585" s="99">
        <v>577</v>
      </c>
      <c r="B585" s="173"/>
      <c r="C585" s="193">
        <v>5549</v>
      </c>
      <c r="D585" s="169" t="s">
        <v>665</v>
      </c>
      <c r="E585" s="133" t="s">
        <v>1000</v>
      </c>
      <c r="F585" s="171" t="s">
        <v>1001</v>
      </c>
      <c r="G585" s="6" t="s">
        <v>1002</v>
      </c>
      <c r="H585" s="165" t="s">
        <v>618</v>
      </c>
      <c r="I585" s="134">
        <v>-42</v>
      </c>
      <c r="J585" s="184" t="s">
        <v>1317</v>
      </c>
      <c r="K585" s="176">
        <v>202.7</v>
      </c>
      <c r="L585" s="137"/>
      <c r="M585" s="183">
        <f t="shared" si="30"/>
        <v>0</v>
      </c>
      <c r="N585" s="4" t="s">
        <v>2024</v>
      </c>
      <c r="O585" s="3">
        <v>4607109935743</v>
      </c>
      <c r="P585" s="2" t="str">
        <f t="shared" si="31"/>
        <v>фото1</v>
      </c>
      <c r="Q585" s="2" t="str">
        <f t="shared" si="32"/>
        <v>фото2</v>
      </c>
      <c r="R585" s="164" t="s">
        <v>1001</v>
      </c>
      <c r="S585" s="164"/>
      <c r="T585" s="1">
        <v>370</v>
      </c>
      <c r="U585" s="74"/>
      <c r="V585" s="74"/>
      <c r="W585" s="74"/>
    </row>
    <row r="586" spans="1:23" ht="33.75" x14ac:dyDescent="0.2">
      <c r="A586" s="99">
        <v>578</v>
      </c>
      <c r="B586" s="173"/>
      <c r="C586" s="193">
        <v>7380</v>
      </c>
      <c r="D586" s="169" t="s">
        <v>665</v>
      </c>
      <c r="E586" s="133" t="s">
        <v>24</v>
      </c>
      <c r="F586" s="171" t="s">
        <v>25</v>
      </c>
      <c r="G586" s="6" t="s">
        <v>1003</v>
      </c>
      <c r="H586" s="165">
        <v>200</v>
      </c>
      <c r="I586" s="134">
        <v>-45</v>
      </c>
      <c r="J586" s="184" t="s">
        <v>1317</v>
      </c>
      <c r="K586" s="176">
        <v>202.7</v>
      </c>
      <c r="L586" s="137"/>
      <c r="M586" s="183">
        <f t="shared" si="30"/>
        <v>0</v>
      </c>
      <c r="N586" s="4" t="s">
        <v>2024</v>
      </c>
      <c r="O586" s="3">
        <v>4607109939826</v>
      </c>
      <c r="P586" s="2" t="str">
        <f t="shared" si="31"/>
        <v>фото1</v>
      </c>
      <c r="Q586" s="2" t="str">
        <f t="shared" si="32"/>
        <v>фото2</v>
      </c>
      <c r="R586" s="164" t="s">
        <v>25</v>
      </c>
      <c r="S586" s="164"/>
      <c r="T586" s="1">
        <v>370</v>
      </c>
      <c r="U586" s="74"/>
      <c r="V586" s="74"/>
      <c r="W586" s="74"/>
    </row>
    <row r="587" spans="1:23" ht="45" x14ac:dyDescent="0.2">
      <c r="A587" s="99">
        <v>579</v>
      </c>
      <c r="B587" s="173"/>
      <c r="C587" s="193">
        <v>7381</v>
      </c>
      <c r="D587" s="169" t="s">
        <v>665</v>
      </c>
      <c r="E587" s="133" t="s">
        <v>26</v>
      </c>
      <c r="F587" s="171" t="s">
        <v>27</v>
      </c>
      <c r="G587" s="6" t="s">
        <v>1004</v>
      </c>
      <c r="H587" s="165">
        <v>200</v>
      </c>
      <c r="I587" s="134">
        <v>-45</v>
      </c>
      <c r="J587" s="184" t="s">
        <v>1317</v>
      </c>
      <c r="K587" s="176">
        <v>219.5</v>
      </c>
      <c r="L587" s="137"/>
      <c r="M587" s="183">
        <f t="shared" si="30"/>
        <v>0</v>
      </c>
      <c r="N587" s="4" t="s">
        <v>2024</v>
      </c>
      <c r="O587" s="3">
        <v>4607109939819</v>
      </c>
      <c r="P587" s="2" t="str">
        <f t="shared" si="31"/>
        <v>фото1</v>
      </c>
      <c r="Q587" s="2" t="str">
        <f t="shared" si="32"/>
        <v>фото2</v>
      </c>
      <c r="R587" s="164" t="s">
        <v>27</v>
      </c>
      <c r="S587" s="164"/>
      <c r="T587" s="1">
        <v>370</v>
      </c>
      <c r="U587" s="74"/>
      <c r="V587" s="74"/>
      <c r="W587" s="74"/>
    </row>
    <row r="588" spans="1:23" ht="45" x14ac:dyDescent="0.2">
      <c r="A588" s="99">
        <v>580</v>
      </c>
      <c r="B588" s="173"/>
      <c r="C588" s="193">
        <v>6121</v>
      </c>
      <c r="D588" s="169" t="s">
        <v>665</v>
      </c>
      <c r="E588" s="133" t="s">
        <v>1988</v>
      </c>
      <c r="F588" s="171" t="s">
        <v>1989</v>
      </c>
      <c r="G588" s="6" t="s">
        <v>1990</v>
      </c>
      <c r="H588" s="165" t="s">
        <v>614</v>
      </c>
      <c r="I588" s="134">
        <v>-45</v>
      </c>
      <c r="J588" s="184" t="s">
        <v>1317</v>
      </c>
      <c r="K588" s="176">
        <v>219.5</v>
      </c>
      <c r="L588" s="137"/>
      <c r="M588" s="183">
        <f t="shared" si="30"/>
        <v>0</v>
      </c>
      <c r="N588" s="4" t="s">
        <v>2024</v>
      </c>
      <c r="O588" s="3">
        <v>4607109935774</v>
      </c>
      <c r="P588" s="2" t="str">
        <f t="shared" si="31"/>
        <v>фото1</v>
      </c>
      <c r="Q588" s="2" t="str">
        <f t="shared" si="32"/>
        <v>фото2</v>
      </c>
      <c r="R588" s="164" t="s">
        <v>1989</v>
      </c>
      <c r="S588" s="164"/>
      <c r="T588" s="1">
        <v>370</v>
      </c>
      <c r="U588" s="74"/>
      <c r="V588" s="74"/>
      <c r="W588" s="74"/>
    </row>
    <row r="589" spans="1:23" ht="101.25" x14ac:dyDescent="0.2">
      <c r="A589" s="99">
        <v>581</v>
      </c>
      <c r="B589" s="7">
        <v>2019</v>
      </c>
      <c r="C589" s="193">
        <v>10921</v>
      </c>
      <c r="D589" s="169" t="s">
        <v>668</v>
      </c>
      <c r="E589" s="133" t="s">
        <v>2352</v>
      </c>
      <c r="F589" s="171" t="s">
        <v>2351</v>
      </c>
      <c r="G589" s="6" t="s">
        <v>1005</v>
      </c>
      <c r="H589" s="165" t="s">
        <v>16</v>
      </c>
      <c r="I589" s="134">
        <v>-30</v>
      </c>
      <c r="J589" s="184" t="s">
        <v>1317</v>
      </c>
      <c r="K589" s="176">
        <v>261.5</v>
      </c>
      <c r="L589" s="137"/>
      <c r="M589" s="183">
        <f t="shared" si="30"/>
        <v>0</v>
      </c>
      <c r="N589" s="4" t="s">
        <v>2024</v>
      </c>
      <c r="O589" s="3">
        <v>4607109924266</v>
      </c>
      <c r="P589" s="2" t="str">
        <f t="shared" si="31"/>
        <v>фото1</v>
      </c>
      <c r="Q589" s="2" t="str">
        <f t="shared" si="32"/>
        <v>фото2</v>
      </c>
      <c r="R589" s="164" t="s">
        <v>2480</v>
      </c>
      <c r="S589" s="164"/>
      <c r="T589" s="1">
        <v>290</v>
      </c>
      <c r="U589" s="74"/>
      <c r="V589" s="74"/>
      <c r="W589" s="74"/>
    </row>
    <row r="590" spans="1:23" ht="101.25" x14ac:dyDescent="0.2">
      <c r="A590" s="99">
        <v>582</v>
      </c>
      <c r="B590" s="173"/>
      <c r="C590" s="193">
        <v>7374</v>
      </c>
      <c r="D590" s="169" t="s">
        <v>668</v>
      </c>
      <c r="E590" s="133" t="s">
        <v>3083</v>
      </c>
      <c r="F590" s="171" t="s">
        <v>3084</v>
      </c>
      <c r="G590" s="6" t="s">
        <v>1005</v>
      </c>
      <c r="H590" s="165" t="s">
        <v>16</v>
      </c>
      <c r="I590" s="134">
        <v>-28</v>
      </c>
      <c r="J590" s="184" t="s">
        <v>1317</v>
      </c>
      <c r="K590" s="176">
        <v>211.1</v>
      </c>
      <c r="L590" s="137"/>
      <c r="M590" s="183">
        <f t="shared" si="30"/>
        <v>0</v>
      </c>
      <c r="N590" s="4" t="s">
        <v>2024</v>
      </c>
      <c r="O590" s="3">
        <v>4607109939888</v>
      </c>
      <c r="P590" s="2" t="str">
        <f t="shared" si="31"/>
        <v>фото1</v>
      </c>
      <c r="Q590" s="2" t="str">
        <f t="shared" si="32"/>
        <v>фото2</v>
      </c>
      <c r="R590" s="164" t="s">
        <v>3085</v>
      </c>
      <c r="S590" s="164" t="s">
        <v>3086</v>
      </c>
      <c r="T590" s="1">
        <v>290</v>
      </c>
      <c r="U590" s="74"/>
      <c r="V590" s="74"/>
      <c r="W590" s="74"/>
    </row>
    <row r="591" spans="1:23" ht="15.75" x14ac:dyDescent="0.2">
      <c r="A591" s="99">
        <v>583</v>
      </c>
      <c r="B591" s="185" t="s">
        <v>2643</v>
      </c>
      <c r="C591" s="194">
        <v>14388</v>
      </c>
      <c r="D591" s="186" t="s">
        <v>939</v>
      </c>
      <c r="E591" s="187" t="s">
        <v>3087</v>
      </c>
      <c r="F591" s="188" t="s">
        <v>3088</v>
      </c>
      <c r="G591" s="6" t="s">
        <v>3089</v>
      </c>
      <c r="H591" s="165" t="s">
        <v>655</v>
      </c>
      <c r="I591" s="134">
        <v>-40</v>
      </c>
      <c r="J591" s="184" t="s">
        <v>1317</v>
      </c>
      <c r="K591" s="176">
        <v>261.5</v>
      </c>
      <c r="L591" s="137"/>
      <c r="M591" s="183">
        <f t="shared" si="30"/>
        <v>0</v>
      </c>
      <c r="N591" s="4" t="s">
        <v>2024</v>
      </c>
      <c r="O591" s="3">
        <v>4607109916209</v>
      </c>
      <c r="P591" s="2" t="str">
        <f t="shared" si="31"/>
        <v>фото1</v>
      </c>
      <c r="Q591" s="2" t="str">
        <f t="shared" si="32"/>
        <v>фото2</v>
      </c>
      <c r="R591" s="164" t="s">
        <v>3088</v>
      </c>
      <c r="S591" s="164"/>
      <c r="T591" s="1">
        <v>290</v>
      </c>
      <c r="U591" s="74"/>
      <c r="V591" s="74"/>
      <c r="W591" s="74"/>
    </row>
    <row r="592" spans="1:23" ht="30" x14ac:dyDescent="0.2">
      <c r="A592" s="99">
        <v>584</v>
      </c>
      <c r="B592" s="173"/>
      <c r="C592" s="193">
        <v>6123</v>
      </c>
      <c r="D592" s="169" t="s">
        <v>2353</v>
      </c>
      <c r="E592" s="133" t="s">
        <v>1006</v>
      </c>
      <c r="F592" s="171" t="s">
        <v>1007</v>
      </c>
      <c r="G592" s="6" t="s">
        <v>1008</v>
      </c>
      <c r="H592" s="165" t="s">
        <v>622</v>
      </c>
      <c r="I592" s="134">
        <v>-40</v>
      </c>
      <c r="J592" s="184" t="s">
        <v>1320</v>
      </c>
      <c r="K592" s="176">
        <v>160.1</v>
      </c>
      <c r="L592" s="137"/>
      <c r="M592" s="183">
        <f t="shared" si="30"/>
        <v>0</v>
      </c>
      <c r="N592" s="4" t="s">
        <v>2024</v>
      </c>
      <c r="O592" s="3">
        <v>4607109935682</v>
      </c>
      <c r="P592" s="2" t="str">
        <f t="shared" si="31"/>
        <v>фото1</v>
      </c>
      <c r="Q592" s="2" t="str">
        <f t="shared" si="32"/>
        <v>фото2</v>
      </c>
      <c r="R592" s="164" t="s">
        <v>1007</v>
      </c>
      <c r="S592" s="164"/>
      <c r="T592" s="1">
        <v>370</v>
      </c>
      <c r="U592" s="74"/>
      <c r="V592" s="74"/>
      <c r="W592" s="74"/>
    </row>
    <row r="593" spans="1:23" ht="33.75" x14ac:dyDescent="0.2">
      <c r="A593" s="99">
        <v>585</v>
      </c>
      <c r="B593" s="173"/>
      <c r="C593" s="193">
        <v>5556</v>
      </c>
      <c r="D593" s="169" t="s">
        <v>2353</v>
      </c>
      <c r="E593" s="133" t="s">
        <v>1009</v>
      </c>
      <c r="F593" s="171" t="s">
        <v>1010</v>
      </c>
      <c r="G593" s="6" t="s">
        <v>1011</v>
      </c>
      <c r="H593" s="165" t="s">
        <v>621</v>
      </c>
      <c r="I593" s="134">
        <v>-40</v>
      </c>
      <c r="J593" s="184" t="s">
        <v>1320</v>
      </c>
      <c r="K593" s="176">
        <v>180.2</v>
      </c>
      <c r="L593" s="137"/>
      <c r="M593" s="183">
        <f t="shared" si="30"/>
        <v>0</v>
      </c>
      <c r="N593" s="4" t="s">
        <v>2024</v>
      </c>
      <c r="O593" s="3">
        <v>4607109935675</v>
      </c>
      <c r="P593" s="2" t="str">
        <f t="shared" si="31"/>
        <v>фото1</v>
      </c>
      <c r="Q593" s="2" t="str">
        <f t="shared" si="32"/>
        <v>фото2</v>
      </c>
      <c r="R593" s="164" t="s">
        <v>1010</v>
      </c>
      <c r="S593" s="164"/>
      <c r="T593" s="1" t="s">
        <v>2105</v>
      </c>
      <c r="U593" s="74"/>
      <c r="V593" s="74"/>
      <c r="W593" s="74"/>
    </row>
    <row r="594" spans="1:23" ht="33.75" x14ac:dyDescent="0.2">
      <c r="A594" s="99">
        <v>586</v>
      </c>
      <c r="B594" s="185" t="s">
        <v>2643</v>
      </c>
      <c r="C594" s="194">
        <v>14389</v>
      </c>
      <c r="D594" s="186" t="s">
        <v>2353</v>
      </c>
      <c r="E594" s="187" t="s">
        <v>3090</v>
      </c>
      <c r="F594" s="188" t="s">
        <v>3091</v>
      </c>
      <c r="G594" s="6" t="s">
        <v>3092</v>
      </c>
      <c r="H594" s="165" t="s">
        <v>3093</v>
      </c>
      <c r="I594" s="134">
        <v>-40</v>
      </c>
      <c r="J594" s="184" t="s">
        <v>1317</v>
      </c>
      <c r="K594" s="176">
        <v>211.6</v>
      </c>
      <c r="L594" s="137"/>
      <c r="M594" s="183">
        <f t="shared" si="30"/>
        <v>0</v>
      </c>
      <c r="N594" s="4" t="s">
        <v>2024</v>
      </c>
      <c r="O594" s="3">
        <v>4607109916193</v>
      </c>
      <c r="P594" s="2" t="str">
        <f t="shared" si="31"/>
        <v>фото1</v>
      </c>
      <c r="Q594" s="2" t="str">
        <f t="shared" si="32"/>
        <v>фото2</v>
      </c>
      <c r="R594" s="164" t="s">
        <v>3094</v>
      </c>
      <c r="S594" s="164"/>
      <c r="T594" s="1" t="s">
        <v>2105</v>
      </c>
      <c r="U594" s="74"/>
      <c r="V594" s="74"/>
      <c r="W594" s="74"/>
    </row>
    <row r="595" spans="1:23" ht="45" x14ac:dyDescent="0.2">
      <c r="A595" s="99">
        <v>587</v>
      </c>
      <c r="B595" s="173"/>
      <c r="C595" s="193">
        <v>4941</v>
      </c>
      <c r="D595" s="169" t="s">
        <v>2353</v>
      </c>
      <c r="E595" s="133" t="s">
        <v>209</v>
      </c>
      <c r="F595" s="171" t="s">
        <v>210</v>
      </c>
      <c r="G595" s="6" t="s">
        <v>266</v>
      </c>
      <c r="H595" s="165">
        <v>100</v>
      </c>
      <c r="I595" s="134">
        <v>-40</v>
      </c>
      <c r="J595" s="184" t="s">
        <v>1320</v>
      </c>
      <c r="K595" s="176">
        <v>160.1</v>
      </c>
      <c r="L595" s="137"/>
      <c r="M595" s="183">
        <f t="shared" si="30"/>
        <v>0</v>
      </c>
      <c r="N595" s="4" t="s">
        <v>2024</v>
      </c>
      <c r="O595" s="3">
        <v>4607109942413</v>
      </c>
      <c r="P595" s="2" t="str">
        <f t="shared" si="31"/>
        <v>фото1</v>
      </c>
      <c r="Q595" s="2" t="str">
        <f t="shared" si="32"/>
        <v>фото2</v>
      </c>
      <c r="R595" s="164" t="s">
        <v>1579</v>
      </c>
      <c r="S595" s="164"/>
      <c r="T595" s="1">
        <v>370</v>
      </c>
      <c r="U595" s="74"/>
      <c r="V595" s="74"/>
      <c r="W595" s="74"/>
    </row>
    <row r="596" spans="1:23" ht="33.75" x14ac:dyDescent="0.2">
      <c r="A596" s="99">
        <v>588</v>
      </c>
      <c r="B596" s="173"/>
      <c r="C596" s="193">
        <v>4942</v>
      </c>
      <c r="D596" s="169" t="s">
        <v>2353</v>
      </c>
      <c r="E596" s="133" t="s">
        <v>211</v>
      </c>
      <c r="F596" s="171" t="s">
        <v>212</v>
      </c>
      <c r="G596" s="6" t="s">
        <v>1012</v>
      </c>
      <c r="H596" s="165">
        <v>90</v>
      </c>
      <c r="I596" s="134">
        <v>-40</v>
      </c>
      <c r="J596" s="184" t="s">
        <v>1320</v>
      </c>
      <c r="K596" s="176">
        <v>160.1</v>
      </c>
      <c r="L596" s="137"/>
      <c r="M596" s="183">
        <f t="shared" si="30"/>
        <v>0</v>
      </c>
      <c r="N596" s="4" t="s">
        <v>2024</v>
      </c>
      <c r="O596" s="3">
        <v>4607109942420</v>
      </c>
      <c r="P596" s="2" t="str">
        <f t="shared" si="31"/>
        <v>фото1</v>
      </c>
      <c r="Q596" s="2" t="str">
        <f t="shared" si="32"/>
        <v>фото2</v>
      </c>
      <c r="R596" s="164" t="s">
        <v>212</v>
      </c>
      <c r="S596" s="164"/>
      <c r="T596" s="1">
        <v>370</v>
      </c>
      <c r="U596" s="74"/>
      <c r="V596" s="74"/>
      <c r="W596" s="74"/>
    </row>
    <row r="597" spans="1:23" ht="45" x14ac:dyDescent="0.2">
      <c r="A597" s="99">
        <v>589</v>
      </c>
      <c r="B597" s="173"/>
      <c r="C597" s="193">
        <v>4943</v>
      </c>
      <c r="D597" s="169" t="s">
        <v>827</v>
      </c>
      <c r="E597" s="133" t="s">
        <v>46</v>
      </c>
      <c r="F597" s="171" t="s">
        <v>47</v>
      </c>
      <c r="G597" s="6" t="s">
        <v>1013</v>
      </c>
      <c r="H597" s="165">
        <v>100</v>
      </c>
      <c r="I597" s="134">
        <v>-40</v>
      </c>
      <c r="J597" s="184" t="s">
        <v>1320</v>
      </c>
      <c r="K597" s="176">
        <v>160.1</v>
      </c>
      <c r="L597" s="137"/>
      <c r="M597" s="183">
        <f t="shared" si="30"/>
        <v>0</v>
      </c>
      <c r="N597" s="4" t="s">
        <v>2024</v>
      </c>
      <c r="O597" s="3">
        <v>4607109942703</v>
      </c>
      <c r="P597" s="2" t="str">
        <f t="shared" si="31"/>
        <v>фото1</v>
      </c>
      <c r="Q597" s="2" t="str">
        <f t="shared" si="32"/>
        <v>фото2</v>
      </c>
      <c r="R597" s="164" t="s">
        <v>47</v>
      </c>
      <c r="S597" s="164"/>
      <c r="T597" s="1">
        <v>370</v>
      </c>
      <c r="U597" s="74"/>
      <c r="V597" s="74"/>
      <c r="W597" s="74"/>
    </row>
    <row r="598" spans="1:23" ht="45" x14ac:dyDescent="0.2">
      <c r="A598" s="99">
        <v>590</v>
      </c>
      <c r="B598" s="173"/>
      <c r="C598" s="193">
        <v>4944</v>
      </c>
      <c r="D598" s="169" t="s">
        <v>827</v>
      </c>
      <c r="E598" s="133" t="s">
        <v>51</v>
      </c>
      <c r="F598" s="171" t="s">
        <v>52</v>
      </c>
      <c r="G598" s="6" t="s">
        <v>1014</v>
      </c>
      <c r="H598" s="165">
        <v>90</v>
      </c>
      <c r="I598" s="134">
        <v>-40</v>
      </c>
      <c r="J598" s="184" t="s">
        <v>1317</v>
      </c>
      <c r="K598" s="176">
        <v>160.1</v>
      </c>
      <c r="L598" s="137"/>
      <c r="M598" s="183">
        <f t="shared" si="30"/>
        <v>0</v>
      </c>
      <c r="N598" s="4" t="s">
        <v>2024</v>
      </c>
      <c r="O598" s="3">
        <v>4607109942710</v>
      </c>
      <c r="P598" s="2" t="str">
        <f t="shared" si="31"/>
        <v>фото1</v>
      </c>
      <c r="Q598" s="2" t="str">
        <f t="shared" si="32"/>
        <v>фото2</v>
      </c>
      <c r="R598" s="164" t="s">
        <v>52</v>
      </c>
      <c r="S598" s="164"/>
      <c r="T598" s="1">
        <v>370</v>
      </c>
      <c r="U598" s="74"/>
      <c r="V598" s="74"/>
      <c r="W598" s="74"/>
    </row>
    <row r="599" spans="1:23" ht="30" x14ac:dyDescent="0.2">
      <c r="A599" s="99">
        <v>591</v>
      </c>
      <c r="B599" s="173"/>
      <c r="C599" s="193">
        <v>4946</v>
      </c>
      <c r="D599" s="169" t="s">
        <v>827</v>
      </c>
      <c r="E599" s="133" t="s">
        <v>48</v>
      </c>
      <c r="F599" s="171" t="s">
        <v>49</v>
      </c>
      <c r="G599" s="6" t="s">
        <v>50</v>
      </c>
      <c r="H599" s="165">
        <v>90</v>
      </c>
      <c r="I599" s="134">
        <v>-40</v>
      </c>
      <c r="J599" s="184" t="s">
        <v>1317</v>
      </c>
      <c r="K599" s="176">
        <v>160.1</v>
      </c>
      <c r="L599" s="137"/>
      <c r="M599" s="183">
        <f t="shared" si="30"/>
        <v>0</v>
      </c>
      <c r="N599" s="4" t="s">
        <v>2024</v>
      </c>
      <c r="O599" s="3">
        <v>4607109942727</v>
      </c>
      <c r="P599" s="2" t="str">
        <f t="shared" si="31"/>
        <v>фото1</v>
      </c>
      <c r="Q599" s="2" t="str">
        <f t="shared" si="32"/>
        <v>фото2</v>
      </c>
      <c r="R599" s="164" t="s">
        <v>49</v>
      </c>
      <c r="S599" s="164"/>
      <c r="T599" s="1">
        <v>370</v>
      </c>
      <c r="U599" s="74"/>
      <c r="V599" s="74"/>
      <c r="W599" s="74"/>
    </row>
    <row r="600" spans="1:23" ht="33.75" x14ac:dyDescent="0.2">
      <c r="A600" s="99">
        <v>592</v>
      </c>
      <c r="B600" s="173"/>
      <c r="C600" s="193">
        <v>4947</v>
      </c>
      <c r="D600" s="169" t="s">
        <v>824</v>
      </c>
      <c r="E600" s="133" t="s">
        <v>825</v>
      </c>
      <c r="F600" s="171" t="s">
        <v>826</v>
      </c>
      <c r="G600" s="6" t="s">
        <v>1015</v>
      </c>
      <c r="H600" s="165">
        <v>90</v>
      </c>
      <c r="I600" s="134">
        <v>-40</v>
      </c>
      <c r="J600" s="184" t="s">
        <v>1317</v>
      </c>
      <c r="K600" s="176">
        <v>143.30000000000001</v>
      </c>
      <c r="L600" s="137"/>
      <c r="M600" s="183">
        <f t="shared" si="30"/>
        <v>0</v>
      </c>
      <c r="N600" s="4" t="s">
        <v>2024</v>
      </c>
      <c r="O600" s="3">
        <v>4607109942444</v>
      </c>
      <c r="P600" s="2" t="str">
        <f t="shared" si="31"/>
        <v>фото1</v>
      </c>
      <c r="Q600" s="2" t="str">
        <f t="shared" si="32"/>
        <v>фото2</v>
      </c>
      <c r="R600" s="164" t="s">
        <v>826</v>
      </c>
      <c r="S600" s="164"/>
      <c r="T600" s="1">
        <v>370</v>
      </c>
      <c r="U600" s="74"/>
      <c r="V600" s="74"/>
      <c r="W600" s="74"/>
    </row>
    <row r="601" spans="1:23" ht="30" x14ac:dyDescent="0.2">
      <c r="A601" s="99">
        <v>593</v>
      </c>
      <c r="B601" s="173"/>
      <c r="C601" s="193">
        <v>7387</v>
      </c>
      <c r="D601" s="169" t="s">
        <v>824</v>
      </c>
      <c r="E601" s="133" t="s">
        <v>42</v>
      </c>
      <c r="F601" s="171" t="s">
        <v>43</v>
      </c>
      <c r="G601" s="6" t="s">
        <v>44</v>
      </c>
      <c r="H601" s="165" t="s">
        <v>45</v>
      </c>
      <c r="I601" s="134">
        <v>-40</v>
      </c>
      <c r="J601" s="184" t="s">
        <v>1320</v>
      </c>
      <c r="K601" s="176">
        <v>160.1</v>
      </c>
      <c r="L601" s="137"/>
      <c r="M601" s="183">
        <f t="shared" si="30"/>
        <v>0</v>
      </c>
      <c r="N601" s="4" t="s">
        <v>2024</v>
      </c>
      <c r="O601" s="3">
        <v>4607109939758</v>
      </c>
      <c r="P601" s="2" t="str">
        <f t="shared" si="31"/>
        <v>фото1</v>
      </c>
      <c r="Q601" s="2" t="str">
        <f t="shared" si="32"/>
        <v>фото2</v>
      </c>
      <c r="R601" s="164" t="s">
        <v>43</v>
      </c>
      <c r="S601" s="164"/>
      <c r="T601" s="1">
        <v>370</v>
      </c>
      <c r="U601" s="74"/>
      <c r="V601" s="74"/>
      <c r="W601" s="74"/>
    </row>
    <row r="602" spans="1:23" ht="45" x14ac:dyDescent="0.2">
      <c r="A602" s="99">
        <v>594</v>
      </c>
      <c r="B602" s="173"/>
      <c r="C602" s="193">
        <v>4948</v>
      </c>
      <c r="D602" s="169" t="s">
        <v>807</v>
      </c>
      <c r="E602" s="133" t="s">
        <v>808</v>
      </c>
      <c r="F602" s="171" t="s">
        <v>809</v>
      </c>
      <c r="G602" s="6" t="s">
        <v>1567</v>
      </c>
      <c r="H602" s="165" t="s">
        <v>516</v>
      </c>
      <c r="I602" s="134">
        <v>-34</v>
      </c>
      <c r="J602" s="184" t="s">
        <v>1317</v>
      </c>
      <c r="K602" s="176">
        <v>151.19999999999999</v>
      </c>
      <c r="L602" s="137"/>
      <c r="M602" s="183">
        <f t="shared" si="30"/>
        <v>0</v>
      </c>
      <c r="N602" s="4" t="s">
        <v>2024</v>
      </c>
      <c r="O602" s="3">
        <v>4607109942451</v>
      </c>
      <c r="P602" s="2" t="str">
        <f t="shared" si="31"/>
        <v>фото1</v>
      </c>
      <c r="Q602" s="2" t="str">
        <f t="shared" si="32"/>
        <v>фото2</v>
      </c>
      <c r="R602" s="164" t="s">
        <v>809</v>
      </c>
      <c r="S602" s="164"/>
      <c r="T602" s="1">
        <v>370</v>
      </c>
      <c r="U602" s="74"/>
      <c r="V602" s="74"/>
      <c r="W602" s="74"/>
    </row>
    <row r="603" spans="1:23" ht="30" x14ac:dyDescent="0.2">
      <c r="A603" s="99">
        <v>595</v>
      </c>
      <c r="B603" s="173"/>
      <c r="C603" s="193">
        <v>4949</v>
      </c>
      <c r="D603" s="169" t="s">
        <v>807</v>
      </c>
      <c r="E603" s="133" t="s">
        <v>810</v>
      </c>
      <c r="F603" s="171" t="s">
        <v>811</v>
      </c>
      <c r="G603" s="6" t="s">
        <v>812</v>
      </c>
      <c r="H603" s="165" t="s">
        <v>516</v>
      </c>
      <c r="I603" s="134">
        <v>-34</v>
      </c>
      <c r="J603" s="184" t="s">
        <v>1320</v>
      </c>
      <c r="K603" s="176">
        <v>160.1</v>
      </c>
      <c r="L603" s="137"/>
      <c r="M603" s="183">
        <f t="shared" si="30"/>
        <v>0</v>
      </c>
      <c r="N603" s="4" t="s">
        <v>2024</v>
      </c>
      <c r="O603" s="3">
        <v>4607109942468</v>
      </c>
      <c r="P603" s="2" t="str">
        <f t="shared" si="31"/>
        <v>фото1</v>
      </c>
      <c r="Q603" s="2" t="str">
        <f t="shared" si="32"/>
        <v>фото2</v>
      </c>
      <c r="R603" s="164" t="s">
        <v>811</v>
      </c>
      <c r="S603" s="164"/>
      <c r="T603" s="1">
        <v>370</v>
      </c>
      <c r="U603" s="74"/>
      <c r="V603" s="74"/>
      <c r="W603" s="74"/>
    </row>
    <row r="604" spans="1:23" ht="30" x14ac:dyDescent="0.2">
      <c r="A604" s="99">
        <v>596</v>
      </c>
      <c r="B604" s="173"/>
      <c r="C604" s="193">
        <v>4950</v>
      </c>
      <c r="D604" s="169" t="s">
        <v>807</v>
      </c>
      <c r="E604" s="133" t="s">
        <v>813</v>
      </c>
      <c r="F604" s="171" t="s">
        <v>814</v>
      </c>
      <c r="G604" s="6" t="s">
        <v>815</v>
      </c>
      <c r="H604" s="165" t="s">
        <v>516</v>
      </c>
      <c r="I604" s="134">
        <v>-34</v>
      </c>
      <c r="J604" s="184" t="s">
        <v>1320</v>
      </c>
      <c r="K604" s="176">
        <v>160.1</v>
      </c>
      <c r="L604" s="137"/>
      <c r="M604" s="183">
        <f t="shared" si="30"/>
        <v>0</v>
      </c>
      <c r="N604" s="4" t="s">
        <v>2024</v>
      </c>
      <c r="O604" s="3">
        <v>4607109942475</v>
      </c>
      <c r="P604" s="2" t="str">
        <f t="shared" si="31"/>
        <v>фото1</v>
      </c>
      <c r="Q604" s="2" t="str">
        <f t="shared" si="32"/>
        <v>фото2</v>
      </c>
      <c r="R604" s="164" t="s">
        <v>814</v>
      </c>
      <c r="S604" s="164"/>
      <c r="T604" s="1">
        <v>370</v>
      </c>
      <c r="U604" s="74"/>
      <c r="V604" s="74"/>
      <c r="W604" s="74"/>
    </row>
    <row r="605" spans="1:23" ht="67.5" x14ac:dyDescent="0.2">
      <c r="A605" s="99">
        <v>597</v>
      </c>
      <c r="B605" s="173"/>
      <c r="C605" s="193">
        <v>7370</v>
      </c>
      <c r="D605" s="169" t="s">
        <v>213</v>
      </c>
      <c r="E605" s="133" t="s">
        <v>3095</v>
      </c>
      <c r="F605" s="171" t="s">
        <v>3096</v>
      </c>
      <c r="G605" s="6" t="s">
        <v>3097</v>
      </c>
      <c r="H605" s="165">
        <v>120</v>
      </c>
      <c r="I605" s="134">
        <v>-34</v>
      </c>
      <c r="J605" s="184" t="s">
        <v>1320</v>
      </c>
      <c r="K605" s="176">
        <v>181.4</v>
      </c>
      <c r="L605" s="137"/>
      <c r="M605" s="183">
        <f t="shared" si="30"/>
        <v>0</v>
      </c>
      <c r="N605" s="4" t="s">
        <v>2024</v>
      </c>
      <c r="O605" s="3">
        <v>4607109939925</v>
      </c>
      <c r="P605" s="2" t="str">
        <f t="shared" si="31"/>
        <v>фото1</v>
      </c>
      <c r="Q605" s="2" t="str">
        <f t="shared" si="32"/>
        <v>фото2</v>
      </c>
      <c r="R605" s="164" t="s">
        <v>3098</v>
      </c>
      <c r="S605" s="164"/>
      <c r="T605" s="1">
        <v>370</v>
      </c>
      <c r="U605" s="74"/>
      <c r="V605" s="74"/>
      <c r="W605" s="74"/>
    </row>
    <row r="606" spans="1:23" ht="30" x14ac:dyDescent="0.2">
      <c r="A606" s="99">
        <v>598</v>
      </c>
      <c r="B606" s="173"/>
      <c r="C606" s="193">
        <v>7386</v>
      </c>
      <c r="D606" s="169" t="s">
        <v>807</v>
      </c>
      <c r="E606" s="133" t="s">
        <v>34</v>
      </c>
      <c r="F606" s="171" t="s">
        <v>35</v>
      </c>
      <c r="G606" s="6" t="s">
        <v>1566</v>
      </c>
      <c r="H606" s="165">
        <v>120</v>
      </c>
      <c r="I606" s="134">
        <v>-34</v>
      </c>
      <c r="J606" s="184" t="s">
        <v>1320</v>
      </c>
      <c r="K606" s="176">
        <v>168</v>
      </c>
      <c r="L606" s="137"/>
      <c r="M606" s="183">
        <f t="shared" si="30"/>
        <v>0</v>
      </c>
      <c r="N606" s="4" t="s">
        <v>2024</v>
      </c>
      <c r="O606" s="3">
        <v>4607109939765</v>
      </c>
      <c r="P606" s="2" t="str">
        <f t="shared" si="31"/>
        <v>фото1</v>
      </c>
      <c r="Q606" s="2" t="str">
        <f t="shared" si="32"/>
        <v>фото2</v>
      </c>
      <c r="R606" s="164" t="s">
        <v>35</v>
      </c>
      <c r="S606" s="164"/>
      <c r="T606" s="1">
        <v>370</v>
      </c>
      <c r="U606" s="74"/>
      <c r="V606" s="74"/>
      <c r="W606" s="74"/>
    </row>
    <row r="607" spans="1:23" ht="45" x14ac:dyDescent="0.2">
      <c r="A607" s="99">
        <v>599</v>
      </c>
      <c r="B607" s="173"/>
      <c r="C607" s="193">
        <v>4951</v>
      </c>
      <c r="D607" s="169" t="s">
        <v>213</v>
      </c>
      <c r="E607" s="133" t="s">
        <v>214</v>
      </c>
      <c r="F607" s="171" t="s">
        <v>215</v>
      </c>
      <c r="G607" s="6" t="s">
        <v>1568</v>
      </c>
      <c r="H607" s="165">
        <v>200</v>
      </c>
      <c r="I607" s="134">
        <v>-30</v>
      </c>
      <c r="J607" s="184" t="s">
        <v>1320</v>
      </c>
      <c r="K607" s="176">
        <v>168</v>
      </c>
      <c r="L607" s="137"/>
      <c r="M607" s="183">
        <f t="shared" si="30"/>
        <v>0</v>
      </c>
      <c r="N607" s="4" t="s">
        <v>2024</v>
      </c>
      <c r="O607" s="3">
        <v>4607109942482</v>
      </c>
      <c r="P607" s="2" t="str">
        <f t="shared" si="31"/>
        <v>фото1</v>
      </c>
      <c r="Q607" s="2" t="str">
        <f t="shared" si="32"/>
        <v>фото2</v>
      </c>
      <c r="R607" s="164" t="s">
        <v>2067</v>
      </c>
      <c r="S607" s="164"/>
      <c r="T607" s="1">
        <v>370</v>
      </c>
      <c r="U607" s="74"/>
      <c r="V607" s="74"/>
      <c r="W607" s="74"/>
    </row>
    <row r="608" spans="1:23" ht="45" x14ac:dyDescent="0.2">
      <c r="A608" s="99">
        <v>600</v>
      </c>
      <c r="B608" s="7">
        <v>2019</v>
      </c>
      <c r="C608" s="193">
        <v>10234</v>
      </c>
      <c r="D608" s="169" t="s">
        <v>795</v>
      </c>
      <c r="E608" s="133" t="s">
        <v>1991</v>
      </c>
      <c r="F608" s="171" t="s">
        <v>1992</v>
      </c>
      <c r="G608" s="6" t="s">
        <v>1993</v>
      </c>
      <c r="H608" s="165" t="s">
        <v>785</v>
      </c>
      <c r="I608" s="134">
        <v>-30</v>
      </c>
      <c r="J608" s="184" t="s">
        <v>1317</v>
      </c>
      <c r="K608" s="176">
        <v>168</v>
      </c>
      <c r="L608" s="137"/>
      <c r="M608" s="183">
        <f t="shared" si="30"/>
        <v>0</v>
      </c>
      <c r="N608" s="4" t="s">
        <v>2024</v>
      </c>
      <c r="O608" s="3">
        <v>4607109971598</v>
      </c>
      <c r="P608" s="2" t="str">
        <f t="shared" si="31"/>
        <v>фото1</v>
      </c>
      <c r="Q608" s="2" t="str">
        <f t="shared" si="32"/>
        <v>фото2</v>
      </c>
      <c r="R608" s="164" t="s">
        <v>1994</v>
      </c>
      <c r="S608" s="164"/>
      <c r="T608" s="1">
        <v>370</v>
      </c>
      <c r="U608" s="74"/>
      <c r="V608" s="74"/>
      <c r="W608" s="74"/>
    </row>
    <row r="609" spans="1:23" ht="45" x14ac:dyDescent="0.2">
      <c r="A609" s="99">
        <v>601</v>
      </c>
      <c r="B609" s="173"/>
      <c r="C609" s="193">
        <v>4952</v>
      </c>
      <c r="D609" s="169" t="s">
        <v>795</v>
      </c>
      <c r="E609" s="133" t="s">
        <v>796</v>
      </c>
      <c r="F609" s="171" t="s">
        <v>797</v>
      </c>
      <c r="G609" s="6" t="s">
        <v>798</v>
      </c>
      <c r="H609" s="165" t="s">
        <v>799</v>
      </c>
      <c r="I609" s="134">
        <v>-30</v>
      </c>
      <c r="J609" s="184" t="s">
        <v>1317</v>
      </c>
      <c r="K609" s="176">
        <v>168</v>
      </c>
      <c r="L609" s="137"/>
      <c r="M609" s="183">
        <f t="shared" si="30"/>
        <v>0</v>
      </c>
      <c r="N609" s="4" t="s">
        <v>2024</v>
      </c>
      <c r="O609" s="3">
        <v>4607109942499</v>
      </c>
      <c r="P609" s="2" t="str">
        <f t="shared" si="31"/>
        <v>фото1</v>
      </c>
      <c r="Q609" s="2" t="str">
        <f t="shared" si="32"/>
        <v>фото2</v>
      </c>
      <c r="R609" s="164" t="s">
        <v>797</v>
      </c>
      <c r="S609" s="164"/>
      <c r="T609" s="1">
        <v>370</v>
      </c>
      <c r="U609" s="74"/>
      <c r="V609" s="74"/>
      <c r="W609" s="74"/>
    </row>
    <row r="610" spans="1:23" ht="56.25" x14ac:dyDescent="0.2">
      <c r="A610" s="99">
        <v>602</v>
      </c>
      <c r="B610" s="173"/>
      <c r="C610" s="193">
        <v>5580</v>
      </c>
      <c r="D610" s="169" t="s">
        <v>795</v>
      </c>
      <c r="E610" s="133" t="s">
        <v>1492</v>
      </c>
      <c r="F610" s="171" t="s">
        <v>1516</v>
      </c>
      <c r="G610" s="6" t="s">
        <v>1569</v>
      </c>
      <c r="H610" s="165" t="s">
        <v>616</v>
      </c>
      <c r="I610" s="134">
        <v>-30</v>
      </c>
      <c r="J610" s="184" t="s">
        <v>1317</v>
      </c>
      <c r="K610" s="176">
        <v>168</v>
      </c>
      <c r="L610" s="137"/>
      <c r="M610" s="183">
        <f t="shared" si="30"/>
        <v>0</v>
      </c>
      <c r="N610" s="4" t="s">
        <v>2024</v>
      </c>
      <c r="O610" s="3">
        <v>4607109934180</v>
      </c>
      <c r="P610" s="2" t="str">
        <f t="shared" si="31"/>
        <v>фото1</v>
      </c>
      <c r="Q610" s="2" t="str">
        <f t="shared" si="32"/>
        <v>фото2</v>
      </c>
      <c r="R610" s="164" t="s">
        <v>1516</v>
      </c>
      <c r="S610" s="164"/>
      <c r="T610" s="1">
        <v>370</v>
      </c>
      <c r="U610" s="74"/>
      <c r="V610" s="74"/>
      <c r="W610" s="74"/>
    </row>
    <row r="611" spans="1:23" ht="30" x14ac:dyDescent="0.2">
      <c r="A611" s="99">
        <v>603</v>
      </c>
      <c r="B611" s="173"/>
      <c r="C611" s="193">
        <v>5582</v>
      </c>
      <c r="D611" s="169" t="s">
        <v>795</v>
      </c>
      <c r="E611" s="133" t="s">
        <v>1493</v>
      </c>
      <c r="F611" s="171" t="s">
        <v>1517</v>
      </c>
      <c r="G611" s="6" t="s">
        <v>1540</v>
      </c>
      <c r="H611" s="165" t="s">
        <v>616</v>
      </c>
      <c r="I611" s="134">
        <v>-30</v>
      </c>
      <c r="J611" s="184" t="s">
        <v>1317</v>
      </c>
      <c r="K611" s="176">
        <v>168</v>
      </c>
      <c r="L611" s="137"/>
      <c r="M611" s="183">
        <f t="shared" si="30"/>
        <v>0</v>
      </c>
      <c r="N611" s="4" t="s">
        <v>2024</v>
      </c>
      <c r="O611" s="3">
        <v>4607109934173</v>
      </c>
      <c r="P611" s="2" t="str">
        <f t="shared" si="31"/>
        <v>фото1</v>
      </c>
      <c r="Q611" s="2" t="str">
        <f t="shared" si="32"/>
        <v>фото2</v>
      </c>
      <c r="R611" s="164" t="s">
        <v>1517</v>
      </c>
      <c r="S611" s="164"/>
      <c r="T611" s="1">
        <v>370</v>
      </c>
      <c r="U611" s="74"/>
      <c r="V611" s="74"/>
      <c r="W611" s="74"/>
    </row>
    <row r="612" spans="1:23" ht="30" x14ac:dyDescent="0.2">
      <c r="A612" s="99">
        <v>604</v>
      </c>
      <c r="B612" s="173"/>
      <c r="C612" s="193">
        <v>7375</v>
      </c>
      <c r="D612" s="169" t="s">
        <v>795</v>
      </c>
      <c r="E612" s="133" t="s">
        <v>17</v>
      </c>
      <c r="F612" s="171" t="s">
        <v>18</v>
      </c>
      <c r="G612" s="6" t="s">
        <v>1016</v>
      </c>
      <c r="H612" s="165">
        <v>180</v>
      </c>
      <c r="I612" s="134">
        <v>-30</v>
      </c>
      <c r="J612" s="184" t="s">
        <v>1315</v>
      </c>
      <c r="K612" s="176">
        <v>168</v>
      </c>
      <c r="L612" s="137"/>
      <c r="M612" s="183">
        <f t="shared" si="30"/>
        <v>0</v>
      </c>
      <c r="N612" s="4" t="s">
        <v>2024</v>
      </c>
      <c r="O612" s="3">
        <v>4607109939871</v>
      </c>
      <c r="P612" s="2" t="str">
        <f t="shared" si="31"/>
        <v>фото1</v>
      </c>
      <c r="Q612" s="2" t="str">
        <f t="shared" si="32"/>
        <v>фото2</v>
      </c>
      <c r="R612" s="164" t="s">
        <v>18</v>
      </c>
      <c r="S612" s="164"/>
      <c r="T612" s="1">
        <v>370</v>
      </c>
      <c r="U612" s="74"/>
      <c r="V612" s="74"/>
      <c r="W612" s="74"/>
    </row>
    <row r="613" spans="1:23" ht="45" x14ac:dyDescent="0.2">
      <c r="A613" s="99">
        <v>605</v>
      </c>
      <c r="B613" s="7">
        <v>2019</v>
      </c>
      <c r="C613" s="193">
        <v>10938</v>
      </c>
      <c r="D613" s="169" t="s">
        <v>795</v>
      </c>
      <c r="E613" s="133" t="s">
        <v>2355</v>
      </c>
      <c r="F613" s="171" t="s">
        <v>2354</v>
      </c>
      <c r="G613" s="6" t="s">
        <v>2356</v>
      </c>
      <c r="H613" s="165" t="s">
        <v>2357</v>
      </c>
      <c r="I613" s="134">
        <v>-30</v>
      </c>
      <c r="J613" s="184" t="s">
        <v>1317</v>
      </c>
      <c r="K613" s="176">
        <v>168</v>
      </c>
      <c r="L613" s="137"/>
      <c r="M613" s="183">
        <f t="shared" si="30"/>
        <v>0</v>
      </c>
      <c r="N613" s="4" t="s">
        <v>2024</v>
      </c>
      <c r="O613" s="3">
        <v>4607109924082</v>
      </c>
      <c r="P613" s="2" t="str">
        <f t="shared" si="31"/>
        <v>фото1</v>
      </c>
      <c r="Q613" s="2" t="str">
        <f t="shared" si="32"/>
        <v>фото2</v>
      </c>
      <c r="R613" s="164" t="s">
        <v>2481</v>
      </c>
      <c r="S613" s="164"/>
      <c r="T613" s="1">
        <v>370</v>
      </c>
      <c r="U613" s="74"/>
      <c r="V613" s="74"/>
      <c r="W613" s="74"/>
    </row>
    <row r="614" spans="1:23" ht="33.75" x14ac:dyDescent="0.2">
      <c r="A614" s="99">
        <v>606</v>
      </c>
      <c r="B614" s="7">
        <v>2019</v>
      </c>
      <c r="C614" s="193">
        <v>10937</v>
      </c>
      <c r="D614" s="169" t="s">
        <v>795</v>
      </c>
      <c r="E614" s="133" t="s">
        <v>2359</v>
      </c>
      <c r="F614" s="171" t="s">
        <v>2358</v>
      </c>
      <c r="G614" s="6" t="s">
        <v>2360</v>
      </c>
      <c r="H614" s="165" t="s">
        <v>2361</v>
      </c>
      <c r="I614" s="134">
        <v>-30</v>
      </c>
      <c r="J614" s="184" t="s">
        <v>1317</v>
      </c>
      <c r="K614" s="176">
        <v>349.3</v>
      </c>
      <c r="L614" s="137"/>
      <c r="M614" s="183">
        <f t="shared" si="30"/>
        <v>0</v>
      </c>
      <c r="N614" s="4" t="s">
        <v>2024</v>
      </c>
      <c r="O614" s="3">
        <v>4607109924099</v>
      </c>
      <c r="P614" s="2" t="str">
        <f t="shared" si="31"/>
        <v>фото1</v>
      </c>
      <c r="Q614" s="2" t="str">
        <f t="shared" si="32"/>
        <v>фото2</v>
      </c>
      <c r="R614" s="164" t="s">
        <v>2482</v>
      </c>
      <c r="S614" s="164"/>
      <c r="T614" s="1" t="s">
        <v>2105</v>
      </c>
      <c r="U614" s="74"/>
      <c r="V614" s="74"/>
      <c r="W614" s="74"/>
    </row>
    <row r="615" spans="1:23" ht="33.75" x14ac:dyDescent="0.2">
      <c r="A615" s="99">
        <v>607</v>
      </c>
      <c r="B615" s="173"/>
      <c r="C615" s="193">
        <v>4953</v>
      </c>
      <c r="D615" s="169" t="s">
        <v>795</v>
      </c>
      <c r="E615" s="133" t="s">
        <v>800</v>
      </c>
      <c r="F615" s="171" t="s">
        <v>801</v>
      </c>
      <c r="G615" s="6" t="s">
        <v>802</v>
      </c>
      <c r="H615" s="165" t="s">
        <v>19</v>
      </c>
      <c r="I615" s="134">
        <v>-30</v>
      </c>
      <c r="J615" s="184" t="s">
        <v>1320</v>
      </c>
      <c r="K615" s="176">
        <v>168</v>
      </c>
      <c r="L615" s="137"/>
      <c r="M615" s="183">
        <f t="shared" si="30"/>
        <v>0</v>
      </c>
      <c r="N615" s="4" t="s">
        <v>2024</v>
      </c>
      <c r="O615" s="3">
        <v>4607109942505</v>
      </c>
      <c r="P615" s="2" t="str">
        <f t="shared" si="31"/>
        <v>фото1</v>
      </c>
      <c r="Q615" s="2" t="str">
        <f t="shared" si="32"/>
        <v>фото2</v>
      </c>
      <c r="R615" s="164" t="s">
        <v>801</v>
      </c>
      <c r="S615" s="164"/>
      <c r="T615" s="1">
        <v>370</v>
      </c>
      <c r="U615" s="74"/>
      <c r="V615" s="74"/>
      <c r="W615" s="74"/>
    </row>
    <row r="616" spans="1:23" ht="30" x14ac:dyDescent="0.2">
      <c r="A616" s="99">
        <v>608</v>
      </c>
      <c r="B616" s="173"/>
      <c r="C616" s="193">
        <v>7376</v>
      </c>
      <c r="D616" s="169" t="s">
        <v>795</v>
      </c>
      <c r="E616" s="133" t="s">
        <v>1017</v>
      </c>
      <c r="F616" s="171" t="s">
        <v>20</v>
      </c>
      <c r="G616" s="6" t="s">
        <v>21</v>
      </c>
      <c r="H616" s="165" t="s">
        <v>616</v>
      </c>
      <c r="I616" s="134">
        <v>-30</v>
      </c>
      <c r="J616" s="184" t="s">
        <v>1315</v>
      </c>
      <c r="K616" s="176">
        <v>168</v>
      </c>
      <c r="L616" s="137"/>
      <c r="M616" s="183">
        <f t="shared" si="30"/>
        <v>0</v>
      </c>
      <c r="N616" s="4" t="s">
        <v>2024</v>
      </c>
      <c r="O616" s="3">
        <v>4607109939864</v>
      </c>
      <c r="P616" s="2" t="str">
        <f t="shared" si="31"/>
        <v>фото1</v>
      </c>
      <c r="Q616" s="2" t="str">
        <f t="shared" si="32"/>
        <v>фото2</v>
      </c>
      <c r="R616" s="164" t="s">
        <v>20</v>
      </c>
      <c r="S616" s="164"/>
      <c r="T616" s="1">
        <v>370</v>
      </c>
      <c r="U616" s="74"/>
      <c r="V616" s="74"/>
      <c r="W616" s="74"/>
    </row>
    <row r="617" spans="1:23" ht="33.75" x14ac:dyDescent="0.2">
      <c r="A617" s="99">
        <v>609</v>
      </c>
      <c r="B617" s="173"/>
      <c r="C617" s="193">
        <v>5547</v>
      </c>
      <c r="D617" s="169" t="s">
        <v>795</v>
      </c>
      <c r="E617" s="133" t="s">
        <v>1018</v>
      </c>
      <c r="F617" s="171" t="s">
        <v>1019</v>
      </c>
      <c r="G617" s="6" t="s">
        <v>1570</v>
      </c>
      <c r="H617" s="165" t="s">
        <v>356</v>
      </c>
      <c r="I617" s="134">
        <v>-30</v>
      </c>
      <c r="J617" s="184" t="s">
        <v>1315</v>
      </c>
      <c r="K617" s="176">
        <v>176.9</v>
      </c>
      <c r="L617" s="137"/>
      <c r="M617" s="183">
        <f t="shared" si="30"/>
        <v>0</v>
      </c>
      <c r="N617" s="4" t="s">
        <v>2024</v>
      </c>
      <c r="O617" s="3">
        <v>4607109935798</v>
      </c>
      <c r="P617" s="2" t="str">
        <f t="shared" si="31"/>
        <v>фото1</v>
      </c>
      <c r="Q617" s="2" t="str">
        <f t="shared" si="32"/>
        <v>фото2</v>
      </c>
      <c r="R617" s="164" t="s">
        <v>1019</v>
      </c>
      <c r="S617" s="164"/>
      <c r="T617" s="1">
        <v>370</v>
      </c>
      <c r="U617" s="74"/>
      <c r="V617" s="74"/>
      <c r="W617" s="74"/>
    </row>
    <row r="618" spans="1:23" ht="22.5" x14ac:dyDescent="0.2">
      <c r="A618" s="99">
        <v>610</v>
      </c>
      <c r="B618" s="173"/>
      <c r="C618" s="193">
        <v>7209</v>
      </c>
      <c r="D618" s="169" t="s">
        <v>816</v>
      </c>
      <c r="E618" s="133" t="s">
        <v>2362</v>
      </c>
      <c r="F618" s="171" t="s">
        <v>1733</v>
      </c>
      <c r="G618" s="6" t="s">
        <v>1734</v>
      </c>
      <c r="H618" s="165" t="s">
        <v>782</v>
      </c>
      <c r="I618" s="134">
        <v>-30</v>
      </c>
      <c r="J618" s="5" t="s">
        <v>1471</v>
      </c>
      <c r="K618" s="176">
        <v>222.8</v>
      </c>
      <c r="L618" s="137"/>
      <c r="M618" s="183">
        <f t="shared" si="30"/>
        <v>0</v>
      </c>
      <c r="N618" s="4" t="s">
        <v>2024</v>
      </c>
      <c r="O618" s="3">
        <v>4607109948538</v>
      </c>
      <c r="P618" s="2" t="str">
        <f t="shared" si="31"/>
        <v>фото1</v>
      </c>
      <c r="Q618" s="2" t="str">
        <f t="shared" si="32"/>
        <v>фото2</v>
      </c>
      <c r="R618" s="164" t="s">
        <v>1733</v>
      </c>
      <c r="S618" s="164"/>
      <c r="T618" s="1" t="s">
        <v>2105</v>
      </c>
      <c r="U618" s="74"/>
      <c r="V618" s="74"/>
      <c r="W618" s="74"/>
    </row>
    <row r="619" spans="1:23" ht="33.75" x14ac:dyDescent="0.2">
      <c r="A619" s="99">
        <v>611</v>
      </c>
      <c r="B619" s="173"/>
      <c r="C619" s="193">
        <v>4778</v>
      </c>
      <c r="D619" s="169" t="s">
        <v>816</v>
      </c>
      <c r="E619" s="133" t="s">
        <v>2363</v>
      </c>
      <c r="F619" s="171" t="s">
        <v>1735</v>
      </c>
      <c r="G619" s="6" t="s">
        <v>1736</v>
      </c>
      <c r="H619" s="165" t="s">
        <v>616</v>
      </c>
      <c r="I619" s="134">
        <v>-30</v>
      </c>
      <c r="J619" s="5" t="s">
        <v>1471</v>
      </c>
      <c r="K619" s="176">
        <v>180.2</v>
      </c>
      <c r="L619" s="137"/>
      <c r="M619" s="183">
        <f t="shared" si="30"/>
        <v>0</v>
      </c>
      <c r="N619" s="4" t="s">
        <v>2024</v>
      </c>
      <c r="O619" s="3">
        <v>4607109940051</v>
      </c>
      <c r="P619" s="2" t="str">
        <f t="shared" si="31"/>
        <v>фото1</v>
      </c>
      <c r="Q619" s="2" t="str">
        <f t="shared" si="32"/>
        <v>фото2</v>
      </c>
      <c r="R619" s="164" t="s">
        <v>1735</v>
      </c>
      <c r="S619" s="164"/>
      <c r="T619" s="1" t="s">
        <v>2105</v>
      </c>
      <c r="U619" s="74"/>
      <c r="V619" s="74"/>
      <c r="W619" s="74"/>
    </row>
    <row r="620" spans="1:23" ht="30" x14ac:dyDescent="0.2">
      <c r="A620" s="99">
        <v>612</v>
      </c>
      <c r="B620" s="7">
        <v>2019</v>
      </c>
      <c r="C620" s="193">
        <v>10940</v>
      </c>
      <c r="D620" s="169" t="s">
        <v>816</v>
      </c>
      <c r="E620" s="133" t="s">
        <v>2365</v>
      </c>
      <c r="F620" s="171" t="s">
        <v>2364</v>
      </c>
      <c r="G620" s="6" t="s">
        <v>2366</v>
      </c>
      <c r="H620" s="165" t="s">
        <v>2367</v>
      </c>
      <c r="I620" s="134">
        <v>-30</v>
      </c>
      <c r="J620" s="5" t="s">
        <v>1471</v>
      </c>
      <c r="K620" s="176">
        <v>341.5</v>
      </c>
      <c r="L620" s="137"/>
      <c r="M620" s="183">
        <f t="shared" si="30"/>
        <v>0</v>
      </c>
      <c r="N620" s="4" t="s">
        <v>2024</v>
      </c>
      <c r="O620" s="3">
        <v>4607109924068</v>
      </c>
      <c r="P620" s="2" t="str">
        <f t="shared" si="31"/>
        <v>фото1</v>
      </c>
      <c r="Q620" s="2" t="str">
        <f t="shared" si="32"/>
        <v>фото2</v>
      </c>
      <c r="R620" s="164" t="s">
        <v>2483</v>
      </c>
      <c r="S620" s="164"/>
      <c r="T620" s="1" t="s">
        <v>2105</v>
      </c>
      <c r="U620" s="74"/>
      <c r="V620" s="74"/>
      <c r="W620" s="74"/>
    </row>
    <row r="621" spans="1:23" ht="22.5" x14ac:dyDescent="0.2">
      <c r="A621" s="99">
        <v>613</v>
      </c>
      <c r="B621" s="173"/>
      <c r="C621" s="193">
        <v>10236</v>
      </c>
      <c r="D621" s="169" t="s">
        <v>816</v>
      </c>
      <c r="E621" s="133" t="s">
        <v>1995</v>
      </c>
      <c r="F621" s="171" t="s">
        <v>1996</v>
      </c>
      <c r="G621" s="6" t="s">
        <v>2368</v>
      </c>
      <c r="H621" s="165" t="s">
        <v>618</v>
      </c>
      <c r="I621" s="134">
        <v>-30</v>
      </c>
      <c r="J621" s="184" t="s">
        <v>1317</v>
      </c>
      <c r="K621" s="176">
        <v>154.5</v>
      </c>
      <c r="L621" s="137"/>
      <c r="M621" s="183">
        <f t="shared" si="30"/>
        <v>0</v>
      </c>
      <c r="N621" s="4" t="s">
        <v>2024</v>
      </c>
      <c r="O621" s="3">
        <v>4607109959732</v>
      </c>
      <c r="P621" s="2" t="str">
        <f t="shared" si="31"/>
        <v>фото1</v>
      </c>
      <c r="Q621" s="2" t="str">
        <f t="shared" si="32"/>
        <v>фото2</v>
      </c>
      <c r="R621" s="164" t="s">
        <v>1997</v>
      </c>
      <c r="S621" s="164"/>
      <c r="T621" s="1" t="s">
        <v>2105</v>
      </c>
      <c r="U621" s="74"/>
      <c r="V621" s="74"/>
      <c r="W621" s="74"/>
    </row>
    <row r="622" spans="1:23" ht="56.25" x14ac:dyDescent="0.2">
      <c r="A622" s="99">
        <v>614</v>
      </c>
      <c r="B622" s="7">
        <v>2019</v>
      </c>
      <c r="C622" s="193">
        <v>6374</v>
      </c>
      <c r="D622" s="169" t="s">
        <v>816</v>
      </c>
      <c r="E622" s="133" t="s">
        <v>2370</v>
      </c>
      <c r="F622" s="171" t="s">
        <v>2369</v>
      </c>
      <c r="G622" s="6" t="s">
        <v>2371</v>
      </c>
      <c r="H622" s="165" t="s">
        <v>618</v>
      </c>
      <c r="I622" s="134">
        <v>-30</v>
      </c>
      <c r="J622" s="5" t="s">
        <v>1471</v>
      </c>
      <c r="K622" s="176">
        <v>197</v>
      </c>
      <c r="L622" s="137"/>
      <c r="M622" s="183">
        <f t="shared" ref="M622:M656" si="33">IF(ISERROR(K622*L622),0,K622*L622)</f>
        <v>0</v>
      </c>
      <c r="N622" s="4" t="s">
        <v>2024</v>
      </c>
      <c r="O622" s="3">
        <v>4607109931998</v>
      </c>
      <c r="P622" s="2" t="str">
        <f t="shared" ref="P622:P656" si="34">HYPERLINK("http://www.gardenbulbs.ru/images/Bushes_CL/thumbnails/"&amp;R622&amp;".jpg","фото1")</f>
        <v>фото1</v>
      </c>
      <c r="Q622" s="2" t="str">
        <f t="shared" ref="Q622:Q656" si="35">HYPERLINK("http://www.gardenbulbs.ru/images/Bushes_CL/thumbnails/"&amp;S622&amp;".jpg","фото2")</f>
        <v>фото2</v>
      </c>
      <c r="R622" s="164" t="s">
        <v>2369</v>
      </c>
      <c r="S622" s="164"/>
      <c r="T622" s="1" t="s">
        <v>2105</v>
      </c>
      <c r="U622" s="74"/>
      <c r="V622" s="74"/>
      <c r="W622" s="74"/>
    </row>
    <row r="623" spans="1:23" ht="33.75" x14ac:dyDescent="0.2">
      <c r="A623" s="99">
        <v>615</v>
      </c>
      <c r="B623" s="173"/>
      <c r="C623" s="193">
        <v>4955</v>
      </c>
      <c r="D623" s="169" t="s">
        <v>816</v>
      </c>
      <c r="E623" s="133" t="s">
        <v>2372</v>
      </c>
      <c r="F623" s="171" t="s">
        <v>36</v>
      </c>
      <c r="G623" s="6" t="s">
        <v>1020</v>
      </c>
      <c r="H623" s="165">
        <v>250</v>
      </c>
      <c r="I623" s="134">
        <v>-30</v>
      </c>
      <c r="J623" s="5" t="s">
        <v>1471</v>
      </c>
      <c r="K623" s="176">
        <v>197</v>
      </c>
      <c r="L623" s="137"/>
      <c r="M623" s="183">
        <f t="shared" si="33"/>
        <v>0</v>
      </c>
      <c r="N623" s="4" t="s">
        <v>2024</v>
      </c>
      <c r="O623" s="3">
        <v>4607109942741</v>
      </c>
      <c r="P623" s="2" t="str">
        <f t="shared" si="34"/>
        <v>фото1</v>
      </c>
      <c r="Q623" s="2" t="str">
        <f t="shared" si="35"/>
        <v>фото2</v>
      </c>
      <c r="R623" s="164" t="s">
        <v>36</v>
      </c>
      <c r="S623" s="164"/>
      <c r="T623" s="1" t="s">
        <v>2105</v>
      </c>
      <c r="U623" s="74"/>
      <c r="V623" s="74"/>
      <c r="W623" s="74"/>
    </row>
    <row r="624" spans="1:23" ht="67.5" x14ac:dyDescent="0.2">
      <c r="A624" s="99">
        <v>616</v>
      </c>
      <c r="B624" s="7">
        <v>2019</v>
      </c>
      <c r="C624" s="193">
        <v>10941</v>
      </c>
      <c r="D624" s="169" t="s">
        <v>816</v>
      </c>
      <c r="E624" s="133" t="s">
        <v>2374</v>
      </c>
      <c r="F624" s="171" t="s">
        <v>2373</v>
      </c>
      <c r="G624" s="6" t="s">
        <v>2375</v>
      </c>
      <c r="H624" s="165" t="s">
        <v>618</v>
      </c>
      <c r="I624" s="134">
        <v>-30</v>
      </c>
      <c r="J624" s="5" t="s">
        <v>1471</v>
      </c>
      <c r="K624" s="176">
        <v>197</v>
      </c>
      <c r="L624" s="137"/>
      <c r="M624" s="183">
        <f t="shared" si="33"/>
        <v>0</v>
      </c>
      <c r="N624" s="4" t="s">
        <v>2024</v>
      </c>
      <c r="O624" s="3">
        <v>4607109924051</v>
      </c>
      <c r="P624" s="2" t="str">
        <f t="shared" si="34"/>
        <v>фото1</v>
      </c>
      <c r="Q624" s="2" t="str">
        <f t="shared" si="35"/>
        <v>фото2</v>
      </c>
      <c r="R624" s="164" t="s">
        <v>2373</v>
      </c>
      <c r="S624" s="164"/>
      <c r="T624" s="1" t="s">
        <v>2105</v>
      </c>
      <c r="U624" s="74"/>
      <c r="V624" s="74"/>
      <c r="W624" s="74"/>
    </row>
    <row r="625" spans="1:23" ht="33.75" x14ac:dyDescent="0.2">
      <c r="A625" s="74"/>
      <c r="B625" s="173"/>
      <c r="C625" s="193">
        <v>10237</v>
      </c>
      <c r="D625" s="169" t="s">
        <v>816</v>
      </c>
      <c r="E625" s="133" t="s">
        <v>2376</v>
      </c>
      <c r="F625" s="171" t="s">
        <v>1998</v>
      </c>
      <c r="G625" s="6" t="s">
        <v>1999</v>
      </c>
      <c r="H625" s="165" t="s">
        <v>356</v>
      </c>
      <c r="I625" s="134">
        <v>-30</v>
      </c>
      <c r="J625" s="5" t="s">
        <v>1471</v>
      </c>
      <c r="K625" s="176">
        <v>197</v>
      </c>
      <c r="L625" s="137"/>
      <c r="M625" s="183">
        <f t="shared" si="33"/>
        <v>0</v>
      </c>
      <c r="N625" s="4" t="s">
        <v>2024</v>
      </c>
      <c r="O625" s="3">
        <v>4607109967775</v>
      </c>
      <c r="P625" s="2" t="str">
        <f t="shared" si="34"/>
        <v>фото1</v>
      </c>
      <c r="Q625" s="2" t="str">
        <f t="shared" si="35"/>
        <v>фото2</v>
      </c>
      <c r="R625" s="164" t="s">
        <v>2000</v>
      </c>
      <c r="S625" s="164"/>
      <c r="T625" s="1" t="s">
        <v>2105</v>
      </c>
      <c r="U625" s="74"/>
      <c r="V625" s="74"/>
      <c r="W625" s="74"/>
    </row>
    <row r="626" spans="1:23" ht="33.75" x14ac:dyDescent="0.2">
      <c r="A626" s="74"/>
      <c r="B626" s="7">
        <v>2019</v>
      </c>
      <c r="C626" s="193">
        <v>10942</v>
      </c>
      <c r="D626" s="169" t="s">
        <v>816</v>
      </c>
      <c r="E626" s="133" t="s">
        <v>2378</v>
      </c>
      <c r="F626" s="171" t="s">
        <v>2377</v>
      </c>
      <c r="G626" s="6" t="s">
        <v>2379</v>
      </c>
      <c r="H626" s="165" t="s">
        <v>618</v>
      </c>
      <c r="I626" s="134">
        <v>-30</v>
      </c>
      <c r="J626" s="5" t="s">
        <v>1471</v>
      </c>
      <c r="K626" s="176">
        <v>197</v>
      </c>
      <c r="L626" s="137"/>
      <c r="M626" s="183">
        <f t="shared" si="33"/>
        <v>0</v>
      </c>
      <c r="N626" s="4" t="s">
        <v>2024</v>
      </c>
      <c r="O626" s="3">
        <v>4607109924044</v>
      </c>
      <c r="P626" s="2" t="str">
        <f t="shared" si="34"/>
        <v>фото1</v>
      </c>
      <c r="Q626" s="2" t="str">
        <f t="shared" si="35"/>
        <v>фото2</v>
      </c>
      <c r="R626" s="164" t="s">
        <v>2377</v>
      </c>
      <c r="S626" s="164"/>
      <c r="T626" s="1" t="s">
        <v>2105</v>
      </c>
      <c r="U626" s="74"/>
      <c r="V626" s="74"/>
      <c r="W626" s="74"/>
    </row>
    <row r="627" spans="1:23" ht="45" x14ac:dyDescent="0.2">
      <c r="A627" s="74"/>
      <c r="B627" s="173"/>
      <c r="C627" s="193">
        <v>10240</v>
      </c>
      <c r="D627" s="169" t="s">
        <v>816</v>
      </c>
      <c r="E627" s="133" t="s">
        <v>2380</v>
      </c>
      <c r="F627" s="171" t="s">
        <v>2001</v>
      </c>
      <c r="G627" s="6" t="s">
        <v>2002</v>
      </c>
      <c r="H627" s="165" t="s">
        <v>622</v>
      </c>
      <c r="I627" s="134">
        <v>-34</v>
      </c>
      <c r="J627" s="5" t="s">
        <v>1471</v>
      </c>
      <c r="K627" s="176">
        <v>477</v>
      </c>
      <c r="L627" s="137"/>
      <c r="M627" s="183">
        <f t="shared" si="33"/>
        <v>0</v>
      </c>
      <c r="N627" s="4" t="s">
        <v>2024</v>
      </c>
      <c r="O627" s="3">
        <v>4607109959671</v>
      </c>
      <c r="P627" s="2" t="str">
        <f t="shared" si="34"/>
        <v>фото1</v>
      </c>
      <c r="Q627" s="2" t="str">
        <f t="shared" si="35"/>
        <v>фото2</v>
      </c>
      <c r="R627" s="164" t="s">
        <v>2003</v>
      </c>
      <c r="S627" s="164" t="s">
        <v>2004</v>
      </c>
      <c r="T627" s="1" t="s">
        <v>2105</v>
      </c>
      <c r="U627" s="74"/>
      <c r="V627" s="74"/>
      <c r="W627" s="74"/>
    </row>
    <row r="628" spans="1:23" ht="30" x14ac:dyDescent="0.2">
      <c r="A628" s="74"/>
      <c r="B628" s="173"/>
      <c r="C628" s="193">
        <v>4956</v>
      </c>
      <c r="D628" s="169" t="s">
        <v>816</v>
      </c>
      <c r="E628" s="133" t="s">
        <v>2381</v>
      </c>
      <c r="F628" s="171" t="s">
        <v>819</v>
      </c>
      <c r="G628" s="6" t="s">
        <v>1021</v>
      </c>
      <c r="H628" s="165">
        <v>120</v>
      </c>
      <c r="I628" s="134">
        <v>-35</v>
      </c>
      <c r="J628" s="5" t="s">
        <v>1471</v>
      </c>
      <c r="K628" s="176">
        <v>180.2</v>
      </c>
      <c r="L628" s="137"/>
      <c r="M628" s="183">
        <f t="shared" si="33"/>
        <v>0</v>
      </c>
      <c r="N628" s="4" t="s">
        <v>2024</v>
      </c>
      <c r="O628" s="3">
        <v>4607109942512</v>
      </c>
      <c r="P628" s="2" t="str">
        <f t="shared" si="34"/>
        <v>фото1</v>
      </c>
      <c r="Q628" s="2" t="str">
        <f t="shared" si="35"/>
        <v>фото2</v>
      </c>
      <c r="R628" s="164" t="s">
        <v>819</v>
      </c>
      <c r="S628" s="164"/>
      <c r="T628" s="1" t="s">
        <v>2105</v>
      </c>
      <c r="U628" s="74"/>
      <c r="V628" s="74"/>
      <c r="W628" s="74"/>
    </row>
    <row r="629" spans="1:23" ht="33.75" x14ac:dyDescent="0.2">
      <c r="A629" s="74"/>
      <c r="B629" s="173"/>
      <c r="C629" s="193">
        <v>4957</v>
      </c>
      <c r="D629" s="169" t="s">
        <v>816</v>
      </c>
      <c r="E629" s="133" t="s">
        <v>2382</v>
      </c>
      <c r="F629" s="171" t="s">
        <v>37</v>
      </c>
      <c r="G629" s="6" t="s">
        <v>38</v>
      </c>
      <c r="H629" s="165">
        <v>200</v>
      </c>
      <c r="I629" s="134">
        <v>-30</v>
      </c>
      <c r="J629" s="5" t="s">
        <v>1471</v>
      </c>
      <c r="K629" s="176">
        <v>180.2</v>
      </c>
      <c r="L629" s="137"/>
      <c r="M629" s="183">
        <f t="shared" si="33"/>
        <v>0</v>
      </c>
      <c r="N629" s="4" t="s">
        <v>2024</v>
      </c>
      <c r="O629" s="3">
        <v>4607109942758</v>
      </c>
      <c r="P629" s="2" t="str">
        <f t="shared" si="34"/>
        <v>фото1</v>
      </c>
      <c r="Q629" s="2" t="str">
        <f t="shared" si="35"/>
        <v>фото2</v>
      </c>
      <c r="R629" s="164" t="s">
        <v>37</v>
      </c>
      <c r="S629" s="164"/>
      <c r="T629" s="1" t="s">
        <v>2105</v>
      </c>
      <c r="U629" s="74"/>
      <c r="V629" s="74"/>
      <c r="W629" s="74"/>
    </row>
    <row r="630" spans="1:23" ht="45" x14ac:dyDescent="0.2">
      <c r="A630" s="74"/>
      <c r="B630" s="7">
        <v>2019</v>
      </c>
      <c r="C630" s="193">
        <v>10944</v>
      </c>
      <c r="D630" s="169" t="s">
        <v>816</v>
      </c>
      <c r="E630" s="133" t="s">
        <v>2384</v>
      </c>
      <c r="F630" s="171" t="s">
        <v>2383</v>
      </c>
      <c r="G630" s="6" t="s">
        <v>2385</v>
      </c>
      <c r="H630" s="165" t="s">
        <v>356</v>
      </c>
      <c r="I630" s="134">
        <v>-30</v>
      </c>
      <c r="J630" s="5" t="s">
        <v>1471</v>
      </c>
      <c r="K630" s="176">
        <v>197</v>
      </c>
      <c r="L630" s="137"/>
      <c r="M630" s="183">
        <f t="shared" si="33"/>
        <v>0</v>
      </c>
      <c r="N630" s="4" t="s">
        <v>2024</v>
      </c>
      <c r="O630" s="3">
        <v>4607109924020</v>
      </c>
      <c r="P630" s="2" t="str">
        <f t="shared" si="34"/>
        <v>фото1</v>
      </c>
      <c r="Q630" s="2" t="str">
        <f t="shared" si="35"/>
        <v>фото2</v>
      </c>
      <c r="R630" s="164" t="s">
        <v>2383</v>
      </c>
      <c r="S630" s="164"/>
      <c r="T630" s="1" t="s">
        <v>2105</v>
      </c>
      <c r="U630" s="74"/>
      <c r="V630" s="74"/>
      <c r="W630" s="74"/>
    </row>
    <row r="631" spans="1:23" ht="45" x14ac:dyDescent="0.2">
      <c r="A631" s="74"/>
      <c r="B631" s="173"/>
      <c r="C631" s="193">
        <v>5585</v>
      </c>
      <c r="D631" s="169" t="s">
        <v>816</v>
      </c>
      <c r="E631" s="133" t="s">
        <v>2386</v>
      </c>
      <c r="F631" s="171" t="s">
        <v>1518</v>
      </c>
      <c r="G631" s="6" t="s">
        <v>1541</v>
      </c>
      <c r="H631" s="165" t="s">
        <v>622</v>
      </c>
      <c r="I631" s="134">
        <v>-30</v>
      </c>
      <c r="J631" s="5" t="s">
        <v>1471</v>
      </c>
      <c r="K631" s="176">
        <v>477</v>
      </c>
      <c r="L631" s="137"/>
      <c r="M631" s="183">
        <f t="shared" si="33"/>
        <v>0</v>
      </c>
      <c r="N631" s="4" t="s">
        <v>2024</v>
      </c>
      <c r="O631" s="3">
        <v>4607109934128</v>
      </c>
      <c r="P631" s="2" t="str">
        <f t="shared" si="34"/>
        <v>фото1</v>
      </c>
      <c r="Q631" s="2" t="str">
        <f t="shared" si="35"/>
        <v>фото2</v>
      </c>
      <c r="R631" s="164" t="s">
        <v>1518</v>
      </c>
      <c r="S631" s="164"/>
      <c r="T631" s="1" t="s">
        <v>2105</v>
      </c>
      <c r="U631" s="74"/>
      <c r="V631" s="74"/>
      <c r="W631" s="74"/>
    </row>
    <row r="632" spans="1:23" ht="45" x14ac:dyDescent="0.2">
      <c r="A632" s="74"/>
      <c r="B632" s="173"/>
      <c r="C632" s="193">
        <v>4958</v>
      </c>
      <c r="D632" s="169" t="s">
        <v>816</v>
      </c>
      <c r="E632" s="133" t="s">
        <v>39</v>
      </c>
      <c r="F632" s="171" t="s">
        <v>40</v>
      </c>
      <c r="G632" s="6" t="s">
        <v>41</v>
      </c>
      <c r="H632" s="165">
        <v>150</v>
      </c>
      <c r="I632" s="134">
        <v>-30</v>
      </c>
      <c r="J632" s="184" t="s">
        <v>1317</v>
      </c>
      <c r="K632" s="176">
        <v>160.1</v>
      </c>
      <c r="L632" s="137"/>
      <c r="M632" s="183">
        <f t="shared" si="33"/>
        <v>0</v>
      </c>
      <c r="N632" s="4" t="s">
        <v>2024</v>
      </c>
      <c r="O632" s="3">
        <v>4607109942765</v>
      </c>
      <c r="P632" s="2" t="str">
        <f t="shared" si="34"/>
        <v>фото1</v>
      </c>
      <c r="Q632" s="2" t="str">
        <f t="shared" si="35"/>
        <v>фото2</v>
      </c>
      <c r="R632" s="164" t="s">
        <v>40</v>
      </c>
      <c r="S632" s="164"/>
      <c r="T632" s="1">
        <v>370</v>
      </c>
      <c r="U632" s="74"/>
      <c r="V632" s="74"/>
      <c r="W632" s="74"/>
    </row>
    <row r="633" spans="1:23" ht="45" x14ac:dyDescent="0.2">
      <c r="A633" s="74"/>
      <c r="B633" s="173"/>
      <c r="C633" s="193">
        <v>4959</v>
      </c>
      <c r="D633" s="169" t="s">
        <v>816</v>
      </c>
      <c r="E633" s="133" t="s">
        <v>2387</v>
      </c>
      <c r="F633" s="171" t="s">
        <v>817</v>
      </c>
      <c r="G633" s="6" t="s">
        <v>818</v>
      </c>
      <c r="H633" s="165">
        <v>150</v>
      </c>
      <c r="I633" s="134">
        <v>-26</v>
      </c>
      <c r="J633" s="5" t="s">
        <v>1471</v>
      </c>
      <c r="K633" s="176">
        <v>180.2</v>
      </c>
      <c r="L633" s="137"/>
      <c r="M633" s="183">
        <f t="shared" si="33"/>
        <v>0</v>
      </c>
      <c r="N633" s="4" t="s">
        <v>2024</v>
      </c>
      <c r="O633" s="3">
        <v>4607109942529</v>
      </c>
      <c r="P633" s="2" t="str">
        <f t="shared" si="34"/>
        <v>фото1</v>
      </c>
      <c r="Q633" s="2" t="str">
        <f t="shared" si="35"/>
        <v>фото2</v>
      </c>
      <c r="R633" s="164" t="s">
        <v>817</v>
      </c>
      <c r="S633" s="164"/>
      <c r="T633" s="1" t="s">
        <v>2105</v>
      </c>
      <c r="U633" s="74"/>
      <c r="V633" s="74"/>
      <c r="W633" s="74"/>
    </row>
    <row r="634" spans="1:23" ht="45" x14ac:dyDescent="0.2">
      <c r="A634" s="74"/>
      <c r="B634" s="173"/>
      <c r="C634" s="193">
        <v>4960</v>
      </c>
      <c r="D634" s="169" t="s">
        <v>820</v>
      </c>
      <c r="E634" s="133" t="s">
        <v>821</v>
      </c>
      <c r="F634" s="171" t="s">
        <v>822</v>
      </c>
      <c r="G634" s="6" t="s">
        <v>823</v>
      </c>
      <c r="H634" s="165">
        <v>150</v>
      </c>
      <c r="I634" s="134">
        <v>-26</v>
      </c>
      <c r="J634" s="184" t="s">
        <v>1320</v>
      </c>
      <c r="K634" s="176">
        <v>176.9</v>
      </c>
      <c r="L634" s="137"/>
      <c r="M634" s="183">
        <f t="shared" si="33"/>
        <v>0</v>
      </c>
      <c r="N634" s="4" t="s">
        <v>2024</v>
      </c>
      <c r="O634" s="3">
        <v>4607109942536</v>
      </c>
      <c r="P634" s="2" t="str">
        <f t="shared" si="34"/>
        <v>фото1</v>
      </c>
      <c r="Q634" s="2" t="str">
        <f t="shared" si="35"/>
        <v>фото2</v>
      </c>
      <c r="R634" s="164" t="s">
        <v>822</v>
      </c>
      <c r="S634" s="164"/>
      <c r="T634" s="1">
        <v>370</v>
      </c>
      <c r="U634" s="74"/>
      <c r="V634" s="74"/>
      <c r="W634" s="74"/>
    </row>
    <row r="635" spans="1:23" ht="56.25" x14ac:dyDescent="0.2">
      <c r="A635" s="74"/>
      <c r="B635" s="173"/>
      <c r="C635" s="193">
        <v>10241</v>
      </c>
      <c r="D635" s="169" t="s">
        <v>2005</v>
      </c>
      <c r="E635" s="133" t="s">
        <v>2388</v>
      </c>
      <c r="F635" s="171" t="s">
        <v>2006</v>
      </c>
      <c r="G635" s="6" t="s">
        <v>2007</v>
      </c>
      <c r="H635" s="165" t="s">
        <v>359</v>
      </c>
      <c r="I635" s="134">
        <v>-34</v>
      </c>
      <c r="J635" s="184" t="s">
        <v>1320</v>
      </c>
      <c r="K635" s="176">
        <v>222.8</v>
      </c>
      <c r="L635" s="137"/>
      <c r="M635" s="183">
        <f t="shared" si="33"/>
        <v>0</v>
      </c>
      <c r="N635" s="4" t="s">
        <v>2024</v>
      </c>
      <c r="O635" s="3">
        <v>4607109987582</v>
      </c>
      <c r="P635" s="2" t="str">
        <f t="shared" si="34"/>
        <v>фото1</v>
      </c>
      <c r="Q635" s="2" t="str">
        <f t="shared" si="35"/>
        <v>фото2</v>
      </c>
      <c r="R635" s="164" t="s">
        <v>2008</v>
      </c>
      <c r="S635" s="164"/>
      <c r="T635" s="1" t="s">
        <v>2105</v>
      </c>
      <c r="U635" s="74"/>
      <c r="V635" s="74"/>
      <c r="W635" s="74"/>
    </row>
    <row r="636" spans="1:23" ht="56.25" x14ac:dyDescent="0.2">
      <c r="B636" s="173"/>
      <c r="C636" s="193">
        <v>5014</v>
      </c>
      <c r="D636" s="169" t="s">
        <v>780</v>
      </c>
      <c r="E636" s="133" t="s">
        <v>783</v>
      </c>
      <c r="F636" s="171" t="s">
        <v>784</v>
      </c>
      <c r="G636" s="6" t="s">
        <v>1022</v>
      </c>
      <c r="H636" s="165" t="s">
        <v>785</v>
      </c>
      <c r="I636" s="134">
        <v>-34</v>
      </c>
      <c r="J636" s="184" t="s">
        <v>1317</v>
      </c>
      <c r="K636" s="176">
        <v>176.9</v>
      </c>
      <c r="L636" s="137"/>
      <c r="M636" s="183">
        <f t="shared" si="33"/>
        <v>0</v>
      </c>
      <c r="N636" s="4" t="s">
        <v>2024</v>
      </c>
      <c r="O636" s="3">
        <v>4607109942567</v>
      </c>
      <c r="P636" s="2" t="str">
        <f t="shared" si="34"/>
        <v>фото1</v>
      </c>
      <c r="Q636" s="2" t="str">
        <f t="shared" si="35"/>
        <v>фото2</v>
      </c>
      <c r="R636" s="164" t="s">
        <v>784</v>
      </c>
      <c r="S636" s="164"/>
      <c r="T636" s="1">
        <v>370</v>
      </c>
    </row>
    <row r="637" spans="1:23" ht="45" x14ac:dyDescent="0.2">
      <c r="B637" s="173"/>
      <c r="C637" s="193">
        <v>10242</v>
      </c>
      <c r="D637" s="169" t="s">
        <v>780</v>
      </c>
      <c r="E637" s="133" t="s">
        <v>2009</v>
      </c>
      <c r="F637" s="171" t="s">
        <v>2010</v>
      </c>
      <c r="G637" s="6" t="s">
        <v>2011</v>
      </c>
      <c r="H637" s="165" t="s">
        <v>616</v>
      </c>
      <c r="I637" s="134">
        <v>-34</v>
      </c>
      <c r="J637" s="184" t="s">
        <v>1320</v>
      </c>
      <c r="K637" s="176">
        <v>176.9</v>
      </c>
      <c r="L637" s="137"/>
      <c r="M637" s="183">
        <f t="shared" si="33"/>
        <v>0</v>
      </c>
      <c r="N637" s="4" t="s">
        <v>2024</v>
      </c>
      <c r="O637" s="3">
        <v>4607109947562</v>
      </c>
      <c r="P637" s="2" t="str">
        <f t="shared" si="34"/>
        <v>фото1</v>
      </c>
      <c r="Q637" s="2" t="str">
        <f t="shared" si="35"/>
        <v>фото2</v>
      </c>
      <c r="R637" s="164" t="s">
        <v>2012</v>
      </c>
      <c r="S637" s="164" t="s">
        <v>2013</v>
      </c>
      <c r="T637" s="1">
        <v>370</v>
      </c>
    </row>
    <row r="638" spans="1:23" ht="33.75" x14ac:dyDescent="0.2">
      <c r="B638" s="173"/>
      <c r="C638" s="193">
        <v>5013</v>
      </c>
      <c r="D638" s="169" t="s">
        <v>780</v>
      </c>
      <c r="E638" s="133" t="s">
        <v>781</v>
      </c>
      <c r="F638" s="171" t="s">
        <v>12</v>
      </c>
      <c r="G638" s="6" t="s">
        <v>1023</v>
      </c>
      <c r="H638" s="165" t="s">
        <v>782</v>
      </c>
      <c r="I638" s="134">
        <v>-34</v>
      </c>
      <c r="J638" s="184" t="s">
        <v>1320</v>
      </c>
      <c r="K638" s="176">
        <v>176.9</v>
      </c>
      <c r="L638" s="137"/>
      <c r="M638" s="183">
        <f t="shared" si="33"/>
        <v>0</v>
      </c>
      <c r="N638" s="4" t="s">
        <v>2024</v>
      </c>
      <c r="O638" s="3">
        <v>4607109942550</v>
      </c>
      <c r="P638" s="2" t="str">
        <f t="shared" si="34"/>
        <v>фото1</v>
      </c>
      <c r="Q638" s="2" t="str">
        <f t="shared" si="35"/>
        <v>фото2</v>
      </c>
      <c r="R638" s="164" t="s">
        <v>12</v>
      </c>
      <c r="S638" s="164"/>
      <c r="T638" s="1">
        <v>370</v>
      </c>
    </row>
    <row r="639" spans="1:23" ht="45" x14ac:dyDescent="0.2">
      <c r="B639" s="173"/>
      <c r="C639" s="193">
        <v>7264</v>
      </c>
      <c r="D639" s="169" t="s">
        <v>780</v>
      </c>
      <c r="E639" s="133" t="s">
        <v>1737</v>
      </c>
      <c r="F639" s="171" t="s">
        <v>1738</v>
      </c>
      <c r="G639" s="6" t="s">
        <v>1739</v>
      </c>
      <c r="H639" s="165" t="s">
        <v>1740</v>
      </c>
      <c r="I639" s="134">
        <v>-34</v>
      </c>
      <c r="J639" s="5" t="s">
        <v>1471</v>
      </c>
      <c r="K639" s="176">
        <v>245.2</v>
      </c>
      <c r="L639" s="137"/>
      <c r="M639" s="183">
        <f t="shared" si="33"/>
        <v>0</v>
      </c>
      <c r="N639" s="4" t="s">
        <v>2024</v>
      </c>
      <c r="O639" s="3">
        <v>4607109949085</v>
      </c>
      <c r="P639" s="2" t="str">
        <f t="shared" si="34"/>
        <v>фото1</v>
      </c>
      <c r="Q639" s="2" t="str">
        <f t="shared" si="35"/>
        <v>фото2</v>
      </c>
      <c r="R639" s="164" t="s">
        <v>1738</v>
      </c>
      <c r="S639" s="164"/>
      <c r="T639" s="1">
        <v>370</v>
      </c>
    </row>
    <row r="640" spans="1:23" ht="45" x14ac:dyDescent="0.2">
      <c r="B640" s="173"/>
      <c r="C640" s="193">
        <v>5016</v>
      </c>
      <c r="D640" s="169" t="s">
        <v>780</v>
      </c>
      <c r="E640" s="133" t="s">
        <v>2014</v>
      </c>
      <c r="F640" s="171" t="s">
        <v>1741</v>
      </c>
      <c r="G640" s="6" t="s">
        <v>787</v>
      </c>
      <c r="H640" s="165">
        <v>160</v>
      </c>
      <c r="I640" s="134">
        <v>-34</v>
      </c>
      <c r="J640" s="184" t="s">
        <v>1315</v>
      </c>
      <c r="K640" s="176">
        <v>193.7</v>
      </c>
      <c r="L640" s="137"/>
      <c r="M640" s="183">
        <f t="shared" si="33"/>
        <v>0</v>
      </c>
      <c r="N640" s="4" t="s">
        <v>2024</v>
      </c>
      <c r="O640" s="3">
        <v>4607109942574</v>
      </c>
      <c r="P640" s="2" t="str">
        <f t="shared" si="34"/>
        <v>фото1</v>
      </c>
      <c r="Q640" s="2" t="str">
        <f t="shared" si="35"/>
        <v>фото2</v>
      </c>
      <c r="R640" s="164" t="s">
        <v>786</v>
      </c>
      <c r="S640" s="164"/>
      <c r="T640" s="1">
        <v>370</v>
      </c>
    </row>
    <row r="641" spans="2:20" ht="30" x14ac:dyDescent="0.2">
      <c r="B641" s="173"/>
      <c r="C641" s="193">
        <v>5583</v>
      </c>
      <c r="D641" s="169" t="s">
        <v>780</v>
      </c>
      <c r="E641" s="133" t="s">
        <v>1494</v>
      </c>
      <c r="F641" s="171" t="s">
        <v>1519</v>
      </c>
      <c r="G641" s="6" t="s">
        <v>1542</v>
      </c>
      <c r="H641" s="165" t="s">
        <v>618</v>
      </c>
      <c r="I641" s="134">
        <v>-34</v>
      </c>
      <c r="J641" s="184" t="s">
        <v>1315</v>
      </c>
      <c r="K641" s="176">
        <v>176.9</v>
      </c>
      <c r="L641" s="137"/>
      <c r="M641" s="183">
        <f t="shared" si="33"/>
        <v>0</v>
      </c>
      <c r="N641" s="4" t="s">
        <v>2024</v>
      </c>
      <c r="O641" s="3">
        <v>4607109934111</v>
      </c>
      <c r="P641" s="2" t="str">
        <f t="shared" si="34"/>
        <v>фото1</v>
      </c>
      <c r="Q641" s="2" t="str">
        <f t="shared" si="35"/>
        <v>фото2</v>
      </c>
      <c r="R641" s="164" t="s">
        <v>1519</v>
      </c>
      <c r="S641" s="164"/>
      <c r="T641" s="1">
        <v>370</v>
      </c>
    </row>
    <row r="642" spans="2:20" ht="45" x14ac:dyDescent="0.2">
      <c r="B642" s="173"/>
      <c r="C642" s="193">
        <v>7373</v>
      </c>
      <c r="D642" s="169" t="s">
        <v>780</v>
      </c>
      <c r="E642" s="133" t="s">
        <v>2390</v>
      </c>
      <c r="F642" s="171" t="s">
        <v>2389</v>
      </c>
      <c r="G642" s="6" t="s">
        <v>2391</v>
      </c>
      <c r="H642" s="165">
        <v>125</v>
      </c>
      <c r="I642" s="134">
        <v>-38</v>
      </c>
      <c r="J642" s="184" t="s">
        <v>1315</v>
      </c>
      <c r="K642" s="176">
        <v>219.5</v>
      </c>
      <c r="L642" s="137"/>
      <c r="M642" s="183">
        <f t="shared" si="33"/>
        <v>0</v>
      </c>
      <c r="N642" s="4" t="s">
        <v>2024</v>
      </c>
      <c r="O642" s="3">
        <v>4607109939895</v>
      </c>
      <c r="P642" s="2" t="str">
        <f t="shared" si="34"/>
        <v>фото1</v>
      </c>
      <c r="Q642" s="2" t="str">
        <f t="shared" si="35"/>
        <v>фото2</v>
      </c>
      <c r="R642" s="164" t="s">
        <v>2389</v>
      </c>
      <c r="S642" s="164"/>
      <c r="T642" s="1">
        <v>370</v>
      </c>
    </row>
    <row r="643" spans="2:20" ht="33.75" x14ac:dyDescent="0.2">
      <c r="B643" s="7">
        <v>2019</v>
      </c>
      <c r="C643" s="193">
        <v>10948</v>
      </c>
      <c r="D643" s="169" t="s">
        <v>780</v>
      </c>
      <c r="E643" s="133" t="s">
        <v>2393</v>
      </c>
      <c r="F643" s="171" t="s">
        <v>2392</v>
      </c>
      <c r="G643" s="6" t="s">
        <v>2394</v>
      </c>
      <c r="H643" s="165" t="s">
        <v>655</v>
      </c>
      <c r="I643" s="134">
        <v>-34</v>
      </c>
      <c r="J643" s="184" t="s">
        <v>1315</v>
      </c>
      <c r="K643" s="176">
        <v>176.9</v>
      </c>
      <c r="L643" s="137"/>
      <c r="M643" s="183">
        <f t="shared" si="33"/>
        <v>0</v>
      </c>
      <c r="N643" s="4" t="s">
        <v>2024</v>
      </c>
      <c r="O643" s="3">
        <v>4607109923986</v>
      </c>
      <c r="P643" s="2" t="str">
        <f t="shared" si="34"/>
        <v>фото1</v>
      </c>
      <c r="Q643" s="2" t="str">
        <f t="shared" si="35"/>
        <v>фото2</v>
      </c>
      <c r="R643" s="164" t="s">
        <v>2392</v>
      </c>
      <c r="S643" s="164"/>
      <c r="T643" s="1">
        <v>370</v>
      </c>
    </row>
    <row r="644" spans="2:20" ht="45" x14ac:dyDescent="0.2">
      <c r="B644" s="173"/>
      <c r="C644" s="193">
        <v>5017</v>
      </c>
      <c r="D644" s="169" t="s">
        <v>780</v>
      </c>
      <c r="E644" s="133" t="s">
        <v>788</v>
      </c>
      <c r="F644" s="171" t="s">
        <v>789</v>
      </c>
      <c r="G644" s="6" t="s">
        <v>790</v>
      </c>
      <c r="H644" s="165">
        <v>180</v>
      </c>
      <c r="I644" s="134">
        <v>-34</v>
      </c>
      <c r="J644" s="5" t="s">
        <v>1471</v>
      </c>
      <c r="K644" s="176">
        <v>176.9</v>
      </c>
      <c r="L644" s="137"/>
      <c r="M644" s="183">
        <f t="shared" si="33"/>
        <v>0</v>
      </c>
      <c r="N644" s="4" t="s">
        <v>2024</v>
      </c>
      <c r="O644" s="3">
        <v>4607109942581</v>
      </c>
      <c r="P644" s="2" t="str">
        <f t="shared" si="34"/>
        <v>фото1</v>
      </c>
      <c r="Q644" s="2" t="str">
        <f t="shared" si="35"/>
        <v>фото2</v>
      </c>
      <c r="R644" s="164" t="s">
        <v>789</v>
      </c>
      <c r="S644" s="164"/>
      <c r="T644" s="1">
        <v>370</v>
      </c>
    </row>
    <row r="645" spans="2:20" ht="45" x14ac:dyDescent="0.2">
      <c r="B645" s="173"/>
      <c r="C645" s="193">
        <v>14390</v>
      </c>
      <c r="D645" s="169" t="s">
        <v>780</v>
      </c>
      <c r="E645" s="133" t="s">
        <v>788</v>
      </c>
      <c r="F645" s="171" t="s">
        <v>789</v>
      </c>
      <c r="G645" s="6" t="s">
        <v>790</v>
      </c>
      <c r="H645" s="165">
        <v>180</v>
      </c>
      <c r="I645" s="134">
        <v>-34</v>
      </c>
      <c r="J645" s="5" t="s">
        <v>1743</v>
      </c>
      <c r="K645" s="176">
        <v>341.9</v>
      </c>
      <c r="L645" s="137"/>
      <c r="M645" s="183">
        <f t="shared" si="33"/>
        <v>0</v>
      </c>
      <c r="N645" s="4" t="s">
        <v>2630</v>
      </c>
      <c r="O645" s="3">
        <v>4607109916186</v>
      </c>
      <c r="P645" s="2" t="str">
        <f t="shared" si="34"/>
        <v>фото1</v>
      </c>
      <c r="Q645" s="2" t="str">
        <f t="shared" si="35"/>
        <v>фото2</v>
      </c>
      <c r="R645" s="164" t="s">
        <v>789</v>
      </c>
      <c r="S645" s="164"/>
      <c r="T645" s="1" t="s">
        <v>2105</v>
      </c>
    </row>
    <row r="646" spans="2:20" ht="33.75" x14ac:dyDescent="0.2">
      <c r="B646" s="185" t="s">
        <v>2643</v>
      </c>
      <c r="C646" s="194">
        <v>14391</v>
      </c>
      <c r="D646" s="186" t="s">
        <v>780</v>
      </c>
      <c r="E646" s="187" t="s">
        <v>830</v>
      </c>
      <c r="F646" s="188" t="s">
        <v>3099</v>
      </c>
      <c r="G646" s="6" t="s">
        <v>3100</v>
      </c>
      <c r="H646" s="165" t="s">
        <v>622</v>
      </c>
      <c r="I646" s="134">
        <v>-23</v>
      </c>
      <c r="J646" s="184" t="s">
        <v>1320</v>
      </c>
      <c r="K646" s="176">
        <v>349.3</v>
      </c>
      <c r="L646" s="137"/>
      <c r="M646" s="183">
        <f t="shared" si="33"/>
        <v>0</v>
      </c>
      <c r="N646" s="4" t="s">
        <v>2024</v>
      </c>
      <c r="O646" s="3">
        <v>4607109916179</v>
      </c>
      <c r="P646" s="2" t="str">
        <f t="shared" si="34"/>
        <v>фото1</v>
      </c>
      <c r="Q646" s="2" t="str">
        <f t="shared" si="35"/>
        <v>фото2</v>
      </c>
      <c r="R646" s="164" t="s">
        <v>3099</v>
      </c>
      <c r="S646" s="164"/>
      <c r="T646" s="1" t="s">
        <v>2105</v>
      </c>
    </row>
    <row r="647" spans="2:20" ht="45" x14ac:dyDescent="0.2">
      <c r="B647" s="185" t="s">
        <v>2643</v>
      </c>
      <c r="C647" s="194">
        <v>14392</v>
      </c>
      <c r="D647" s="186" t="s">
        <v>780</v>
      </c>
      <c r="E647" s="187" t="s">
        <v>128</v>
      </c>
      <c r="F647" s="188" t="s">
        <v>3101</v>
      </c>
      <c r="G647" s="6" t="s">
        <v>3102</v>
      </c>
      <c r="H647" s="165" t="s">
        <v>618</v>
      </c>
      <c r="I647" s="134">
        <v>-40</v>
      </c>
      <c r="J647" s="184" t="s">
        <v>1317</v>
      </c>
      <c r="K647" s="176">
        <v>264.2</v>
      </c>
      <c r="L647" s="137"/>
      <c r="M647" s="183">
        <f t="shared" si="33"/>
        <v>0</v>
      </c>
      <c r="N647" s="4" t="s">
        <v>2024</v>
      </c>
      <c r="O647" s="3">
        <v>4607109916162</v>
      </c>
      <c r="P647" s="2" t="str">
        <f t="shared" si="34"/>
        <v>фото1</v>
      </c>
      <c r="Q647" s="2" t="str">
        <f t="shared" si="35"/>
        <v>фото2</v>
      </c>
      <c r="R647" s="164" t="s">
        <v>3101</v>
      </c>
      <c r="S647" s="164"/>
      <c r="T647" s="1" t="s">
        <v>2105</v>
      </c>
    </row>
    <row r="648" spans="2:20" ht="45" x14ac:dyDescent="0.2">
      <c r="B648" s="173"/>
      <c r="C648" s="193">
        <v>7372</v>
      </c>
      <c r="D648" s="169" t="s">
        <v>780</v>
      </c>
      <c r="E648" s="133" t="s">
        <v>13</v>
      </c>
      <c r="F648" s="171" t="s">
        <v>14</v>
      </c>
      <c r="G648" s="6" t="s">
        <v>15</v>
      </c>
      <c r="H648" s="165">
        <v>120</v>
      </c>
      <c r="I648" s="134">
        <v>-40</v>
      </c>
      <c r="J648" s="5" t="s">
        <v>1471</v>
      </c>
      <c r="K648" s="176">
        <v>176.9</v>
      </c>
      <c r="L648" s="137"/>
      <c r="M648" s="183">
        <f t="shared" si="33"/>
        <v>0</v>
      </c>
      <c r="N648" s="4" t="s">
        <v>2024</v>
      </c>
      <c r="O648" s="3">
        <v>4607109939901</v>
      </c>
      <c r="P648" s="2" t="str">
        <f t="shared" si="34"/>
        <v>фото1</v>
      </c>
      <c r="Q648" s="2" t="str">
        <f t="shared" si="35"/>
        <v>фото2</v>
      </c>
      <c r="R648" s="164" t="s">
        <v>14</v>
      </c>
      <c r="S648" s="164"/>
      <c r="T648" s="1">
        <v>370</v>
      </c>
    </row>
    <row r="649" spans="2:20" ht="56.25" x14ac:dyDescent="0.2">
      <c r="B649" s="173"/>
      <c r="C649" s="193">
        <v>5021</v>
      </c>
      <c r="D649" s="169" t="s">
        <v>780</v>
      </c>
      <c r="E649" s="133" t="s">
        <v>791</v>
      </c>
      <c r="F649" s="171" t="s">
        <v>792</v>
      </c>
      <c r="G649" s="6" t="s">
        <v>1742</v>
      </c>
      <c r="H649" s="165">
        <v>100</v>
      </c>
      <c r="I649" s="134">
        <v>-34</v>
      </c>
      <c r="J649" s="184" t="s">
        <v>1320</v>
      </c>
      <c r="K649" s="176">
        <v>219.5</v>
      </c>
      <c r="L649" s="137"/>
      <c r="M649" s="183">
        <f t="shared" si="33"/>
        <v>0</v>
      </c>
      <c r="N649" s="4" t="s">
        <v>2024</v>
      </c>
      <c r="O649" s="3">
        <v>4607109942628</v>
      </c>
      <c r="P649" s="2" t="str">
        <f t="shared" si="34"/>
        <v>фото1</v>
      </c>
      <c r="Q649" s="2" t="str">
        <f t="shared" si="35"/>
        <v>фото2</v>
      </c>
      <c r="R649" s="164" t="s">
        <v>792</v>
      </c>
      <c r="S649" s="164"/>
      <c r="T649" s="1">
        <v>370</v>
      </c>
    </row>
    <row r="650" spans="2:20" ht="45" x14ac:dyDescent="0.2">
      <c r="B650" s="173"/>
      <c r="C650" s="193">
        <v>5022</v>
      </c>
      <c r="D650" s="169" t="s">
        <v>780</v>
      </c>
      <c r="E650" s="133" t="s">
        <v>793</v>
      </c>
      <c r="F650" s="171" t="s">
        <v>794</v>
      </c>
      <c r="G650" s="6" t="s">
        <v>1024</v>
      </c>
      <c r="H650" s="165">
        <v>150</v>
      </c>
      <c r="I650" s="134">
        <v>-30</v>
      </c>
      <c r="J650" s="184" t="s">
        <v>1329</v>
      </c>
      <c r="K650" s="176">
        <v>176.9</v>
      </c>
      <c r="L650" s="137"/>
      <c r="M650" s="183">
        <f t="shared" si="33"/>
        <v>0</v>
      </c>
      <c r="N650" s="4" t="s">
        <v>2024</v>
      </c>
      <c r="O650" s="3">
        <v>4607109942635</v>
      </c>
      <c r="P650" s="2" t="str">
        <f t="shared" si="34"/>
        <v>фото1</v>
      </c>
      <c r="Q650" s="2" t="str">
        <f t="shared" si="35"/>
        <v>фото2</v>
      </c>
      <c r="R650" s="164" t="s">
        <v>794</v>
      </c>
      <c r="S650" s="164"/>
      <c r="T650" s="1">
        <v>370</v>
      </c>
    </row>
    <row r="651" spans="2:20" ht="33.75" x14ac:dyDescent="0.2">
      <c r="B651" s="173"/>
      <c r="C651" s="193">
        <v>10243</v>
      </c>
      <c r="D651" s="169" t="s">
        <v>780</v>
      </c>
      <c r="E651" s="133" t="s">
        <v>2395</v>
      </c>
      <c r="F651" s="171" t="s">
        <v>2015</v>
      </c>
      <c r="G651" s="6" t="s">
        <v>2016</v>
      </c>
      <c r="H651" s="165" t="s">
        <v>616</v>
      </c>
      <c r="I651" s="134">
        <v>-34</v>
      </c>
      <c r="J651" s="184" t="s">
        <v>1320</v>
      </c>
      <c r="K651" s="176">
        <v>176.9</v>
      </c>
      <c r="L651" s="137"/>
      <c r="M651" s="183">
        <f t="shared" si="33"/>
        <v>0</v>
      </c>
      <c r="N651" s="4" t="s">
        <v>2024</v>
      </c>
      <c r="O651" s="3">
        <v>4607109947579</v>
      </c>
      <c r="P651" s="2" t="str">
        <f t="shared" si="34"/>
        <v>фото1</v>
      </c>
      <c r="Q651" s="2" t="str">
        <f t="shared" si="35"/>
        <v>фото2</v>
      </c>
      <c r="R651" s="164" t="s">
        <v>2017</v>
      </c>
      <c r="S651" s="164"/>
      <c r="T651" s="1">
        <v>370</v>
      </c>
    </row>
    <row r="652" spans="2:20" ht="33.75" x14ac:dyDescent="0.2">
      <c r="B652" s="173"/>
      <c r="C652" s="193">
        <v>7385</v>
      </c>
      <c r="D652" s="169" t="s">
        <v>803</v>
      </c>
      <c r="E652" s="133" t="s">
        <v>31</v>
      </c>
      <c r="F652" s="171" t="s">
        <v>32</v>
      </c>
      <c r="G652" s="6" t="s">
        <v>33</v>
      </c>
      <c r="H652" s="165">
        <v>25</v>
      </c>
      <c r="I652" s="134">
        <v>-26</v>
      </c>
      <c r="J652" s="184" t="s">
        <v>1315</v>
      </c>
      <c r="K652" s="176">
        <v>151.19999999999999</v>
      </c>
      <c r="L652" s="137"/>
      <c r="M652" s="183">
        <f t="shared" si="33"/>
        <v>0</v>
      </c>
      <c r="N652" s="4" t="s">
        <v>2024</v>
      </c>
      <c r="O652" s="3">
        <v>4607109939772</v>
      </c>
      <c r="P652" s="2" t="str">
        <f t="shared" si="34"/>
        <v>фото1</v>
      </c>
      <c r="Q652" s="2" t="str">
        <f t="shared" si="35"/>
        <v>фото2</v>
      </c>
      <c r="R652" s="164" t="s">
        <v>32</v>
      </c>
      <c r="S652" s="164"/>
      <c r="T652" s="1">
        <v>370</v>
      </c>
    </row>
    <row r="653" spans="2:20" ht="45" x14ac:dyDescent="0.2">
      <c r="B653" s="173"/>
      <c r="C653" s="193">
        <v>5024</v>
      </c>
      <c r="D653" s="169" t="s">
        <v>803</v>
      </c>
      <c r="E653" s="133" t="s">
        <v>804</v>
      </c>
      <c r="F653" s="171" t="s">
        <v>805</v>
      </c>
      <c r="G653" s="6" t="s">
        <v>806</v>
      </c>
      <c r="H653" s="165">
        <v>15</v>
      </c>
      <c r="I653" s="134">
        <v>-26</v>
      </c>
      <c r="J653" s="184" t="s">
        <v>1315</v>
      </c>
      <c r="K653" s="176">
        <v>151.19999999999999</v>
      </c>
      <c r="L653" s="137"/>
      <c r="M653" s="183">
        <f t="shared" si="33"/>
        <v>0</v>
      </c>
      <c r="N653" s="4" t="s">
        <v>2024</v>
      </c>
      <c r="O653" s="3">
        <v>4607109942659</v>
      </c>
      <c r="P653" s="2" t="str">
        <f t="shared" si="34"/>
        <v>фото1</v>
      </c>
      <c r="Q653" s="2" t="str">
        <f t="shared" si="35"/>
        <v>фото2</v>
      </c>
      <c r="R653" s="164" t="s">
        <v>805</v>
      </c>
      <c r="S653" s="164"/>
      <c r="T653" s="1">
        <v>370</v>
      </c>
    </row>
    <row r="654" spans="2:20" ht="33.75" x14ac:dyDescent="0.2">
      <c r="B654" s="173"/>
      <c r="C654" s="193">
        <v>5028</v>
      </c>
      <c r="D654" s="169" t="s">
        <v>776</v>
      </c>
      <c r="E654" s="133" t="s">
        <v>777</v>
      </c>
      <c r="F654" s="171" t="s">
        <v>778</v>
      </c>
      <c r="G654" s="6" t="s">
        <v>779</v>
      </c>
      <c r="H654" s="165">
        <v>30</v>
      </c>
      <c r="I654" s="134">
        <v>-40</v>
      </c>
      <c r="J654" s="184" t="s">
        <v>1317</v>
      </c>
      <c r="K654" s="176">
        <v>262</v>
      </c>
      <c r="L654" s="137"/>
      <c r="M654" s="183">
        <f t="shared" si="33"/>
        <v>0</v>
      </c>
      <c r="N654" s="4" t="s">
        <v>2024</v>
      </c>
      <c r="O654" s="3">
        <v>4607109942697</v>
      </c>
      <c r="P654" s="2" t="str">
        <f t="shared" si="34"/>
        <v>фото1</v>
      </c>
      <c r="Q654" s="2" t="str">
        <f t="shared" si="35"/>
        <v>фото2</v>
      </c>
      <c r="R654" s="164" t="s">
        <v>778</v>
      </c>
      <c r="S654" s="164"/>
      <c r="T654" s="1">
        <v>370</v>
      </c>
    </row>
    <row r="655" spans="2:20" ht="56.25" x14ac:dyDescent="0.2">
      <c r="B655" s="185" t="s">
        <v>2643</v>
      </c>
      <c r="C655" s="194">
        <v>14393</v>
      </c>
      <c r="D655" s="186" t="s">
        <v>3103</v>
      </c>
      <c r="E655" s="187" t="s">
        <v>3104</v>
      </c>
      <c r="F655" s="188" t="s">
        <v>3105</v>
      </c>
      <c r="G655" s="6" t="s">
        <v>3106</v>
      </c>
      <c r="H655" s="165" t="s">
        <v>3107</v>
      </c>
      <c r="I655" s="134">
        <v>-30</v>
      </c>
      <c r="J655" s="184" t="s">
        <v>1317</v>
      </c>
      <c r="K655" s="176">
        <v>247.4</v>
      </c>
      <c r="L655" s="137"/>
      <c r="M655" s="183">
        <f t="shared" si="33"/>
        <v>0</v>
      </c>
      <c r="N655" s="4" t="s">
        <v>2024</v>
      </c>
      <c r="O655" s="3">
        <v>4607109916155</v>
      </c>
      <c r="P655" s="2" t="str">
        <f t="shared" si="34"/>
        <v>фото1</v>
      </c>
      <c r="Q655" s="2" t="str">
        <f t="shared" si="35"/>
        <v>фото2</v>
      </c>
      <c r="R655" s="164" t="s">
        <v>3105</v>
      </c>
      <c r="S655" s="164"/>
      <c r="T655" s="1" t="s">
        <v>2105</v>
      </c>
    </row>
    <row r="656" spans="2:20" ht="45" x14ac:dyDescent="0.2">
      <c r="B656" s="173"/>
      <c r="C656" s="193">
        <v>7369</v>
      </c>
      <c r="D656" s="169" t="s">
        <v>156</v>
      </c>
      <c r="E656" s="133" t="s">
        <v>10</v>
      </c>
      <c r="F656" s="171" t="s">
        <v>11</v>
      </c>
      <c r="G656" s="6" t="s">
        <v>1025</v>
      </c>
      <c r="H656" s="165" t="s">
        <v>157</v>
      </c>
      <c r="I656" s="134">
        <v>-40</v>
      </c>
      <c r="J656" s="184" t="s">
        <v>1317</v>
      </c>
      <c r="K656" s="176">
        <v>269.89999999999998</v>
      </c>
      <c r="L656" s="137"/>
      <c r="M656" s="183">
        <f t="shared" si="33"/>
        <v>0</v>
      </c>
      <c r="N656" s="4" t="s">
        <v>2024</v>
      </c>
      <c r="O656" s="3">
        <v>4607109939932</v>
      </c>
      <c r="P656" s="2" t="str">
        <f t="shared" si="34"/>
        <v>фото1</v>
      </c>
      <c r="Q656" s="2" t="str">
        <f t="shared" si="35"/>
        <v>фото2</v>
      </c>
      <c r="R656" s="164" t="s">
        <v>1308</v>
      </c>
      <c r="S656" s="164" t="s">
        <v>1309</v>
      </c>
      <c r="T656" s="1">
        <v>370</v>
      </c>
    </row>
    <row r="657" spans="1:12" x14ac:dyDescent="0.2">
      <c r="B657" s="89"/>
      <c r="C657" s="89"/>
      <c r="D657" s="89"/>
      <c r="E657" s="89"/>
      <c r="F657" s="89"/>
      <c r="G657" s="89"/>
      <c r="H657" s="89"/>
      <c r="I657" s="89"/>
      <c r="J657" s="89"/>
      <c r="K657" s="89"/>
      <c r="L657" s="89"/>
    </row>
    <row r="658" spans="1:12" x14ac:dyDescent="0.2">
      <c r="A658" s="174"/>
      <c r="B658" s="175"/>
      <c r="C658" s="124" t="s">
        <v>2085</v>
      </c>
      <c r="D658" s="89"/>
      <c r="E658" s="89"/>
      <c r="F658" s="89"/>
      <c r="G658" s="89"/>
      <c r="H658" s="142"/>
      <c r="I658" s="89"/>
      <c r="J658" s="175"/>
      <c r="K658" s="175"/>
      <c r="L658" s="89"/>
    </row>
    <row r="659" spans="1:12" x14ac:dyDescent="0.2">
      <c r="A659" s="174"/>
      <c r="B659" s="175"/>
      <c r="C659" s="124" t="s">
        <v>2019</v>
      </c>
      <c r="D659" s="89"/>
      <c r="E659" s="89"/>
      <c r="F659" s="89"/>
      <c r="G659" s="89"/>
      <c r="H659" s="142"/>
      <c r="I659" s="89"/>
      <c r="J659" s="175"/>
      <c r="K659" s="175"/>
      <c r="L659" s="89"/>
    </row>
    <row r="660" spans="1:12" x14ac:dyDescent="0.2">
      <c r="A660" s="174"/>
      <c r="B660" s="175"/>
      <c r="C660" s="89" t="s">
        <v>2020</v>
      </c>
      <c r="D660" s="89"/>
      <c r="E660" s="89"/>
      <c r="F660" s="89"/>
      <c r="G660" s="89"/>
      <c r="H660" s="142"/>
      <c r="I660" s="89"/>
      <c r="J660" s="175"/>
      <c r="K660" s="175"/>
      <c r="L660" s="89"/>
    </row>
    <row r="661" spans="1:12" x14ac:dyDescent="0.2">
      <c r="A661" s="174"/>
      <c r="B661" s="175"/>
      <c r="C661" s="136" t="s">
        <v>2021</v>
      </c>
      <c r="D661" s="89"/>
      <c r="E661" s="89"/>
      <c r="F661" s="89"/>
      <c r="G661" s="89"/>
      <c r="H661" s="142"/>
      <c r="I661" s="89"/>
      <c r="J661" s="175"/>
      <c r="K661" s="175"/>
      <c r="L661" s="89"/>
    </row>
    <row r="662" spans="1:12" x14ac:dyDescent="0.2">
      <c r="A662" s="174"/>
      <c r="B662" s="175"/>
      <c r="C662" s="136" t="s">
        <v>2022</v>
      </c>
      <c r="D662" s="89"/>
      <c r="E662" s="89"/>
      <c r="F662" s="89"/>
      <c r="G662" s="89"/>
      <c r="H662" s="142"/>
      <c r="I662" s="89"/>
      <c r="J662" s="175"/>
      <c r="K662" s="175"/>
      <c r="L662" s="89"/>
    </row>
    <row r="663" spans="1:12" x14ac:dyDescent="0.2">
      <c r="A663" s="174"/>
      <c r="B663" s="175"/>
      <c r="C663" s="136" t="s">
        <v>2086</v>
      </c>
      <c r="D663" s="89"/>
      <c r="E663" s="89"/>
      <c r="F663" s="89"/>
      <c r="G663" s="89"/>
      <c r="H663" s="142"/>
      <c r="I663" s="89"/>
      <c r="J663" s="175"/>
      <c r="K663" s="175"/>
      <c r="L663" s="89"/>
    </row>
    <row r="664" spans="1:12" x14ac:dyDescent="0.2">
      <c r="B664" s="89"/>
      <c r="C664" s="89"/>
      <c r="D664" s="89"/>
      <c r="E664" s="89"/>
      <c r="F664" s="89"/>
      <c r="G664" s="89"/>
      <c r="H664" s="142"/>
      <c r="I664" s="89"/>
      <c r="J664" s="89"/>
      <c r="K664" s="89"/>
      <c r="L664" s="89"/>
    </row>
    <row r="665" spans="1:12" x14ac:dyDescent="0.2">
      <c r="B665" s="89"/>
      <c r="C665" s="136" t="s">
        <v>1796</v>
      </c>
      <c r="D665" s="89"/>
      <c r="E665" s="89"/>
      <c r="F665" s="89"/>
      <c r="G665" s="89"/>
      <c r="H665" s="142"/>
      <c r="I665" s="89"/>
      <c r="J665" s="89"/>
      <c r="K665" s="89"/>
      <c r="L665" s="89"/>
    </row>
    <row r="666" spans="1:12" x14ac:dyDescent="0.2">
      <c r="B666" s="89"/>
      <c r="C666" s="89"/>
      <c r="D666" s="89"/>
      <c r="E666" s="89"/>
      <c r="F666" s="89"/>
      <c r="G666" s="89"/>
      <c r="H666" s="142"/>
      <c r="I666" s="89"/>
      <c r="J666" s="89"/>
      <c r="K666" s="89"/>
      <c r="L666" s="89"/>
    </row>
    <row r="667" spans="1:12" x14ac:dyDescent="0.2">
      <c r="B667" s="89"/>
      <c r="C667" s="124" t="s">
        <v>2018</v>
      </c>
      <c r="D667" s="89"/>
      <c r="E667" s="89"/>
      <c r="F667" s="89"/>
      <c r="G667" s="89"/>
      <c r="H667" s="142"/>
      <c r="I667" s="89"/>
      <c r="J667" s="89"/>
      <c r="K667" s="89"/>
      <c r="L667" s="89"/>
    </row>
    <row r="668" spans="1:12" x14ac:dyDescent="0.2">
      <c r="B668" s="89"/>
      <c r="C668" s="124" t="s">
        <v>1797</v>
      </c>
      <c r="D668" s="89"/>
      <c r="E668" s="89"/>
      <c r="F668" s="89"/>
      <c r="G668" s="89"/>
      <c r="H668" s="142"/>
      <c r="I668" s="89"/>
      <c r="J668" s="89"/>
      <c r="K668" s="89"/>
      <c r="L668" s="89"/>
    </row>
    <row r="669" spans="1:12" x14ac:dyDescent="0.2">
      <c r="B669" s="89"/>
      <c r="C669" s="89"/>
      <c r="D669" s="89"/>
      <c r="E669" s="89"/>
      <c r="F669" s="89"/>
      <c r="G669" s="89"/>
      <c r="H669" s="89"/>
      <c r="I669" s="89"/>
      <c r="J669" s="89"/>
      <c r="K669" s="89"/>
      <c r="L669" s="89"/>
    </row>
    <row r="670" spans="1:12" x14ac:dyDescent="0.2">
      <c r="B670" s="89"/>
      <c r="C670" s="89"/>
      <c r="D670" s="89"/>
      <c r="E670" s="89"/>
      <c r="F670" s="89"/>
      <c r="G670" s="89"/>
      <c r="H670" s="89"/>
      <c r="I670" s="89"/>
      <c r="J670" s="89"/>
      <c r="K670" s="89"/>
      <c r="L670" s="89"/>
    </row>
  </sheetData>
  <autoFilter ref="A8:T664"/>
  <mergeCells count="6">
    <mergeCell ref="B1:G2"/>
    <mergeCell ref="H1:L2"/>
    <mergeCell ref="T1:W3"/>
    <mergeCell ref="H3:L3"/>
    <mergeCell ref="B5:L6"/>
    <mergeCell ref="O5:T5"/>
  </mergeCells>
  <conditionalFormatting sqref="D557">
    <cfRule type="cellIs" dxfId="17" priority="2" stopIfTrue="1" operator="equal">
      <formula>"нов15"</formula>
    </cfRule>
  </conditionalFormatting>
  <conditionalFormatting sqref="C10">
    <cfRule type="cellIs" dxfId="16" priority="11" stopIfTrue="1" operator="equal">
      <formula>"нов18"</formula>
    </cfRule>
  </conditionalFormatting>
  <conditionalFormatting sqref="C11:C473">
    <cfRule type="cellIs" dxfId="15" priority="10" stopIfTrue="1" operator="equal">
      <formula>"нов18"</formula>
    </cfRule>
  </conditionalFormatting>
  <conditionalFormatting sqref="G474:T474">
    <cfRule type="cellIs" dxfId="14" priority="9" operator="equal">
      <formula>"нов19"</formula>
    </cfRule>
  </conditionalFormatting>
  <conditionalFormatting sqref="C558:C656">
    <cfRule type="cellIs" dxfId="13" priority="6" stopIfTrue="1" operator="equal">
      <formula>"нов18"</formula>
    </cfRule>
  </conditionalFormatting>
  <conditionalFormatting sqref="D9">
    <cfRule type="cellIs" dxfId="12" priority="12" stopIfTrue="1" operator="equal">
      <formula>"нов15"</formula>
    </cfRule>
  </conditionalFormatting>
  <conditionalFormatting sqref="B9 E9:T9">
    <cfRule type="cellIs" dxfId="11" priority="14" operator="equal">
      <formula>"нов19"</formula>
    </cfRule>
  </conditionalFormatting>
  <conditionalFormatting sqref="C9">
    <cfRule type="cellIs" dxfId="10" priority="13" operator="equal">
      <formula>"нов19"</formula>
    </cfRule>
  </conditionalFormatting>
  <conditionalFormatting sqref="C475:C556">
    <cfRule type="cellIs" dxfId="9" priority="8" stopIfTrue="1" operator="equal">
      <formula>"нов18"</formula>
    </cfRule>
  </conditionalFormatting>
  <conditionalFormatting sqref="B557 G557:T557">
    <cfRule type="cellIs" dxfId="8" priority="7" operator="equal">
      <formula>"нов19"</formula>
    </cfRule>
  </conditionalFormatting>
  <conditionalFormatting sqref="C474">
    <cfRule type="cellIs" dxfId="7" priority="5" stopIfTrue="1" operator="equal">
      <formula>"нов15"</formula>
    </cfRule>
  </conditionalFormatting>
  <conditionalFormatting sqref="B474">
    <cfRule type="containsText" dxfId="6" priority="4" stopIfTrue="1" operator="containsText" text="нов15">
      <formula>NOT(ISERROR(SEARCH("нов15",B474)))</formula>
    </cfRule>
  </conditionalFormatting>
  <conditionalFormatting sqref="D474">
    <cfRule type="cellIs" dxfId="5" priority="3" stopIfTrue="1" operator="equal">
      <formula>"нов15"</formula>
    </cfRule>
  </conditionalFormatting>
  <conditionalFormatting sqref="C557">
    <cfRule type="containsText" dxfId="4" priority="1" stopIfTrue="1" operator="containsText" text="нов15">
      <formula>NOT(ISERROR(SEARCH("нов15",C557)))</formula>
    </cfRule>
  </conditionalFormatting>
  <pageMargins left="0.15748031496062992" right="0.15748031496062992" top="0.51181102362204722" bottom="0.39370078740157483" header="0.15748031496062992" footer="0.15748031496062992"/>
  <pageSetup paperSize="9" scale="62" fitToHeight="30" orientation="portrait" r:id="rId1"/>
  <headerFooter alignWithMargins="0">
    <oddHeader>&amp;LКОЛОРЛАЙН TM
г. Москва</oddHeader>
    <oddFooter>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tabColor rgb="FF00B050"/>
  </sheetPr>
  <dimension ref="A1:S399"/>
  <sheetViews>
    <sheetView view="pageBreakPreview" zoomScale="115" zoomScaleNormal="100" zoomScaleSheetLayoutView="115" workbookViewId="0">
      <selection activeCell="I10" sqref="I10"/>
    </sheetView>
  </sheetViews>
  <sheetFormatPr defaultRowHeight="12.75" x14ac:dyDescent="0.2"/>
  <cols>
    <col min="1" max="1" width="0.85546875" customWidth="1"/>
    <col min="2" max="2" width="7.28515625" customWidth="1"/>
    <col min="3" max="3" width="21.85546875" customWidth="1"/>
    <col min="4" max="4" width="31" customWidth="1"/>
    <col min="5" max="5" width="14.42578125" bestFit="1" customWidth="1"/>
    <col min="6" max="6" width="1.5703125" customWidth="1"/>
    <col min="7" max="7" width="17.5703125" customWidth="1"/>
    <col min="8" max="8" width="9" customWidth="1"/>
    <col min="9" max="9" width="10.140625" customWidth="1"/>
    <col min="10" max="10" width="11.28515625" customWidth="1"/>
    <col min="11" max="11" width="6.28515625" customWidth="1"/>
    <col min="12" max="12" width="9.140625" customWidth="1"/>
    <col min="13" max="13" width="33.28515625" style="11" hidden="1" customWidth="1"/>
    <col min="14" max="14" width="9.140625" customWidth="1"/>
  </cols>
  <sheetData>
    <row r="1" spans="1:19" ht="11.25" customHeight="1" thickBot="1" x14ac:dyDescent="0.25">
      <c r="A1" s="16"/>
      <c r="B1" s="260" t="s">
        <v>1310</v>
      </c>
      <c r="C1" s="260"/>
      <c r="D1" s="260"/>
      <c r="E1" s="280"/>
      <c r="F1" s="261">
        <f>SUM(J10:J385)</f>
        <v>0</v>
      </c>
      <c r="G1" s="262"/>
      <c r="H1" s="262"/>
      <c r="I1" s="262"/>
      <c r="J1" s="90"/>
      <c r="K1" s="95"/>
      <c r="L1" s="99"/>
      <c r="M1" s="13"/>
    </row>
    <row r="2" spans="1:19" ht="25.5" customHeight="1" thickBot="1" x14ac:dyDescent="0.25">
      <c r="A2" s="85"/>
      <c r="B2" s="260"/>
      <c r="C2" s="260"/>
      <c r="D2" s="260"/>
      <c r="E2" s="280"/>
      <c r="F2" s="264"/>
      <c r="G2" s="265"/>
      <c r="H2" s="265"/>
      <c r="I2" s="265"/>
      <c r="J2" s="90"/>
      <c r="K2" s="273">
        <f>SUM(I10:I385)</f>
        <v>0</v>
      </c>
      <c r="L2" s="274"/>
      <c r="M2" s="13"/>
      <c r="N2" t="s">
        <v>2065</v>
      </c>
    </row>
    <row r="3" spans="1:19" ht="13.5" thickBot="1" x14ac:dyDescent="0.25">
      <c r="A3" s="85"/>
      <c r="B3" s="36"/>
      <c r="C3" s="37"/>
      <c r="D3" s="37"/>
      <c r="E3" s="36"/>
      <c r="F3" s="268" t="s">
        <v>669</v>
      </c>
      <c r="G3" s="269"/>
      <c r="H3" s="269"/>
      <c r="I3" s="270"/>
      <c r="J3" s="90"/>
      <c r="K3" s="96"/>
      <c r="L3" s="99"/>
      <c r="M3" s="13"/>
    </row>
    <row r="4" spans="1:19" ht="8.25" customHeight="1" x14ac:dyDescent="0.2">
      <c r="A4" s="85"/>
      <c r="B4" s="38"/>
      <c r="C4" s="39"/>
      <c r="D4" s="39"/>
      <c r="E4" s="38"/>
      <c r="F4" s="76"/>
      <c r="G4" s="76"/>
      <c r="H4" s="141"/>
      <c r="I4" s="76"/>
      <c r="J4" s="91"/>
      <c r="K4" s="96"/>
      <c r="L4" s="99"/>
      <c r="M4" s="13"/>
      <c r="P4" s="87"/>
      <c r="Q4" s="87"/>
      <c r="R4" s="87"/>
      <c r="S4" s="87"/>
    </row>
    <row r="5" spans="1:19" ht="34.5" customHeight="1" x14ac:dyDescent="0.2">
      <c r="A5" s="85"/>
      <c r="B5" s="279" t="s">
        <v>2087</v>
      </c>
      <c r="C5" s="279"/>
      <c r="D5" s="279"/>
      <c r="E5" s="279"/>
      <c r="F5" s="279"/>
      <c r="G5" s="279"/>
      <c r="H5" s="142"/>
      <c r="I5" s="89"/>
      <c r="J5" s="92"/>
      <c r="K5" s="97" t="s">
        <v>2494</v>
      </c>
      <c r="L5" s="99"/>
      <c r="M5" s="13"/>
      <c r="P5" s="87"/>
      <c r="Q5" s="87"/>
      <c r="R5" s="87"/>
      <c r="S5" s="87"/>
    </row>
    <row r="6" spans="1:19" ht="6" customHeight="1" x14ac:dyDescent="0.2">
      <c r="A6" s="85"/>
      <c r="B6" s="279"/>
      <c r="C6" s="279"/>
      <c r="D6" s="279"/>
      <c r="E6" s="279"/>
      <c r="F6" s="279"/>
      <c r="G6" s="279"/>
      <c r="H6" s="142"/>
      <c r="I6" s="89"/>
      <c r="J6" s="92"/>
      <c r="K6" s="99"/>
      <c r="L6" s="99"/>
      <c r="M6" s="13"/>
    </row>
    <row r="7" spans="1:19" ht="13.5" customHeight="1" thickBot="1" x14ac:dyDescent="0.25">
      <c r="A7" s="85"/>
      <c r="B7" s="73" t="s">
        <v>269</v>
      </c>
      <c r="C7" s="39"/>
      <c r="D7" s="39"/>
      <c r="E7" s="38"/>
      <c r="F7" s="38"/>
      <c r="G7" s="40"/>
      <c r="H7" s="143"/>
      <c r="I7" s="38"/>
      <c r="J7" s="93"/>
      <c r="K7" s="98"/>
      <c r="L7" s="99"/>
      <c r="M7" s="13"/>
      <c r="N7" s="88"/>
      <c r="O7" s="88"/>
      <c r="P7" s="88"/>
    </row>
    <row r="8" spans="1:19" ht="34.35" customHeight="1" thickBot="1" x14ac:dyDescent="0.25">
      <c r="A8" s="18"/>
      <c r="B8" s="15" t="s">
        <v>2088</v>
      </c>
      <c r="C8" s="277" t="s">
        <v>670</v>
      </c>
      <c r="D8" s="278"/>
      <c r="E8" s="275" t="s">
        <v>671</v>
      </c>
      <c r="F8" s="276"/>
      <c r="G8" s="15" t="s">
        <v>1443</v>
      </c>
      <c r="H8" s="144" t="s">
        <v>315</v>
      </c>
      <c r="I8" s="17" t="s">
        <v>1798</v>
      </c>
      <c r="J8" s="94" t="s">
        <v>353</v>
      </c>
      <c r="K8" s="94" t="s">
        <v>2023</v>
      </c>
      <c r="L8" s="100" t="s">
        <v>1444</v>
      </c>
      <c r="M8" s="12" t="s">
        <v>1444</v>
      </c>
      <c r="N8" s="88"/>
      <c r="O8" s="88"/>
      <c r="P8" s="88"/>
    </row>
    <row r="9" spans="1:19" ht="15.95" customHeight="1" x14ac:dyDescent="0.2">
      <c r="B9" s="80"/>
      <c r="C9" s="81" t="s">
        <v>1311</v>
      </c>
      <c r="D9" s="82"/>
      <c r="E9" s="83"/>
      <c r="F9" s="84"/>
      <c r="G9" s="84"/>
      <c r="H9" s="145"/>
      <c r="I9" s="81"/>
      <c r="J9" s="81"/>
      <c r="K9" s="81"/>
      <c r="L9" s="81"/>
    </row>
    <row r="10" spans="1:19" x14ac:dyDescent="0.2">
      <c r="B10" s="107">
        <v>14161</v>
      </c>
      <c r="C10" s="119" t="s">
        <v>2497</v>
      </c>
      <c r="D10" s="125"/>
      <c r="E10" s="120" t="s">
        <v>1312</v>
      </c>
      <c r="F10" s="109"/>
      <c r="G10" s="110" t="s">
        <v>1563</v>
      </c>
      <c r="H10" s="146">
        <v>635.29999999999995</v>
      </c>
      <c r="I10" s="111"/>
      <c r="J10" s="112">
        <f t="shared" ref="J10:J73" si="0">IF(ISERROR(H10*I10),0,H10*I10)</f>
        <v>0</v>
      </c>
      <c r="K10" s="116" t="s">
        <v>2025</v>
      </c>
      <c r="L10" s="123" t="str">
        <f>HYPERLINK("http://www.gardenbulbs.ru/images/Conifers/"&amp;M10&amp;".jpg","фото1")</f>
        <v>фото1</v>
      </c>
      <c r="M10" s="11" t="s">
        <v>2497</v>
      </c>
      <c r="R10" s="74"/>
      <c r="S10" s="140"/>
    </row>
    <row r="11" spans="1:19" x14ac:dyDescent="0.2">
      <c r="B11" s="107">
        <v>6145</v>
      </c>
      <c r="C11" s="121" t="s">
        <v>1313</v>
      </c>
      <c r="D11" s="125"/>
      <c r="E11" s="122" t="s">
        <v>1312</v>
      </c>
      <c r="F11" s="109"/>
      <c r="G11" s="110" t="s">
        <v>1317</v>
      </c>
      <c r="H11" s="146">
        <v>127.1</v>
      </c>
      <c r="I11" s="111"/>
      <c r="J11" s="112">
        <f t="shared" si="0"/>
        <v>0</v>
      </c>
      <c r="K11" s="108" t="s">
        <v>2024</v>
      </c>
      <c r="L11" s="123" t="str">
        <f t="shared" ref="L11:L74" si="1">HYPERLINK("http://www.gardenbulbs.ru/images/Conifers/"&amp;M11&amp;".jpg","фото1")</f>
        <v>фото1</v>
      </c>
      <c r="M11" s="11" t="s">
        <v>1313</v>
      </c>
      <c r="R11" s="74"/>
      <c r="S11" s="140"/>
    </row>
    <row r="12" spans="1:19" x14ac:dyDescent="0.2">
      <c r="B12" s="107">
        <v>14162</v>
      </c>
      <c r="C12" s="121" t="s">
        <v>2498</v>
      </c>
      <c r="D12" s="125"/>
      <c r="E12" s="122" t="s">
        <v>1312</v>
      </c>
      <c r="F12" s="109"/>
      <c r="G12" s="110" t="s">
        <v>1563</v>
      </c>
      <c r="H12" s="146">
        <v>635.29999999999995</v>
      </c>
      <c r="I12" s="111"/>
      <c r="J12" s="112">
        <f t="shared" si="0"/>
        <v>0</v>
      </c>
      <c r="K12" s="116" t="s">
        <v>2025</v>
      </c>
      <c r="L12" s="123" t="str">
        <f t="shared" si="1"/>
        <v>фото1</v>
      </c>
      <c r="M12" s="11" t="s">
        <v>2498</v>
      </c>
      <c r="R12" s="74"/>
      <c r="S12" s="140"/>
    </row>
    <row r="13" spans="1:19" x14ac:dyDescent="0.2">
      <c r="B13" s="107">
        <v>14163</v>
      </c>
      <c r="C13" s="119" t="s">
        <v>2499</v>
      </c>
      <c r="D13" s="125"/>
      <c r="E13" s="120" t="s">
        <v>1312</v>
      </c>
      <c r="F13" s="113"/>
      <c r="G13" s="110" t="s">
        <v>1563</v>
      </c>
      <c r="H13" s="146">
        <v>635.29999999999995</v>
      </c>
      <c r="I13" s="111"/>
      <c r="J13" s="112">
        <f t="shared" si="0"/>
        <v>0</v>
      </c>
      <c r="K13" s="116" t="s">
        <v>2025</v>
      </c>
      <c r="L13" s="123" t="str">
        <f t="shared" si="1"/>
        <v>фото1</v>
      </c>
      <c r="M13" s="11" t="s">
        <v>2499</v>
      </c>
      <c r="R13" s="74"/>
      <c r="S13" s="140"/>
    </row>
    <row r="14" spans="1:19" x14ac:dyDescent="0.2">
      <c r="B14" s="107">
        <v>14164</v>
      </c>
      <c r="C14" s="119" t="s">
        <v>2500</v>
      </c>
      <c r="D14" s="125"/>
      <c r="E14" s="120" t="s">
        <v>1312</v>
      </c>
      <c r="F14" s="113"/>
      <c r="G14" s="110" t="s">
        <v>1563</v>
      </c>
      <c r="H14" s="146">
        <v>635.29999999999995</v>
      </c>
      <c r="I14" s="111"/>
      <c r="J14" s="112">
        <f t="shared" si="0"/>
        <v>0</v>
      </c>
      <c r="K14" s="116" t="s">
        <v>2025</v>
      </c>
      <c r="L14" s="123" t="str">
        <f t="shared" si="1"/>
        <v>фото1</v>
      </c>
      <c r="M14" s="11" t="s">
        <v>2500</v>
      </c>
      <c r="R14" s="74"/>
      <c r="S14" s="140"/>
    </row>
    <row r="15" spans="1:19" x14ac:dyDescent="0.2">
      <c r="B15" s="107">
        <v>6148</v>
      </c>
      <c r="C15" s="119" t="s">
        <v>1314</v>
      </c>
      <c r="D15" s="125"/>
      <c r="E15" s="122" t="s">
        <v>1312</v>
      </c>
      <c r="F15" s="109"/>
      <c r="G15" s="110" t="s">
        <v>1315</v>
      </c>
      <c r="H15" s="146">
        <v>151.19999999999999</v>
      </c>
      <c r="I15" s="111"/>
      <c r="J15" s="112">
        <f t="shared" si="0"/>
        <v>0</v>
      </c>
      <c r="K15" s="108" t="s">
        <v>2024</v>
      </c>
      <c r="L15" s="123" t="str">
        <f t="shared" si="1"/>
        <v>фото1</v>
      </c>
      <c r="M15" s="11" t="s">
        <v>1314</v>
      </c>
      <c r="R15" s="74"/>
      <c r="S15" s="140"/>
    </row>
    <row r="16" spans="1:19" x14ac:dyDescent="0.2">
      <c r="B16" s="107">
        <v>14165</v>
      </c>
      <c r="C16" s="119" t="s">
        <v>2501</v>
      </c>
      <c r="D16" s="125"/>
      <c r="E16" s="122" t="s">
        <v>1312</v>
      </c>
      <c r="F16" s="109"/>
      <c r="G16" s="110" t="s">
        <v>1563</v>
      </c>
      <c r="H16" s="146">
        <v>635.29999999999995</v>
      </c>
      <c r="I16" s="111"/>
      <c r="J16" s="112">
        <f t="shared" si="0"/>
        <v>0</v>
      </c>
      <c r="K16" s="116" t="s">
        <v>2025</v>
      </c>
      <c r="L16" s="123" t="str">
        <f t="shared" si="1"/>
        <v>фото1</v>
      </c>
      <c r="M16" s="11" t="s">
        <v>2501</v>
      </c>
      <c r="R16" s="74"/>
      <c r="S16" s="140"/>
    </row>
    <row r="17" spans="2:19" x14ac:dyDescent="0.2">
      <c r="B17" s="107">
        <v>5593</v>
      </c>
      <c r="C17" s="119" t="s">
        <v>2026</v>
      </c>
      <c r="D17" s="125"/>
      <c r="E17" s="122" t="s">
        <v>1312</v>
      </c>
      <c r="F17" s="109"/>
      <c r="G17" s="110" t="s">
        <v>1563</v>
      </c>
      <c r="H17" s="146">
        <v>635.29999999999995</v>
      </c>
      <c r="I17" s="111"/>
      <c r="J17" s="112">
        <f t="shared" si="0"/>
        <v>0</v>
      </c>
      <c r="K17" s="116" t="s">
        <v>2025</v>
      </c>
      <c r="L17" s="123" t="str">
        <f t="shared" si="1"/>
        <v>фото1</v>
      </c>
      <c r="M17" s="11" t="s">
        <v>2026</v>
      </c>
      <c r="R17" s="74"/>
      <c r="S17" s="140"/>
    </row>
    <row r="18" spans="2:19" x14ac:dyDescent="0.2">
      <c r="B18" s="107">
        <v>6154</v>
      </c>
      <c r="C18" s="119" t="s">
        <v>2026</v>
      </c>
      <c r="D18" s="125"/>
      <c r="E18" s="122" t="s">
        <v>1312</v>
      </c>
      <c r="F18" s="113"/>
      <c r="G18" s="110" t="s">
        <v>1596</v>
      </c>
      <c r="H18" s="146">
        <v>442.9</v>
      </c>
      <c r="I18" s="111"/>
      <c r="J18" s="112">
        <f t="shared" si="0"/>
        <v>0</v>
      </c>
      <c r="K18" s="116" t="s">
        <v>2025</v>
      </c>
      <c r="L18" s="123" t="str">
        <f t="shared" si="1"/>
        <v>фото1</v>
      </c>
      <c r="M18" s="11" t="s">
        <v>2026</v>
      </c>
      <c r="R18" s="74"/>
      <c r="S18" s="140"/>
    </row>
    <row r="19" spans="2:19" x14ac:dyDescent="0.2">
      <c r="B19" s="107">
        <v>14166</v>
      </c>
      <c r="C19" s="119" t="s">
        <v>2502</v>
      </c>
      <c r="D19" s="125"/>
      <c r="E19" s="122" t="s">
        <v>1312</v>
      </c>
      <c r="F19" s="113"/>
      <c r="G19" s="110" t="s">
        <v>1563</v>
      </c>
      <c r="H19" s="146">
        <v>635.29999999999995</v>
      </c>
      <c r="I19" s="111"/>
      <c r="J19" s="112">
        <f t="shared" si="0"/>
        <v>0</v>
      </c>
      <c r="K19" s="116" t="s">
        <v>2025</v>
      </c>
      <c r="L19" s="123" t="str">
        <f t="shared" si="1"/>
        <v>фото1</v>
      </c>
      <c r="M19" s="11" t="s">
        <v>2502</v>
      </c>
      <c r="R19" s="74"/>
      <c r="S19" s="140"/>
    </row>
    <row r="20" spans="2:19" x14ac:dyDescent="0.2">
      <c r="B20" s="107">
        <v>14167</v>
      </c>
      <c r="C20" s="119" t="s">
        <v>2503</v>
      </c>
      <c r="D20" s="125"/>
      <c r="E20" s="120" t="s">
        <v>1312</v>
      </c>
      <c r="F20" s="113"/>
      <c r="G20" s="110" t="s">
        <v>1563</v>
      </c>
      <c r="H20" s="146">
        <v>635.29999999999995</v>
      </c>
      <c r="I20" s="111"/>
      <c r="J20" s="112">
        <f t="shared" si="0"/>
        <v>0</v>
      </c>
      <c r="K20" s="116" t="s">
        <v>2025</v>
      </c>
      <c r="L20" s="123" t="str">
        <f t="shared" si="1"/>
        <v>фото1</v>
      </c>
      <c r="M20" s="11" t="s">
        <v>2503</v>
      </c>
      <c r="R20" s="74"/>
      <c r="S20" s="140"/>
    </row>
    <row r="21" spans="2:19" x14ac:dyDescent="0.2">
      <c r="B21" s="107">
        <v>6151</v>
      </c>
      <c r="C21" s="121" t="s">
        <v>1446</v>
      </c>
      <c r="D21" s="125"/>
      <c r="E21" s="122" t="s">
        <v>1312</v>
      </c>
      <c r="F21" s="109"/>
      <c r="G21" s="110" t="s">
        <v>2609</v>
      </c>
      <c r="H21" s="146">
        <v>176.4</v>
      </c>
      <c r="I21" s="111"/>
      <c r="J21" s="112">
        <f t="shared" si="0"/>
        <v>0</v>
      </c>
      <c r="K21" s="108" t="s">
        <v>2024</v>
      </c>
      <c r="L21" s="123" t="str">
        <f t="shared" si="1"/>
        <v>фото1</v>
      </c>
      <c r="M21" s="11" t="s">
        <v>1446</v>
      </c>
      <c r="R21" s="74"/>
      <c r="S21" s="140"/>
    </row>
    <row r="22" spans="2:19" x14ac:dyDescent="0.2">
      <c r="B22" s="107">
        <v>14168</v>
      </c>
      <c r="C22" s="119" t="s">
        <v>2504</v>
      </c>
      <c r="D22" s="125"/>
      <c r="E22" s="122" t="s">
        <v>1312</v>
      </c>
      <c r="F22" s="113"/>
      <c r="G22" s="110" t="s">
        <v>1563</v>
      </c>
      <c r="H22" s="146">
        <v>635.29999999999995</v>
      </c>
      <c r="I22" s="111"/>
      <c r="J22" s="112">
        <f t="shared" si="0"/>
        <v>0</v>
      </c>
      <c r="K22" s="116" t="s">
        <v>2025</v>
      </c>
      <c r="L22" s="123" t="str">
        <f t="shared" si="1"/>
        <v>фото1</v>
      </c>
      <c r="M22" s="11" t="s">
        <v>2504</v>
      </c>
      <c r="R22" s="74"/>
      <c r="S22" s="140"/>
    </row>
    <row r="23" spans="2:19" x14ac:dyDescent="0.2">
      <c r="B23" s="107">
        <v>14169</v>
      </c>
      <c r="C23" s="119" t="s">
        <v>2505</v>
      </c>
      <c r="D23" s="125"/>
      <c r="E23" s="122" t="s">
        <v>1312</v>
      </c>
      <c r="F23" s="113"/>
      <c r="G23" s="110" t="s">
        <v>1563</v>
      </c>
      <c r="H23" s="146">
        <v>635.29999999999995</v>
      </c>
      <c r="I23" s="111"/>
      <c r="J23" s="112">
        <f t="shared" si="0"/>
        <v>0</v>
      </c>
      <c r="K23" s="116" t="s">
        <v>2025</v>
      </c>
      <c r="L23" s="123" t="str">
        <f t="shared" si="1"/>
        <v>фото1</v>
      </c>
      <c r="M23" s="11" t="s">
        <v>2505</v>
      </c>
      <c r="R23" s="74"/>
      <c r="S23" s="140"/>
    </row>
    <row r="24" spans="2:19" x14ac:dyDescent="0.2">
      <c r="B24" s="107">
        <v>5600</v>
      </c>
      <c r="C24" s="121" t="s">
        <v>2027</v>
      </c>
      <c r="D24" s="125"/>
      <c r="E24" s="122" t="s">
        <v>1312</v>
      </c>
      <c r="F24" s="109"/>
      <c r="G24" s="110" t="s">
        <v>1563</v>
      </c>
      <c r="H24" s="146">
        <v>766.5</v>
      </c>
      <c r="I24" s="111"/>
      <c r="J24" s="112">
        <f t="shared" si="0"/>
        <v>0</v>
      </c>
      <c r="K24" s="116" t="s">
        <v>2025</v>
      </c>
      <c r="L24" s="123" t="str">
        <f t="shared" si="1"/>
        <v>фото1</v>
      </c>
      <c r="M24" s="11" t="s">
        <v>2027</v>
      </c>
      <c r="R24" s="74"/>
      <c r="S24" s="140"/>
    </row>
    <row r="25" spans="2:19" x14ac:dyDescent="0.2">
      <c r="B25" s="107">
        <v>14170</v>
      </c>
      <c r="C25" s="121" t="s">
        <v>2506</v>
      </c>
      <c r="D25" s="125"/>
      <c r="E25" s="122" t="s">
        <v>1312</v>
      </c>
      <c r="F25" s="113"/>
      <c r="G25" s="110" t="s">
        <v>1563</v>
      </c>
      <c r="H25" s="146">
        <v>635.29999999999995</v>
      </c>
      <c r="I25" s="111"/>
      <c r="J25" s="112">
        <f t="shared" si="0"/>
        <v>0</v>
      </c>
      <c r="K25" s="116" t="s">
        <v>2025</v>
      </c>
      <c r="L25" s="123" t="str">
        <f t="shared" si="1"/>
        <v>фото1</v>
      </c>
      <c r="M25" s="11" t="s">
        <v>2506</v>
      </c>
      <c r="R25" s="74"/>
      <c r="S25" s="140"/>
    </row>
    <row r="26" spans="2:19" x14ac:dyDescent="0.2">
      <c r="B26" s="107">
        <v>9264</v>
      </c>
      <c r="C26" s="121" t="s">
        <v>2028</v>
      </c>
      <c r="D26" s="125"/>
      <c r="E26" s="122" t="s">
        <v>1312</v>
      </c>
      <c r="F26" s="113"/>
      <c r="G26" s="110" t="s">
        <v>1563</v>
      </c>
      <c r="H26" s="146">
        <v>635.29999999999995</v>
      </c>
      <c r="I26" s="111"/>
      <c r="J26" s="112">
        <f t="shared" si="0"/>
        <v>0</v>
      </c>
      <c r="K26" s="116" t="s">
        <v>2025</v>
      </c>
      <c r="L26" s="123" t="str">
        <f t="shared" si="1"/>
        <v>фото1</v>
      </c>
      <c r="M26" s="11" t="s">
        <v>2028</v>
      </c>
      <c r="R26" s="74"/>
      <c r="S26" s="140"/>
    </row>
    <row r="27" spans="2:19" x14ac:dyDescent="0.2">
      <c r="B27" s="107">
        <v>5591</v>
      </c>
      <c r="C27" s="121" t="s">
        <v>1448</v>
      </c>
      <c r="D27" s="125"/>
      <c r="E27" s="122" t="s">
        <v>1312</v>
      </c>
      <c r="F27" s="113"/>
      <c r="G27" s="110" t="s">
        <v>1563</v>
      </c>
      <c r="H27" s="146">
        <v>635.29999999999995</v>
      </c>
      <c r="I27" s="111"/>
      <c r="J27" s="112">
        <f t="shared" si="0"/>
        <v>0</v>
      </c>
      <c r="K27" s="116" t="s">
        <v>2025</v>
      </c>
      <c r="L27" s="123" t="str">
        <f t="shared" si="1"/>
        <v>фото1</v>
      </c>
      <c r="M27" s="11" t="s">
        <v>1448</v>
      </c>
      <c r="R27" s="74"/>
      <c r="S27" s="140"/>
    </row>
    <row r="28" spans="2:19" x14ac:dyDescent="0.2">
      <c r="B28" s="107">
        <v>14171</v>
      </c>
      <c r="C28" s="121" t="s">
        <v>2507</v>
      </c>
      <c r="D28" s="125"/>
      <c r="E28" s="122" t="s">
        <v>1312</v>
      </c>
      <c r="F28" s="113"/>
      <c r="G28" s="110" t="s">
        <v>1563</v>
      </c>
      <c r="H28" s="146">
        <v>635.29999999999995</v>
      </c>
      <c r="I28" s="111"/>
      <c r="J28" s="112">
        <f t="shared" si="0"/>
        <v>0</v>
      </c>
      <c r="K28" s="116" t="s">
        <v>2025</v>
      </c>
      <c r="L28" s="123" t="str">
        <f t="shared" si="1"/>
        <v>фото1</v>
      </c>
      <c r="M28" s="11" t="s">
        <v>2507</v>
      </c>
      <c r="R28" s="74"/>
      <c r="S28" s="140"/>
    </row>
    <row r="29" spans="2:19" x14ac:dyDescent="0.2">
      <c r="B29" s="107">
        <v>14172</v>
      </c>
      <c r="C29" s="121" t="s">
        <v>2508</v>
      </c>
      <c r="D29" s="125"/>
      <c r="E29" s="122" t="s">
        <v>1312</v>
      </c>
      <c r="F29" s="113"/>
      <c r="G29" s="110" t="s">
        <v>1563</v>
      </c>
      <c r="H29" s="146">
        <v>635.29999999999995</v>
      </c>
      <c r="I29" s="111"/>
      <c r="J29" s="112">
        <f t="shared" si="0"/>
        <v>0</v>
      </c>
      <c r="K29" s="116" t="s">
        <v>2025</v>
      </c>
      <c r="L29" s="123" t="str">
        <f t="shared" si="1"/>
        <v>фото1</v>
      </c>
      <c r="M29" s="11" t="s">
        <v>2508</v>
      </c>
      <c r="R29" s="74"/>
      <c r="S29" s="140"/>
    </row>
    <row r="30" spans="2:19" x14ac:dyDescent="0.2">
      <c r="B30" s="107">
        <v>6128</v>
      </c>
      <c r="C30" s="121" t="s">
        <v>1449</v>
      </c>
      <c r="D30" s="125"/>
      <c r="E30" s="122" t="s">
        <v>1312</v>
      </c>
      <c r="F30" s="113"/>
      <c r="G30" s="110" t="s">
        <v>1563</v>
      </c>
      <c r="H30" s="146">
        <v>635.29999999999995</v>
      </c>
      <c r="I30" s="111"/>
      <c r="J30" s="112">
        <f t="shared" si="0"/>
        <v>0</v>
      </c>
      <c r="K30" s="116" t="s">
        <v>2025</v>
      </c>
      <c r="L30" s="123" t="str">
        <f t="shared" si="1"/>
        <v>фото1</v>
      </c>
      <c r="M30" s="11" t="s">
        <v>1449</v>
      </c>
      <c r="R30" s="74"/>
      <c r="S30" s="140"/>
    </row>
    <row r="31" spans="2:19" x14ac:dyDescent="0.2">
      <c r="B31" s="107">
        <v>14173</v>
      </c>
      <c r="C31" s="121" t="s">
        <v>2509</v>
      </c>
      <c r="D31" s="125"/>
      <c r="E31" s="122" t="s">
        <v>1312</v>
      </c>
      <c r="F31" s="113"/>
      <c r="G31" s="110" t="s">
        <v>1563</v>
      </c>
      <c r="H31" s="146">
        <v>635.29999999999995</v>
      </c>
      <c r="I31" s="111"/>
      <c r="J31" s="112">
        <f t="shared" si="0"/>
        <v>0</v>
      </c>
      <c r="K31" s="116" t="s">
        <v>2025</v>
      </c>
      <c r="L31" s="123" t="str">
        <f t="shared" si="1"/>
        <v>фото1</v>
      </c>
      <c r="M31" s="11" t="s">
        <v>2509</v>
      </c>
      <c r="R31" s="74"/>
      <c r="S31" s="140"/>
    </row>
    <row r="32" spans="2:19" x14ac:dyDescent="0.2">
      <c r="B32" s="107">
        <v>5592</v>
      </c>
      <c r="C32" s="121" t="s">
        <v>1450</v>
      </c>
      <c r="D32" s="125"/>
      <c r="E32" s="122" t="s">
        <v>1312</v>
      </c>
      <c r="F32" s="113"/>
      <c r="G32" s="110" t="s">
        <v>2609</v>
      </c>
      <c r="H32" s="146">
        <v>151.19999999999999</v>
      </c>
      <c r="I32" s="111"/>
      <c r="J32" s="112">
        <f t="shared" si="0"/>
        <v>0</v>
      </c>
      <c r="K32" s="108" t="s">
        <v>2024</v>
      </c>
      <c r="L32" s="123" t="str">
        <f t="shared" si="1"/>
        <v>фото1</v>
      </c>
      <c r="M32" s="11" t="s">
        <v>1474</v>
      </c>
      <c r="R32" s="74"/>
      <c r="S32" s="140"/>
    </row>
    <row r="33" spans="2:19" x14ac:dyDescent="0.2">
      <c r="B33" s="107">
        <v>14174</v>
      </c>
      <c r="C33" s="119" t="s">
        <v>2510</v>
      </c>
      <c r="D33" s="125"/>
      <c r="E33" s="122" t="s">
        <v>1312</v>
      </c>
      <c r="F33" s="113"/>
      <c r="G33" s="110" t="s">
        <v>1563</v>
      </c>
      <c r="H33" s="146">
        <v>635.29999999999995</v>
      </c>
      <c r="I33" s="111"/>
      <c r="J33" s="112">
        <f t="shared" si="0"/>
        <v>0</v>
      </c>
      <c r="K33" s="116" t="s">
        <v>2025</v>
      </c>
      <c r="L33" s="123" t="str">
        <f t="shared" si="1"/>
        <v>фото1</v>
      </c>
      <c r="M33" s="11" t="s">
        <v>2510</v>
      </c>
      <c r="R33" s="74"/>
      <c r="S33" s="140"/>
    </row>
    <row r="34" spans="2:19" x14ac:dyDescent="0.2">
      <c r="B34" s="107">
        <v>14175</v>
      </c>
      <c r="C34" s="121" t="s">
        <v>2511</v>
      </c>
      <c r="D34" s="125"/>
      <c r="E34" s="122" t="s">
        <v>1312</v>
      </c>
      <c r="F34" s="113"/>
      <c r="G34" s="110" t="s">
        <v>1563</v>
      </c>
      <c r="H34" s="146">
        <v>635.29999999999995</v>
      </c>
      <c r="I34" s="111"/>
      <c r="J34" s="112">
        <f t="shared" si="0"/>
        <v>0</v>
      </c>
      <c r="K34" s="116" t="s">
        <v>2025</v>
      </c>
      <c r="L34" s="123" t="str">
        <f t="shared" si="1"/>
        <v>фото1</v>
      </c>
      <c r="M34" s="11" t="s">
        <v>2511</v>
      </c>
      <c r="R34" s="74"/>
      <c r="S34" s="140"/>
    </row>
    <row r="35" spans="2:19" x14ac:dyDescent="0.2">
      <c r="B35" s="107">
        <v>14176</v>
      </c>
      <c r="C35" s="119" t="s">
        <v>2512</v>
      </c>
      <c r="D35" s="125"/>
      <c r="E35" s="122" t="s">
        <v>1312</v>
      </c>
      <c r="F35" s="113"/>
      <c r="G35" s="110" t="s">
        <v>1563</v>
      </c>
      <c r="H35" s="146">
        <v>635.29999999999995</v>
      </c>
      <c r="I35" s="111"/>
      <c r="J35" s="112">
        <f t="shared" si="0"/>
        <v>0</v>
      </c>
      <c r="K35" s="116" t="s">
        <v>2025</v>
      </c>
      <c r="L35" s="123" t="str">
        <f t="shared" si="1"/>
        <v>фото1</v>
      </c>
      <c r="M35" s="11" t="s">
        <v>2512</v>
      </c>
      <c r="R35" s="74"/>
      <c r="S35" s="140"/>
    </row>
    <row r="36" spans="2:19" x14ac:dyDescent="0.2">
      <c r="B36" s="107">
        <v>14177</v>
      </c>
      <c r="C36" s="119" t="s">
        <v>2513</v>
      </c>
      <c r="D36" s="125"/>
      <c r="E36" s="122" t="s">
        <v>1312</v>
      </c>
      <c r="F36" s="113"/>
      <c r="G36" s="110" t="s">
        <v>1317</v>
      </c>
      <c r="H36" s="146">
        <v>154.4</v>
      </c>
      <c r="I36" s="111"/>
      <c r="J36" s="112">
        <f t="shared" si="0"/>
        <v>0</v>
      </c>
      <c r="K36" s="108" t="s">
        <v>2024</v>
      </c>
      <c r="L36" s="123" t="str">
        <f t="shared" si="1"/>
        <v>фото1</v>
      </c>
      <c r="M36" s="11" t="s">
        <v>2513</v>
      </c>
      <c r="R36" s="74"/>
      <c r="S36" s="140"/>
    </row>
    <row r="37" spans="2:19" x14ac:dyDescent="0.2">
      <c r="B37" s="107">
        <v>14178</v>
      </c>
      <c r="C37" s="119" t="s">
        <v>2514</v>
      </c>
      <c r="D37" s="125"/>
      <c r="E37" s="122" t="s">
        <v>1312</v>
      </c>
      <c r="F37" s="113"/>
      <c r="G37" s="110" t="s">
        <v>1563</v>
      </c>
      <c r="H37" s="146">
        <v>635.29999999999995</v>
      </c>
      <c r="I37" s="111"/>
      <c r="J37" s="112">
        <f t="shared" si="0"/>
        <v>0</v>
      </c>
      <c r="K37" s="116" t="s">
        <v>2025</v>
      </c>
      <c r="L37" s="123" t="str">
        <f t="shared" si="1"/>
        <v>фото1</v>
      </c>
      <c r="M37" s="11" t="s">
        <v>2514</v>
      </c>
      <c r="R37" s="74"/>
      <c r="S37" s="140"/>
    </row>
    <row r="38" spans="2:19" x14ac:dyDescent="0.2">
      <c r="B38" s="107">
        <v>5596</v>
      </c>
      <c r="C38" s="119" t="s">
        <v>1451</v>
      </c>
      <c r="D38" s="125"/>
      <c r="E38" s="122" t="s">
        <v>1316</v>
      </c>
      <c r="F38" s="113"/>
      <c r="G38" s="110" t="s">
        <v>1320</v>
      </c>
      <c r="H38" s="146">
        <v>143.9</v>
      </c>
      <c r="I38" s="111"/>
      <c r="J38" s="112">
        <f t="shared" si="0"/>
        <v>0</v>
      </c>
      <c r="K38" s="108" t="s">
        <v>2024</v>
      </c>
      <c r="L38" s="123" t="str">
        <f t="shared" si="1"/>
        <v>фото1</v>
      </c>
      <c r="M38" s="11" t="s">
        <v>1451</v>
      </c>
      <c r="R38" s="74"/>
      <c r="S38" s="140"/>
    </row>
    <row r="39" spans="2:19" x14ac:dyDescent="0.2">
      <c r="B39" s="107">
        <v>9282</v>
      </c>
      <c r="C39" s="121" t="s">
        <v>2030</v>
      </c>
      <c r="D39" s="125"/>
      <c r="E39" s="122" t="s">
        <v>1316</v>
      </c>
      <c r="F39" s="113"/>
      <c r="G39" s="110" t="s">
        <v>1563</v>
      </c>
      <c r="H39" s="146">
        <v>619.5</v>
      </c>
      <c r="I39" s="111"/>
      <c r="J39" s="112">
        <f t="shared" si="0"/>
        <v>0</v>
      </c>
      <c r="K39" s="116" t="s">
        <v>2025</v>
      </c>
      <c r="L39" s="123" t="str">
        <f t="shared" si="1"/>
        <v>фото1</v>
      </c>
      <c r="M39" s="11" t="s">
        <v>2030</v>
      </c>
      <c r="R39" s="74"/>
      <c r="S39" s="140"/>
    </row>
    <row r="40" spans="2:19" x14ac:dyDescent="0.2">
      <c r="B40" s="107">
        <v>5595</v>
      </c>
      <c r="C40" s="121" t="s">
        <v>1452</v>
      </c>
      <c r="D40" s="125"/>
      <c r="E40" s="122" t="s">
        <v>1319</v>
      </c>
      <c r="F40" s="113"/>
      <c r="G40" s="110" t="s">
        <v>1320</v>
      </c>
      <c r="H40" s="146">
        <v>102.9</v>
      </c>
      <c r="I40" s="111"/>
      <c r="J40" s="112">
        <f t="shared" si="0"/>
        <v>0</v>
      </c>
      <c r="K40" s="108" t="s">
        <v>2024</v>
      </c>
      <c r="L40" s="123" t="str">
        <f t="shared" si="1"/>
        <v>фото1</v>
      </c>
      <c r="M40" s="11" t="s">
        <v>1452</v>
      </c>
      <c r="R40" s="74"/>
      <c r="S40" s="140"/>
    </row>
    <row r="41" spans="2:19" x14ac:dyDescent="0.2">
      <c r="B41" s="107">
        <v>14179</v>
      </c>
      <c r="C41" s="119" t="s">
        <v>2515</v>
      </c>
      <c r="D41" s="125"/>
      <c r="E41" s="122" t="s">
        <v>1319</v>
      </c>
      <c r="F41" s="113"/>
      <c r="G41" s="110" t="s">
        <v>1743</v>
      </c>
      <c r="H41" s="146">
        <v>330.8</v>
      </c>
      <c r="I41" s="111"/>
      <c r="J41" s="112">
        <f t="shared" si="0"/>
        <v>0</v>
      </c>
      <c r="K41" s="116" t="s">
        <v>2025</v>
      </c>
      <c r="L41" s="123" t="str">
        <f t="shared" si="1"/>
        <v>фото1</v>
      </c>
      <c r="M41" s="11" t="s">
        <v>2515</v>
      </c>
      <c r="R41" s="74"/>
      <c r="S41" s="140"/>
    </row>
    <row r="42" spans="2:19" x14ac:dyDescent="0.2">
      <c r="B42" s="107">
        <v>5597</v>
      </c>
      <c r="C42" s="119" t="s">
        <v>1453</v>
      </c>
      <c r="D42" s="125"/>
      <c r="E42" s="122" t="s">
        <v>1319</v>
      </c>
      <c r="F42" s="113"/>
      <c r="G42" s="110" t="s">
        <v>1320</v>
      </c>
      <c r="H42" s="146">
        <v>112.4</v>
      </c>
      <c r="I42" s="111"/>
      <c r="J42" s="112">
        <f t="shared" si="0"/>
        <v>0</v>
      </c>
      <c r="K42" s="108" t="s">
        <v>2024</v>
      </c>
      <c r="L42" s="123" t="str">
        <f t="shared" si="1"/>
        <v>фото1</v>
      </c>
      <c r="M42" s="11" t="s">
        <v>1453</v>
      </c>
      <c r="R42" s="74"/>
      <c r="S42" s="140"/>
    </row>
    <row r="43" spans="2:19" x14ac:dyDescent="0.2">
      <c r="B43" s="107">
        <v>6158</v>
      </c>
      <c r="C43" s="121" t="s">
        <v>1318</v>
      </c>
      <c r="D43" s="125"/>
      <c r="E43" s="122" t="s">
        <v>1319</v>
      </c>
      <c r="F43" s="113"/>
      <c r="G43" s="110" t="s">
        <v>1320</v>
      </c>
      <c r="H43" s="146">
        <v>112.4</v>
      </c>
      <c r="I43" s="111"/>
      <c r="J43" s="112">
        <f t="shared" si="0"/>
        <v>0</v>
      </c>
      <c r="K43" s="108" t="s">
        <v>2024</v>
      </c>
      <c r="L43" s="123" t="str">
        <f t="shared" si="1"/>
        <v>фото1</v>
      </c>
      <c r="M43" s="11" t="s">
        <v>1318</v>
      </c>
      <c r="R43" s="74"/>
      <c r="S43" s="140"/>
    </row>
    <row r="44" spans="2:19" x14ac:dyDescent="0.2">
      <c r="B44" s="107">
        <v>9259</v>
      </c>
      <c r="C44" s="121" t="s">
        <v>1746</v>
      </c>
      <c r="D44" s="125"/>
      <c r="E44" s="122" t="s">
        <v>1319</v>
      </c>
      <c r="F44" s="113"/>
      <c r="G44" s="110" t="s">
        <v>1320</v>
      </c>
      <c r="H44" s="146">
        <v>112.4</v>
      </c>
      <c r="I44" s="111"/>
      <c r="J44" s="112">
        <f t="shared" si="0"/>
        <v>0</v>
      </c>
      <c r="K44" s="108" t="s">
        <v>2024</v>
      </c>
      <c r="L44" s="123" t="str">
        <f t="shared" si="1"/>
        <v>фото1</v>
      </c>
      <c r="M44" s="11" t="s">
        <v>1746</v>
      </c>
      <c r="R44" s="74"/>
      <c r="S44" s="140"/>
    </row>
    <row r="45" spans="2:19" x14ac:dyDescent="0.2">
      <c r="B45" s="107">
        <v>9258</v>
      </c>
      <c r="C45" s="121" t="s">
        <v>1745</v>
      </c>
      <c r="D45" s="125"/>
      <c r="E45" s="122" t="s">
        <v>1319</v>
      </c>
      <c r="F45" s="109"/>
      <c r="G45" s="110" t="s">
        <v>1320</v>
      </c>
      <c r="H45" s="146">
        <v>112.4</v>
      </c>
      <c r="I45" s="111"/>
      <c r="J45" s="112">
        <f t="shared" si="0"/>
        <v>0</v>
      </c>
      <c r="K45" s="108" t="s">
        <v>2024</v>
      </c>
      <c r="L45" s="123" t="str">
        <f t="shared" si="1"/>
        <v>фото1</v>
      </c>
      <c r="M45" s="11" t="s">
        <v>1745</v>
      </c>
      <c r="R45" s="74"/>
      <c r="S45" s="140"/>
    </row>
    <row r="46" spans="2:19" x14ac:dyDescent="0.2">
      <c r="B46" s="107">
        <v>9257</v>
      </c>
      <c r="C46" s="119" t="s">
        <v>1744</v>
      </c>
      <c r="D46" s="125"/>
      <c r="E46" s="122" t="s">
        <v>1319</v>
      </c>
      <c r="F46" s="109"/>
      <c r="G46" s="114" t="s">
        <v>1320</v>
      </c>
      <c r="H46" s="146">
        <v>112.4</v>
      </c>
      <c r="I46" s="111"/>
      <c r="J46" s="112">
        <f t="shared" si="0"/>
        <v>0</v>
      </c>
      <c r="K46" s="108" t="s">
        <v>2024</v>
      </c>
      <c r="L46" s="123" t="str">
        <f t="shared" si="1"/>
        <v>фото1</v>
      </c>
      <c r="M46" s="11" t="s">
        <v>1744</v>
      </c>
      <c r="R46" s="74"/>
      <c r="S46" s="140"/>
    </row>
    <row r="47" spans="2:19" x14ac:dyDescent="0.2">
      <c r="B47" s="107">
        <v>9260</v>
      </c>
      <c r="C47" s="119" t="s">
        <v>1747</v>
      </c>
      <c r="D47" s="125"/>
      <c r="E47" s="122" t="s">
        <v>1319</v>
      </c>
      <c r="F47" s="113"/>
      <c r="G47" s="110" t="s">
        <v>1320</v>
      </c>
      <c r="H47" s="146">
        <v>123.9</v>
      </c>
      <c r="I47" s="111"/>
      <c r="J47" s="112">
        <f t="shared" si="0"/>
        <v>0</v>
      </c>
      <c r="K47" s="108" t="s">
        <v>2024</v>
      </c>
      <c r="L47" s="123" t="str">
        <f t="shared" si="1"/>
        <v>фото1</v>
      </c>
      <c r="M47" s="11" t="s">
        <v>1747</v>
      </c>
      <c r="R47" s="74"/>
      <c r="S47" s="140"/>
    </row>
    <row r="48" spans="2:19" x14ac:dyDescent="0.2">
      <c r="B48" s="107">
        <v>9261</v>
      </c>
      <c r="C48" s="119" t="s">
        <v>1748</v>
      </c>
      <c r="D48" s="125"/>
      <c r="E48" s="122" t="s">
        <v>1319</v>
      </c>
      <c r="F48" s="113"/>
      <c r="G48" s="110" t="s">
        <v>1320</v>
      </c>
      <c r="H48" s="146">
        <v>123.9</v>
      </c>
      <c r="I48" s="111"/>
      <c r="J48" s="112">
        <f t="shared" si="0"/>
        <v>0</v>
      </c>
      <c r="K48" s="108" t="s">
        <v>2024</v>
      </c>
      <c r="L48" s="123" t="str">
        <f t="shared" si="1"/>
        <v>фото1</v>
      </c>
      <c r="M48" s="11" t="s">
        <v>1748</v>
      </c>
      <c r="R48" s="74"/>
      <c r="S48" s="140"/>
    </row>
    <row r="49" spans="2:19" x14ac:dyDescent="0.2">
      <c r="B49" s="107">
        <v>14180</v>
      </c>
      <c r="C49" s="121" t="s">
        <v>2516</v>
      </c>
      <c r="D49" s="125"/>
      <c r="E49" s="122" t="s">
        <v>1319</v>
      </c>
      <c r="F49" s="113"/>
      <c r="G49" s="110" t="s">
        <v>1743</v>
      </c>
      <c r="H49" s="146">
        <v>330.8</v>
      </c>
      <c r="I49" s="111"/>
      <c r="J49" s="112">
        <f t="shared" si="0"/>
        <v>0</v>
      </c>
      <c r="K49" s="116" t="s">
        <v>2025</v>
      </c>
      <c r="L49" s="123" t="str">
        <f t="shared" si="1"/>
        <v>фото1</v>
      </c>
      <c r="M49" s="11" t="s">
        <v>2516</v>
      </c>
      <c r="R49" s="74"/>
      <c r="S49" s="140"/>
    </row>
    <row r="50" spans="2:19" x14ac:dyDescent="0.2">
      <c r="B50" s="107">
        <v>6168</v>
      </c>
      <c r="C50" s="121" t="s">
        <v>1322</v>
      </c>
      <c r="D50" s="125"/>
      <c r="E50" s="122" t="s">
        <v>1319</v>
      </c>
      <c r="F50" s="113"/>
      <c r="G50" s="110" t="s">
        <v>1320</v>
      </c>
      <c r="H50" s="146">
        <v>112.4</v>
      </c>
      <c r="I50" s="111"/>
      <c r="J50" s="112">
        <f t="shared" si="0"/>
        <v>0</v>
      </c>
      <c r="K50" s="108" t="s">
        <v>2024</v>
      </c>
      <c r="L50" s="123" t="str">
        <f t="shared" si="1"/>
        <v>фото1</v>
      </c>
      <c r="M50" s="11" t="s">
        <v>1322</v>
      </c>
      <c r="R50" s="74"/>
      <c r="S50" s="140"/>
    </row>
    <row r="51" spans="2:19" x14ac:dyDescent="0.2">
      <c r="B51" s="107">
        <v>14181</v>
      </c>
      <c r="C51" s="119" t="s">
        <v>2517</v>
      </c>
      <c r="D51" s="125"/>
      <c r="E51" s="122" t="s">
        <v>1319</v>
      </c>
      <c r="F51" s="113"/>
      <c r="G51" s="110" t="s">
        <v>1317</v>
      </c>
      <c r="H51" s="146">
        <v>111.3</v>
      </c>
      <c r="I51" s="111"/>
      <c r="J51" s="112">
        <f t="shared" si="0"/>
        <v>0</v>
      </c>
      <c r="K51" s="108" t="s">
        <v>2024</v>
      </c>
      <c r="L51" s="123" t="str">
        <f t="shared" si="1"/>
        <v>фото1</v>
      </c>
      <c r="M51" s="11" t="s">
        <v>2517</v>
      </c>
      <c r="R51" s="74"/>
      <c r="S51" s="140"/>
    </row>
    <row r="52" spans="2:19" x14ac:dyDescent="0.2">
      <c r="B52" s="107">
        <v>6162</v>
      </c>
      <c r="C52" s="121" t="s">
        <v>1321</v>
      </c>
      <c r="D52" s="125"/>
      <c r="E52" s="122" t="s">
        <v>1319</v>
      </c>
      <c r="F52" s="113"/>
      <c r="G52" s="110" t="s">
        <v>1320</v>
      </c>
      <c r="H52" s="146">
        <v>102.9</v>
      </c>
      <c r="I52" s="111"/>
      <c r="J52" s="112">
        <f t="shared" si="0"/>
        <v>0</v>
      </c>
      <c r="K52" s="108" t="s">
        <v>2024</v>
      </c>
      <c r="L52" s="123" t="str">
        <f t="shared" si="1"/>
        <v>фото1</v>
      </c>
      <c r="M52" s="11" t="s">
        <v>1321</v>
      </c>
      <c r="R52" s="74"/>
      <c r="S52" s="140"/>
    </row>
    <row r="53" spans="2:19" x14ac:dyDescent="0.2">
      <c r="B53" s="107">
        <v>6160</v>
      </c>
      <c r="C53" s="121" t="s">
        <v>2031</v>
      </c>
      <c r="D53" s="125"/>
      <c r="E53" s="122" t="s">
        <v>1319</v>
      </c>
      <c r="F53" s="113"/>
      <c r="G53" s="110" t="s">
        <v>1320</v>
      </c>
      <c r="H53" s="146">
        <v>102.9</v>
      </c>
      <c r="I53" s="111"/>
      <c r="J53" s="112">
        <f t="shared" si="0"/>
        <v>0</v>
      </c>
      <c r="K53" s="108" t="s">
        <v>2024</v>
      </c>
      <c r="L53" s="123" t="str">
        <f t="shared" si="1"/>
        <v>фото1</v>
      </c>
      <c r="M53" s="11" t="s">
        <v>2031</v>
      </c>
      <c r="R53" s="74"/>
      <c r="S53" s="140"/>
    </row>
    <row r="54" spans="2:19" x14ac:dyDescent="0.2">
      <c r="B54" s="107">
        <v>5616</v>
      </c>
      <c r="C54" s="121" t="s">
        <v>2518</v>
      </c>
      <c r="D54" s="125"/>
      <c r="E54" s="122" t="s">
        <v>1319</v>
      </c>
      <c r="F54" s="113"/>
      <c r="G54" s="110" t="s">
        <v>1317</v>
      </c>
      <c r="H54" s="146">
        <v>111.3</v>
      </c>
      <c r="I54" s="111"/>
      <c r="J54" s="112">
        <f t="shared" si="0"/>
        <v>0</v>
      </c>
      <c r="K54" s="108" t="s">
        <v>2024</v>
      </c>
      <c r="L54" s="123" t="str">
        <f t="shared" si="1"/>
        <v>фото1</v>
      </c>
      <c r="M54" s="11" t="s">
        <v>2518</v>
      </c>
      <c r="R54" s="74"/>
      <c r="S54" s="140"/>
    </row>
    <row r="55" spans="2:19" x14ac:dyDescent="0.2">
      <c r="B55" s="107">
        <v>6180</v>
      </c>
      <c r="C55" s="121" t="s">
        <v>2032</v>
      </c>
      <c r="D55" s="125"/>
      <c r="E55" s="122" t="s">
        <v>1319</v>
      </c>
      <c r="F55" s="109"/>
      <c r="G55" s="110" t="s">
        <v>1317</v>
      </c>
      <c r="H55" s="146">
        <v>192.2</v>
      </c>
      <c r="I55" s="111"/>
      <c r="J55" s="112">
        <f t="shared" si="0"/>
        <v>0</v>
      </c>
      <c r="K55" s="108" t="s">
        <v>2024</v>
      </c>
      <c r="L55" s="123" t="str">
        <f t="shared" si="1"/>
        <v>фото1</v>
      </c>
      <c r="M55" s="11" t="s">
        <v>2032</v>
      </c>
      <c r="R55" s="74"/>
      <c r="S55" s="140"/>
    </row>
    <row r="56" spans="2:19" x14ac:dyDescent="0.2">
      <c r="B56" s="107">
        <v>14182</v>
      </c>
      <c r="C56" s="121" t="s">
        <v>2032</v>
      </c>
      <c r="D56" s="125"/>
      <c r="E56" s="122" t="s">
        <v>1319</v>
      </c>
      <c r="F56" s="113"/>
      <c r="G56" s="110" t="s">
        <v>1743</v>
      </c>
      <c r="H56" s="146">
        <v>330.8</v>
      </c>
      <c r="I56" s="111"/>
      <c r="J56" s="112">
        <f t="shared" si="0"/>
        <v>0</v>
      </c>
      <c r="K56" s="116" t="s">
        <v>2025</v>
      </c>
      <c r="L56" s="123" t="str">
        <f t="shared" si="1"/>
        <v>фото1</v>
      </c>
      <c r="M56" s="11" t="s">
        <v>2032</v>
      </c>
      <c r="R56" s="74"/>
      <c r="S56" s="140"/>
    </row>
    <row r="57" spans="2:19" x14ac:dyDescent="0.2">
      <c r="B57" s="107">
        <v>14183</v>
      </c>
      <c r="C57" s="121" t="s">
        <v>2519</v>
      </c>
      <c r="D57" s="125"/>
      <c r="E57" s="122" t="s">
        <v>1319</v>
      </c>
      <c r="F57" s="113"/>
      <c r="G57" s="110" t="s">
        <v>1317</v>
      </c>
      <c r="H57" s="146">
        <v>143.9</v>
      </c>
      <c r="I57" s="111"/>
      <c r="J57" s="112">
        <f t="shared" si="0"/>
        <v>0</v>
      </c>
      <c r="K57" s="108" t="s">
        <v>2024</v>
      </c>
      <c r="L57" s="123" t="str">
        <f t="shared" si="1"/>
        <v>фото1</v>
      </c>
      <c r="M57" s="11" t="s">
        <v>2519</v>
      </c>
      <c r="R57" s="74"/>
      <c r="S57" s="140"/>
    </row>
    <row r="58" spans="2:19" x14ac:dyDescent="0.2">
      <c r="B58" s="107">
        <v>14184</v>
      </c>
      <c r="C58" s="121" t="s">
        <v>2519</v>
      </c>
      <c r="D58" s="125"/>
      <c r="E58" s="122" t="s">
        <v>1319</v>
      </c>
      <c r="F58" s="113"/>
      <c r="G58" s="110" t="s">
        <v>1743</v>
      </c>
      <c r="H58" s="146">
        <v>330.8</v>
      </c>
      <c r="I58" s="111"/>
      <c r="J58" s="112">
        <f t="shared" si="0"/>
        <v>0</v>
      </c>
      <c r="K58" s="116" t="s">
        <v>2025</v>
      </c>
      <c r="L58" s="123" t="str">
        <f t="shared" si="1"/>
        <v>фото1</v>
      </c>
      <c r="M58" s="11" t="s">
        <v>2519</v>
      </c>
      <c r="R58" s="74"/>
      <c r="S58" s="140"/>
    </row>
    <row r="59" spans="2:19" x14ac:dyDescent="0.2">
      <c r="B59" s="107">
        <v>6621</v>
      </c>
      <c r="C59" s="121" t="s">
        <v>2520</v>
      </c>
      <c r="D59" s="125"/>
      <c r="E59" s="122" t="s">
        <v>1319</v>
      </c>
      <c r="F59" s="113"/>
      <c r="G59" s="110" t="s">
        <v>1743</v>
      </c>
      <c r="H59" s="146">
        <v>330.8</v>
      </c>
      <c r="I59" s="111"/>
      <c r="J59" s="112">
        <f t="shared" si="0"/>
        <v>0</v>
      </c>
      <c r="K59" s="116" t="s">
        <v>2025</v>
      </c>
      <c r="L59" s="123" t="str">
        <f t="shared" si="1"/>
        <v>фото1</v>
      </c>
      <c r="M59" s="11" t="s">
        <v>2520</v>
      </c>
      <c r="R59" s="74"/>
      <c r="S59" s="140"/>
    </row>
    <row r="60" spans="2:19" x14ac:dyDescent="0.2">
      <c r="B60" s="107">
        <v>6169</v>
      </c>
      <c r="C60" s="121" t="s">
        <v>1323</v>
      </c>
      <c r="D60" s="125"/>
      <c r="E60" s="122" t="s">
        <v>1319</v>
      </c>
      <c r="F60" s="113"/>
      <c r="G60" s="110" t="s">
        <v>2609</v>
      </c>
      <c r="H60" s="146">
        <v>151.19999999999999</v>
      </c>
      <c r="I60" s="111"/>
      <c r="J60" s="112">
        <f t="shared" si="0"/>
        <v>0</v>
      </c>
      <c r="K60" s="108" t="s">
        <v>2024</v>
      </c>
      <c r="L60" s="123" t="str">
        <f t="shared" si="1"/>
        <v>фото1</v>
      </c>
      <c r="M60" s="11" t="s">
        <v>1323</v>
      </c>
      <c r="R60" s="74"/>
      <c r="S60" s="140"/>
    </row>
    <row r="61" spans="2:19" x14ac:dyDescent="0.2">
      <c r="B61" s="107">
        <v>6546</v>
      </c>
      <c r="C61" s="121" t="s">
        <v>1323</v>
      </c>
      <c r="D61" s="125"/>
      <c r="E61" s="122" t="s">
        <v>1319</v>
      </c>
      <c r="F61" s="113"/>
      <c r="G61" s="110" t="s">
        <v>1563</v>
      </c>
      <c r="H61" s="146">
        <v>456.8</v>
      </c>
      <c r="I61" s="111"/>
      <c r="J61" s="112">
        <f t="shared" si="0"/>
        <v>0</v>
      </c>
      <c r="K61" s="116" t="s">
        <v>2025</v>
      </c>
      <c r="L61" s="123" t="str">
        <f t="shared" si="1"/>
        <v>фото1</v>
      </c>
      <c r="M61" s="11" t="s">
        <v>1323</v>
      </c>
      <c r="R61" s="74"/>
      <c r="S61" s="140"/>
    </row>
    <row r="62" spans="2:19" x14ac:dyDescent="0.2">
      <c r="B62" s="107">
        <v>6172</v>
      </c>
      <c r="C62" s="121" t="s">
        <v>1324</v>
      </c>
      <c r="D62" s="125"/>
      <c r="E62" s="122" t="s">
        <v>1319</v>
      </c>
      <c r="F62" s="113"/>
      <c r="G62" s="110" t="s">
        <v>2094</v>
      </c>
      <c r="H62" s="146">
        <v>143.9</v>
      </c>
      <c r="I62" s="111"/>
      <c r="J62" s="112">
        <f t="shared" si="0"/>
        <v>0</v>
      </c>
      <c r="K62" s="108" t="s">
        <v>2024</v>
      </c>
      <c r="L62" s="123" t="str">
        <f t="shared" si="1"/>
        <v>фото1</v>
      </c>
      <c r="M62" s="11" t="s">
        <v>1324</v>
      </c>
      <c r="R62" s="74"/>
      <c r="S62" s="140"/>
    </row>
    <row r="63" spans="2:19" x14ac:dyDescent="0.2">
      <c r="B63" s="107">
        <v>6173</v>
      </c>
      <c r="C63" s="121" t="s">
        <v>1326</v>
      </c>
      <c r="D63" s="125"/>
      <c r="E63" s="122" t="s">
        <v>1319</v>
      </c>
      <c r="F63" s="113"/>
      <c r="G63" s="110" t="s">
        <v>1315</v>
      </c>
      <c r="H63" s="146">
        <v>123.9</v>
      </c>
      <c r="I63" s="111"/>
      <c r="J63" s="112">
        <f t="shared" si="0"/>
        <v>0</v>
      </c>
      <c r="K63" s="108" t="s">
        <v>2024</v>
      </c>
      <c r="L63" s="123" t="str">
        <f t="shared" si="1"/>
        <v>фото1</v>
      </c>
      <c r="M63" s="11" t="s">
        <v>1326</v>
      </c>
      <c r="R63" s="74"/>
      <c r="S63" s="140"/>
    </row>
    <row r="64" spans="2:19" x14ac:dyDescent="0.2">
      <c r="B64" s="107">
        <v>14185</v>
      </c>
      <c r="C64" s="121" t="s">
        <v>2521</v>
      </c>
      <c r="D64" s="125"/>
      <c r="E64" s="122" t="s">
        <v>1319</v>
      </c>
      <c r="F64" s="113"/>
      <c r="G64" s="110" t="s">
        <v>1743</v>
      </c>
      <c r="H64" s="146">
        <v>333.9</v>
      </c>
      <c r="I64" s="111"/>
      <c r="J64" s="112">
        <f t="shared" si="0"/>
        <v>0</v>
      </c>
      <c r="K64" s="116" t="s">
        <v>2025</v>
      </c>
      <c r="L64" s="123" t="str">
        <f t="shared" si="1"/>
        <v>фото1</v>
      </c>
      <c r="M64" s="11" t="s">
        <v>2521</v>
      </c>
      <c r="R64" s="74"/>
      <c r="S64" s="140"/>
    </row>
    <row r="65" spans="2:19" x14ac:dyDescent="0.2">
      <c r="B65" s="107">
        <v>9268</v>
      </c>
      <c r="C65" s="121" t="s">
        <v>1749</v>
      </c>
      <c r="D65" s="125"/>
      <c r="E65" s="122" t="s">
        <v>1319</v>
      </c>
      <c r="F65" s="113"/>
      <c r="G65" s="110" t="s">
        <v>1315</v>
      </c>
      <c r="H65" s="146">
        <v>133.4</v>
      </c>
      <c r="I65" s="111"/>
      <c r="J65" s="112">
        <f t="shared" si="0"/>
        <v>0</v>
      </c>
      <c r="K65" s="108" t="s">
        <v>2024</v>
      </c>
      <c r="L65" s="123" t="str">
        <f t="shared" si="1"/>
        <v>фото1</v>
      </c>
      <c r="M65" s="11" t="s">
        <v>1749</v>
      </c>
      <c r="R65" s="74"/>
      <c r="S65" s="140"/>
    </row>
    <row r="66" spans="2:19" x14ac:dyDescent="0.2">
      <c r="B66" s="107">
        <v>5603</v>
      </c>
      <c r="C66" s="121" t="s">
        <v>1454</v>
      </c>
      <c r="D66" s="125"/>
      <c r="E66" s="122" t="s">
        <v>1319</v>
      </c>
      <c r="F66" s="113"/>
      <c r="G66" s="110" t="s">
        <v>1315</v>
      </c>
      <c r="H66" s="146">
        <v>118.7</v>
      </c>
      <c r="I66" s="111"/>
      <c r="J66" s="112">
        <f t="shared" si="0"/>
        <v>0</v>
      </c>
      <c r="K66" s="108" t="s">
        <v>2024</v>
      </c>
      <c r="L66" s="123" t="str">
        <f t="shared" si="1"/>
        <v>фото1</v>
      </c>
      <c r="M66" s="11" t="s">
        <v>1454</v>
      </c>
      <c r="R66" s="74"/>
      <c r="S66" s="140"/>
    </row>
    <row r="67" spans="2:19" x14ac:dyDescent="0.2">
      <c r="B67" s="107">
        <v>14186</v>
      </c>
      <c r="C67" s="121" t="s">
        <v>1454</v>
      </c>
      <c r="D67" s="125"/>
      <c r="E67" s="122" t="s">
        <v>1319</v>
      </c>
      <c r="F67" s="113"/>
      <c r="G67" s="110" t="s">
        <v>1743</v>
      </c>
      <c r="H67" s="146">
        <v>333.9</v>
      </c>
      <c r="I67" s="111"/>
      <c r="J67" s="112">
        <f t="shared" si="0"/>
        <v>0</v>
      </c>
      <c r="K67" s="116" t="s">
        <v>2025</v>
      </c>
      <c r="L67" s="123" t="str">
        <f t="shared" si="1"/>
        <v>фото1</v>
      </c>
      <c r="M67" s="11" t="s">
        <v>1454</v>
      </c>
      <c r="R67" s="74"/>
      <c r="S67" s="140"/>
    </row>
    <row r="68" spans="2:19" x14ac:dyDescent="0.2">
      <c r="B68" s="107">
        <v>9269</v>
      </c>
      <c r="C68" s="121" t="s">
        <v>1750</v>
      </c>
      <c r="D68" s="125"/>
      <c r="E68" s="122" t="s">
        <v>1319</v>
      </c>
      <c r="F68" s="109"/>
      <c r="G68" s="114" t="s">
        <v>1325</v>
      </c>
      <c r="H68" s="146">
        <v>126</v>
      </c>
      <c r="I68" s="111"/>
      <c r="J68" s="112">
        <f t="shared" si="0"/>
        <v>0</v>
      </c>
      <c r="K68" s="108" t="s">
        <v>2024</v>
      </c>
      <c r="L68" s="123" t="str">
        <f t="shared" si="1"/>
        <v>фото1</v>
      </c>
      <c r="M68" s="11" t="s">
        <v>1750</v>
      </c>
      <c r="R68" s="74"/>
      <c r="S68" s="140"/>
    </row>
    <row r="69" spans="2:19" x14ac:dyDescent="0.2">
      <c r="B69" s="107">
        <v>14187</v>
      </c>
      <c r="C69" s="121" t="s">
        <v>1750</v>
      </c>
      <c r="D69" s="125"/>
      <c r="E69" s="122" t="s">
        <v>1319</v>
      </c>
      <c r="F69" s="113"/>
      <c r="G69" s="110" t="s">
        <v>1743</v>
      </c>
      <c r="H69" s="146">
        <v>333.9</v>
      </c>
      <c r="I69" s="111"/>
      <c r="J69" s="112">
        <f t="shared" si="0"/>
        <v>0</v>
      </c>
      <c r="K69" s="116" t="s">
        <v>2025</v>
      </c>
      <c r="L69" s="123" t="str">
        <f t="shared" si="1"/>
        <v>фото1</v>
      </c>
      <c r="M69" s="11" t="s">
        <v>1750</v>
      </c>
      <c r="R69" s="74"/>
      <c r="S69" s="140"/>
    </row>
    <row r="70" spans="2:19" x14ac:dyDescent="0.2">
      <c r="B70" s="107">
        <v>11303</v>
      </c>
      <c r="C70" s="121" t="s">
        <v>2078</v>
      </c>
      <c r="D70" s="125"/>
      <c r="E70" s="122" t="s">
        <v>1319</v>
      </c>
      <c r="F70" s="109"/>
      <c r="G70" s="110" t="s">
        <v>1315</v>
      </c>
      <c r="H70" s="146">
        <v>123.9</v>
      </c>
      <c r="I70" s="111"/>
      <c r="J70" s="112">
        <f t="shared" si="0"/>
        <v>0</v>
      </c>
      <c r="K70" s="108" t="s">
        <v>2024</v>
      </c>
      <c r="L70" s="123" t="str">
        <f t="shared" si="1"/>
        <v>фото1</v>
      </c>
      <c r="M70" s="11" t="s">
        <v>2078</v>
      </c>
      <c r="R70" s="74"/>
      <c r="S70" s="140"/>
    </row>
    <row r="71" spans="2:19" x14ac:dyDescent="0.2">
      <c r="B71" s="107">
        <v>9273</v>
      </c>
      <c r="C71" s="121" t="s">
        <v>2033</v>
      </c>
      <c r="D71" s="125"/>
      <c r="E71" s="122" t="s">
        <v>1319</v>
      </c>
      <c r="F71" s="113"/>
      <c r="G71" s="110" t="s">
        <v>1317</v>
      </c>
      <c r="H71" s="146">
        <v>177.5</v>
      </c>
      <c r="I71" s="111"/>
      <c r="J71" s="112">
        <f t="shared" si="0"/>
        <v>0</v>
      </c>
      <c r="K71" s="108" t="s">
        <v>2024</v>
      </c>
      <c r="L71" s="123" t="str">
        <f t="shared" si="1"/>
        <v>фото1</v>
      </c>
      <c r="M71" s="11" t="s">
        <v>2033</v>
      </c>
      <c r="R71" s="74"/>
      <c r="S71" s="140"/>
    </row>
    <row r="72" spans="2:19" x14ac:dyDescent="0.2">
      <c r="B72" s="107">
        <v>6179</v>
      </c>
      <c r="C72" s="121" t="s">
        <v>1327</v>
      </c>
      <c r="D72" s="125"/>
      <c r="E72" s="122" t="s">
        <v>1328</v>
      </c>
      <c r="F72" s="113"/>
      <c r="G72" s="110" t="s">
        <v>1317</v>
      </c>
      <c r="H72" s="146">
        <v>151.19999999999999</v>
      </c>
      <c r="I72" s="111"/>
      <c r="J72" s="112">
        <f t="shared" si="0"/>
        <v>0</v>
      </c>
      <c r="K72" s="108" t="s">
        <v>2024</v>
      </c>
      <c r="L72" s="123" t="str">
        <f t="shared" si="1"/>
        <v>фото1</v>
      </c>
      <c r="M72" s="11" t="s">
        <v>1327</v>
      </c>
      <c r="R72" s="74"/>
      <c r="S72" s="140"/>
    </row>
    <row r="73" spans="2:19" x14ac:dyDescent="0.2">
      <c r="B73" s="107">
        <v>14188</v>
      </c>
      <c r="C73" s="121" t="s">
        <v>1327</v>
      </c>
      <c r="D73" s="125"/>
      <c r="E73" s="122" t="s">
        <v>1328</v>
      </c>
      <c r="F73" s="109"/>
      <c r="G73" s="110" t="s">
        <v>1563</v>
      </c>
      <c r="H73" s="146">
        <v>293</v>
      </c>
      <c r="I73" s="111"/>
      <c r="J73" s="112">
        <f t="shared" si="0"/>
        <v>0</v>
      </c>
      <c r="K73" s="116" t="s">
        <v>2025</v>
      </c>
      <c r="L73" s="123" t="str">
        <f t="shared" si="1"/>
        <v>фото1</v>
      </c>
      <c r="M73" s="11" t="s">
        <v>1327</v>
      </c>
      <c r="R73" s="74"/>
      <c r="S73" s="140"/>
    </row>
    <row r="74" spans="2:19" x14ac:dyDescent="0.2">
      <c r="B74" s="107">
        <v>5605</v>
      </c>
      <c r="C74" s="119" t="s">
        <v>1455</v>
      </c>
      <c r="D74" s="125"/>
      <c r="E74" s="120" t="s">
        <v>1328</v>
      </c>
      <c r="F74" s="113"/>
      <c r="G74" s="110" t="s">
        <v>1315</v>
      </c>
      <c r="H74" s="146">
        <v>289.8</v>
      </c>
      <c r="I74" s="111"/>
      <c r="J74" s="112">
        <f t="shared" ref="J74:J137" si="2">IF(ISERROR(H74*I74),0,H74*I74)</f>
        <v>0</v>
      </c>
      <c r="K74" s="108" t="s">
        <v>2024</v>
      </c>
      <c r="L74" s="123" t="str">
        <f t="shared" si="1"/>
        <v>фото1</v>
      </c>
      <c r="M74" s="11" t="s">
        <v>1455</v>
      </c>
      <c r="R74" s="74"/>
      <c r="S74" s="140"/>
    </row>
    <row r="75" spans="2:19" x14ac:dyDescent="0.2">
      <c r="B75" s="107">
        <v>6183</v>
      </c>
      <c r="C75" s="119" t="s">
        <v>1331</v>
      </c>
      <c r="D75" s="125"/>
      <c r="E75" s="122" t="s">
        <v>1330</v>
      </c>
      <c r="F75" s="113"/>
      <c r="G75" s="110" t="s">
        <v>1315</v>
      </c>
      <c r="H75" s="146">
        <v>127.1</v>
      </c>
      <c r="I75" s="111"/>
      <c r="J75" s="112">
        <f t="shared" si="2"/>
        <v>0</v>
      </c>
      <c r="K75" s="108" t="s">
        <v>2024</v>
      </c>
      <c r="L75" s="123" t="str">
        <f t="shared" ref="L75:L138" si="3">HYPERLINK("http://www.gardenbulbs.ru/images/Conifers/"&amp;M75&amp;".jpg","фото1")</f>
        <v>фото1</v>
      </c>
      <c r="M75" s="11" t="s">
        <v>1331</v>
      </c>
      <c r="R75" s="74"/>
      <c r="S75" s="140"/>
    </row>
    <row r="76" spans="2:19" x14ac:dyDescent="0.2">
      <c r="B76" s="107">
        <v>6184</v>
      </c>
      <c r="C76" s="119" t="s">
        <v>2596</v>
      </c>
      <c r="D76" s="125"/>
      <c r="E76" s="122" t="s">
        <v>1330</v>
      </c>
      <c r="F76" s="113"/>
      <c r="G76" s="110" t="s">
        <v>1315</v>
      </c>
      <c r="H76" s="146">
        <v>147</v>
      </c>
      <c r="I76" s="111"/>
      <c r="J76" s="112">
        <f t="shared" si="2"/>
        <v>0</v>
      </c>
      <c r="K76" s="108" t="s">
        <v>2024</v>
      </c>
      <c r="L76" s="123" t="str">
        <f t="shared" si="3"/>
        <v>фото1</v>
      </c>
      <c r="M76" s="11" t="s">
        <v>2034</v>
      </c>
      <c r="R76" s="74"/>
      <c r="S76" s="140"/>
    </row>
    <row r="77" spans="2:19" x14ac:dyDescent="0.2">
      <c r="B77" s="107">
        <v>9270</v>
      </c>
      <c r="C77" s="119" t="s">
        <v>1751</v>
      </c>
      <c r="D77" s="125"/>
      <c r="E77" s="120" t="s">
        <v>1330</v>
      </c>
      <c r="F77" s="109"/>
      <c r="G77" s="110" t="s">
        <v>1315</v>
      </c>
      <c r="H77" s="146">
        <v>151.19999999999999</v>
      </c>
      <c r="I77" s="111"/>
      <c r="J77" s="112">
        <f t="shared" si="2"/>
        <v>0</v>
      </c>
      <c r="K77" s="108" t="s">
        <v>2024</v>
      </c>
      <c r="L77" s="123" t="str">
        <f t="shared" si="3"/>
        <v>фото1</v>
      </c>
      <c r="M77" s="11" t="s">
        <v>1751</v>
      </c>
      <c r="R77" s="74"/>
      <c r="S77" s="140"/>
    </row>
    <row r="78" spans="2:19" x14ac:dyDescent="0.2">
      <c r="B78" s="107">
        <v>6185</v>
      </c>
      <c r="C78" s="119" t="s">
        <v>2597</v>
      </c>
      <c r="D78" s="125"/>
      <c r="E78" s="120" t="s">
        <v>1330</v>
      </c>
      <c r="F78" s="109"/>
      <c r="G78" s="110" t="s">
        <v>1315</v>
      </c>
      <c r="H78" s="146">
        <v>151.19999999999999</v>
      </c>
      <c r="I78" s="111"/>
      <c r="J78" s="112">
        <f t="shared" si="2"/>
        <v>0</v>
      </c>
      <c r="K78" s="108" t="s">
        <v>2024</v>
      </c>
      <c r="L78" s="123" t="str">
        <f t="shared" si="3"/>
        <v>фото1</v>
      </c>
      <c r="M78" s="11" t="s">
        <v>1752</v>
      </c>
      <c r="R78" s="74"/>
      <c r="S78" s="140"/>
    </row>
    <row r="79" spans="2:19" x14ac:dyDescent="0.2">
      <c r="B79" s="107">
        <v>6186</v>
      </c>
      <c r="C79" s="119" t="s">
        <v>1332</v>
      </c>
      <c r="D79" s="125"/>
      <c r="E79" s="122" t="s">
        <v>1330</v>
      </c>
      <c r="F79" s="109"/>
      <c r="G79" s="110" t="s">
        <v>1315</v>
      </c>
      <c r="H79" s="146">
        <v>127.1</v>
      </c>
      <c r="I79" s="111"/>
      <c r="J79" s="112">
        <f t="shared" si="2"/>
        <v>0</v>
      </c>
      <c r="K79" s="108" t="s">
        <v>2024</v>
      </c>
      <c r="L79" s="123" t="str">
        <f t="shared" si="3"/>
        <v>фото1</v>
      </c>
      <c r="M79" s="11" t="s">
        <v>1332</v>
      </c>
      <c r="R79" s="74"/>
      <c r="S79" s="140"/>
    </row>
    <row r="80" spans="2:19" x14ac:dyDescent="0.2">
      <c r="B80" s="107">
        <v>14189</v>
      </c>
      <c r="C80" s="119" t="s">
        <v>2522</v>
      </c>
      <c r="D80" s="125"/>
      <c r="E80" s="122" t="s">
        <v>1330</v>
      </c>
      <c r="F80" s="113"/>
      <c r="G80" s="110" t="s">
        <v>1315</v>
      </c>
      <c r="H80" s="146">
        <v>151.19999999999999</v>
      </c>
      <c r="I80" s="111"/>
      <c r="J80" s="112">
        <f t="shared" si="2"/>
        <v>0</v>
      </c>
      <c r="K80" s="108" t="s">
        <v>2024</v>
      </c>
      <c r="L80" s="123" t="str">
        <f t="shared" si="3"/>
        <v>фото1</v>
      </c>
      <c r="M80" s="11" t="s">
        <v>2522</v>
      </c>
      <c r="R80" s="74"/>
      <c r="S80" s="140"/>
    </row>
    <row r="81" spans="2:19" x14ac:dyDescent="0.2">
      <c r="B81" s="107">
        <v>9272</v>
      </c>
      <c r="C81" s="121" t="s">
        <v>1753</v>
      </c>
      <c r="D81" s="125"/>
      <c r="E81" s="122" t="s">
        <v>1330</v>
      </c>
      <c r="F81" s="113"/>
      <c r="G81" s="110" t="s">
        <v>1315</v>
      </c>
      <c r="H81" s="146">
        <v>151.19999999999999</v>
      </c>
      <c r="I81" s="111"/>
      <c r="J81" s="112">
        <f t="shared" si="2"/>
        <v>0</v>
      </c>
      <c r="K81" s="108" t="s">
        <v>2024</v>
      </c>
      <c r="L81" s="123" t="str">
        <f t="shared" si="3"/>
        <v>фото1</v>
      </c>
      <c r="M81" s="11" t="s">
        <v>1753</v>
      </c>
      <c r="R81" s="74"/>
      <c r="S81" s="140"/>
    </row>
    <row r="82" spans="2:19" x14ac:dyDescent="0.2">
      <c r="B82" s="107">
        <v>6512</v>
      </c>
      <c r="C82" s="121" t="s">
        <v>2598</v>
      </c>
      <c r="D82" s="125"/>
      <c r="E82" s="122" t="s">
        <v>1330</v>
      </c>
      <c r="F82" s="113"/>
      <c r="G82" s="110" t="s">
        <v>1315</v>
      </c>
      <c r="H82" s="146">
        <v>118.7</v>
      </c>
      <c r="I82" s="111"/>
      <c r="J82" s="112">
        <f t="shared" si="2"/>
        <v>0</v>
      </c>
      <c r="K82" s="108" t="s">
        <v>2024</v>
      </c>
      <c r="L82" s="123" t="str">
        <f t="shared" si="3"/>
        <v>фото1</v>
      </c>
      <c r="M82" s="11" t="s">
        <v>2523</v>
      </c>
      <c r="R82" s="74"/>
      <c r="S82" s="140"/>
    </row>
    <row r="83" spans="2:19" x14ac:dyDescent="0.2">
      <c r="B83" s="107">
        <v>6187</v>
      </c>
      <c r="C83" s="121" t="s">
        <v>1333</v>
      </c>
      <c r="D83" s="125"/>
      <c r="E83" s="122" t="s">
        <v>1330</v>
      </c>
      <c r="F83" s="109"/>
      <c r="G83" s="110" t="s">
        <v>1315</v>
      </c>
      <c r="H83" s="146">
        <v>118.7</v>
      </c>
      <c r="I83" s="111"/>
      <c r="J83" s="112">
        <f t="shared" si="2"/>
        <v>0</v>
      </c>
      <c r="K83" s="108" t="s">
        <v>2024</v>
      </c>
      <c r="L83" s="123" t="str">
        <f t="shared" si="3"/>
        <v>фото1</v>
      </c>
      <c r="M83" s="11" t="s">
        <v>1333</v>
      </c>
      <c r="R83" s="74"/>
      <c r="S83" s="140"/>
    </row>
    <row r="84" spans="2:19" x14ac:dyDescent="0.2">
      <c r="B84" s="107">
        <v>14190</v>
      </c>
      <c r="C84" s="121" t="s">
        <v>1333</v>
      </c>
      <c r="D84" s="125"/>
      <c r="E84" s="122" t="s">
        <v>1330</v>
      </c>
      <c r="F84" s="113"/>
      <c r="G84" s="110" t="s">
        <v>1743</v>
      </c>
      <c r="H84" s="146">
        <v>333.9</v>
      </c>
      <c r="I84" s="111"/>
      <c r="J84" s="112">
        <f t="shared" si="2"/>
        <v>0</v>
      </c>
      <c r="K84" s="116" t="s">
        <v>2025</v>
      </c>
      <c r="L84" s="123" t="str">
        <f t="shared" si="3"/>
        <v>фото1</v>
      </c>
      <c r="M84" s="11" t="s">
        <v>1333</v>
      </c>
      <c r="R84" s="74"/>
      <c r="S84" s="140"/>
    </row>
    <row r="85" spans="2:19" x14ac:dyDescent="0.2">
      <c r="B85" s="107">
        <v>6264</v>
      </c>
      <c r="C85" s="121" t="s">
        <v>2599</v>
      </c>
      <c r="D85" s="125"/>
      <c r="E85" s="122" t="s">
        <v>1330</v>
      </c>
      <c r="F85" s="113"/>
      <c r="G85" s="114" t="s">
        <v>1317</v>
      </c>
      <c r="H85" s="146">
        <v>118.7</v>
      </c>
      <c r="I85" s="111"/>
      <c r="J85" s="112">
        <f t="shared" si="2"/>
        <v>0</v>
      </c>
      <c r="K85" s="108" t="s">
        <v>2024</v>
      </c>
      <c r="L85" s="123" t="str">
        <f t="shared" si="3"/>
        <v>фото1</v>
      </c>
      <c r="M85" s="11" t="s">
        <v>1358</v>
      </c>
      <c r="R85" s="74"/>
      <c r="S85" s="140"/>
    </row>
    <row r="86" spans="2:19" x14ac:dyDescent="0.2">
      <c r="B86" s="107">
        <v>6190</v>
      </c>
      <c r="C86" s="121" t="s">
        <v>1334</v>
      </c>
      <c r="D86" s="125"/>
      <c r="E86" s="122" t="s">
        <v>1330</v>
      </c>
      <c r="F86" s="113"/>
      <c r="G86" s="110" t="s">
        <v>1315</v>
      </c>
      <c r="H86" s="146">
        <v>127.1</v>
      </c>
      <c r="I86" s="111"/>
      <c r="J86" s="112">
        <f t="shared" si="2"/>
        <v>0</v>
      </c>
      <c r="K86" s="108" t="s">
        <v>2024</v>
      </c>
      <c r="L86" s="123" t="str">
        <f t="shared" si="3"/>
        <v>фото1</v>
      </c>
      <c r="M86" s="11" t="s">
        <v>1334</v>
      </c>
      <c r="R86" s="74"/>
      <c r="S86" s="140"/>
    </row>
    <row r="87" spans="2:19" x14ac:dyDescent="0.2">
      <c r="B87" s="107">
        <v>6191</v>
      </c>
      <c r="C87" s="121" t="s">
        <v>1335</v>
      </c>
      <c r="D87" s="125"/>
      <c r="E87" s="122" t="s">
        <v>1330</v>
      </c>
      <c r="F87" s="113"/>
      <c r="G87" s="110" t="s">
        <v>1315</v>
      </c>
      <c r="H87" s="146">
        <v>127.1</v>
      </c>
      <c r="I87" s="111"/>
      <c r="J87" s="112">
        <f t="shared" si="2"/>
        <v>0</v>
      </c>
      <c r="K87" s="108" t="s">
        <v>2024</v>
      </c>
      <c r="L87" s="123" t="str">
        <f t="shared" si="3"/>
        <v>фото1</v>
      </c>
      <c r="M87" s="11" t="s">
        <v>1335</v>
      </c>
      <c r="R87" s="74"/>
      <c r="S87" s="140"/>
    </row>
    <row r="88" spans="2:19" x14ac:dyDescent="0.2">
      <c r="B88" s="107">
        <v>9274</v>
      </c>
      <c r="C88" s="121" t="s">
        <v>1754</v>
      </c>
      <c r="D88" s="125"/>
      <c r="E88" s="122" t="s">
        <v>1330</v>
      </c>
      <c r="F88" s="113"/>
      <c r="G88" s="110" t="s">
        <v>1315</v>
      </c>
      <c r="H88" s="146">
        <v>151.19999999999999</v>
      </c>
      <c r="I88" s="111"/>
      <c r="J88" s="112">
        <f t="shared" si="2"/>
        <v>0</v>
      </c>
      <c r="K88" s="108" t="s">
        <v>2024</v>
      </c>
      <c r="L88" s="123" t="str">
        <f t="shared" si="3"/>
        <v>фото1</v>
      </c>
      <c r="M88" s="11" t="s">
        <v>1754</v>
      </c>
      <c r="R88" s="74"/>
      <c r="S88" s="140"/>
    </row>
    <row r="89" spans="2:19" x14ac:dyDescent="0.2">
      <c r="B89" s="107">
        <v>6192</v>
      </c>
      <c r="C89" s="119" t="s">
        <v>1336</v>
      </c>
      <c r="D89" s="125"/>
      <c r="E89" s="122" t="s">
        <v>1330</v>
      </c>
      <c r="F89" s="113"/>
      <c r="G89" s="110" t="s">
        <v>1315</v>
      </c>
      <c r="H89" s="146">
        <v>147</v>
      </c>
      <c r="I89" s="111"/>
      <c r="J89" s="112">
        <f t="shared" si="2"/>
        <v>0</v>
      </c>
      <c r="K89" s="108" t="s">
        <v>2024</v>
      </c>
      <c r="L89" s="123" t="str">
        <f t="shared" si="3"/>
        <v>фото1</v>
      </c>
      <c r="M89" s="11" t="s">
        <v>1336</v>
      </c>
      <c r="R89" s="74"/>
      <c r="S89" s="140"/>
    </row>
    <row r="90" spans="2:19" x14ac:dyDescent="0.2">
      <c r="B90" s="107">
        <v>6193</v>
      </c>
      <c r="C90" s="119" t="s">
        <v>1337</v>
      </c>
      <c r="D90" s="125"/>
      <c r="E90" s="122" t="s">
        <v>1330</v>
      </c>
      <c r="F90" s="109"/>
      <c r="G90" s="110" t="s">
        <v>1339</v>
      </c>
      <c r="H90" s="146">
        <v>127.1</v>
      </c>
      <c r="I90" s="111"/>
      <c r="J90" s="112">
        <f t="shared" si="2"/>
        <v>0</v>
      </c>
      <c r="K90" s="108" t="s">
        <v>2024</v>
      </c>
      <c r="L90" s="123" t="str">
        <f t="shared" si="3"/>
        <v>фото1</v>
      </c>
      <c r="M90" s="11" t="s">
        <v>1337</v>
      </c>
      <c r="R90" s="74"/>
      <c r="S90" s="140"/>
    </row>
    <row r="91" spans="2:19" x14ac:dyDescent="0.2">
      <c r="B91" s="107">
        <v>6194</v>
      </c>
      <c r="C91" s="119" t="s">
        <v>1338</v>
      </c>
      <c r="D91" s="125"/>
      <c r="E91" s="122" t="s">
        <v>1330</v>
      </c>
      <c r="F91" s="113"/>
      <c r="G91" s="110" t="s">
        <v>1339</v>
      </c>
      <c r="H91" s="146">
        <v>127.1</v>
      </c>
      <c r="I91" s="111"/>
      <c r="J91" s="112">
        <f t="shared" si="2"/>
        <v>0</v>
      </c>
      <c r="K91" s="108" t="s">
        <v>2024</v>
      </c>
      <c r="L91" s="123" t="str">
        <f t="shared" si="3"/>
        <v>фото1</v>
      </c>
      <c r="M91" s="11" t="s">
        <v>1338</v>
      </c>
      <c r="R91" s="74"/>
      <c r="S91" s="140"/>
    </row>
    <row r="92" spans="2:19" x14ac:dyDescent="0.2">
      <c r="B92" s="107">
        <v>14191</v>
      </c>
      <c r="C92" s="119" t="s">
        <v>1338</v>
      </c>
      <c r="D92" s="125"/>
      <c r="E92" s="122" t="s">
        <v>1330</v>
      </c>
      <c r="F92" s="113"/>
      <c r="G92" s="110" t="s">
        <v>1743</v>
      </c>
      <c r="H92" s="146">
        <v>333.9</v>
      </c>
      <c r="I92" s="111"/>
      <c r="J92" s="112">
        <f t="shared" si="2"/>
        <v>0</v>
      </c>
      <c r="K92" s="116" t="s">
        <v>2025</v>
      </c>
      <c r="L92" s="123" t="str">
        <f t="shared" si="3"/>
        <v>фото1</v>
      </c>
      <c r="M92" s="11" t="s">
        <v>1338</v>
      </c>
      <c r="R92" s="74"/>
      <c r="S92" s="140"/>
    </row>
    <row r="93" spans="2:19" x14ac:dyDescent="0.2">
      <c r="B93" s="107">
        <v>6199</v>
      </c>
      <c r="C93" s="121" t="s">
        <v>1340</v>
      </c>
      <c r="D93" s="125"/>
      <c r="E93" s="122" t="s">
        <v>1330</v>
      </c>
      <c r="F93" s="113"/>
      <c r="G93" s="110" t="s">
        <v>1339</v>
      </c>
      <c r="H93" s="146">
        <v>127.1</v>
      </c>
      <c r="I93" s="111"/>
      <c r="J93" s="112">
        <f t="shared" si="2"/>
        <v>0</v>
      </c>
      <c r="K93" s="108" t="s">
        <v>2024</v>
      </c>
      <c r="L93" s="123" t="str">
        <f t="shared" si="3"/>
        <v>фото1</v>
      </c>
      <c r="M93" s="11" t="s">
        <v>1340</v>
      </c>
      <c r="R93" s="74"/>
      <c r="S93" s="140"/>
    </row>
    <row r="94" spans="2:19" x14ac:dyDescent="0.2">
      <c r="B94" s="107">
        <v>6206</v>
      </c>
      <c r="C94" s="121" t="s">
        <v>1341</v>
      </c>
      <c r="D94" s="125"/>
      <c r="E94" s="122" t="s">
        <v>1330</v>
      </c>
      <c r="F94" s="113"/>
      <c r="G94" s="110" t="s">
        <v>1339</v>
      </c>
      <c r="H94" s="146">
        <v>127.1</v>
      </c>
      <c r="I94" s="111"/>
      <c r="J94" s="112">
        <f t="shared" si="2"/>
        <v>0</v>
      </c>
      <c r="K94" s="108" t="s">
        <v>2024</v>
      </c>
      <c r="L94" s="123" t="str">
        <f t="shared" si="3"/>
        <v>фото1</v>
      </c>
      <c r="M94" s="11" t="s">
        <v>1341</v>
      </c>
      <c r="R94" s="74"/>
      <c r="S94" s="140"/>
    </row>
    <row r="95" spans="2:19" x14ac:dyDescent="0.2">
      <c r="B95" s="107">
        <v>9275</v>
      </c>
      <c r="C95" s="121" t="s">
        <v>1755</v>
      </c>
      <c r="D95" s="125"/>
      <c r="E95" s="122" t="s">
        <v>1330</v>
      </c>
      <c r="F95" s="113"/>
      <c r="G95" s="110" t="s">
        <v>1315</v>
      </c>
      <c r="H95" s="146">
        <v>147</v>
      </c>
      <c r="I95" s="111"/>
      <c r="J95" s="112">
        <f t="shared" si="2"/>
        <v>0</v>
      </c>
      <c r="K95" s="108" t="s">
        <v>2024</v>
      </c>
      <c r="L95" s="123" t="str">
        <f t="shared" si="3"/>
        <v>фото1</v>
      </c>
      <c r="M95" s="11" t="s">
        <v>1755</v>
      </c>
      <c r="R95" s="74"/>
      <c r="S95" s="140"/>
    </row>
    <row r="96" spans="2:19" x14ac:dyDescent="0.2">
      <c r="B96" s="107">
        <v>6212</v>
      </c>
      <c r="C96" s="121" t="s">
        <v>1342</v>
      </c>
      <c r="D96" s="125"/>
      <c r="E96" s="122" t="s">
        <v>1330</v>
      </c>
      <c r="F96" s="113"/>
      <c r="G96" s="110" t="s">
        <v>1339</v>
      </c>
      <c r="H96" s="146">
        <v>127.1</v>
      </c>
      <c r="I96" s="111"/>
      <c r="J96" s="112">
        <f t="shared" si="2"/>
        <v>0</v>
      </c>
      <c r="K96" s="108" t="s">
        <v>2024</v>
      </c>
      <c r="L96" s="123" t="str">
        <f t="shared" si="3"/>
        <v>фото1</v>
      </c>
      <c r="M96" s="11" t="s">
        <v>1342</v>
      </c>
      <c r="R96" s="74"/>
      <c r="S96" s="140"/>
    </row>
    <row r="97" spans="2:19" x14ac:dyDescent="0.2">
      <c r="B97" s="107">
        <v>6564</v>
      </c>
      <c r="C97" s="121" t="s">
        <v>2035</v>
      </c>
      <c r="D97" s="125"/>
      <c r="E97" s="122" t="s">
        <v>1330</v>
      </c>
      <c r="F97" s="113"/>
      <c r="G97" s="110" t="s">
        <v>1315</v>
      </c>
      <c r="H97" s="146">
        <v>127.1</v>
      </c>
      <c r="I97" s="111"/>
      <c r="J97" s="112">
        <f t="shared" si="2"/>
        <v>0</v>
      </c>
      <c r="K97" s="108" t="s">
        <v>2024</v>
      </c>
      <c r="L97" s="123" t="str">
        <f t="shared" si="3"/>
        <v>фото1</v>
      </c>
      <c r="M97" s="11" t="s">
        <v>2035</v>
      </c>
      <c r="R97" s="74"/>
      <c r="S97" s="140"/>
    </row>
    <row r="98" spans="2:19" x14ac:dyDescent="0.2">
      <c r="B98" s="107">
        <v>6216</v>
      </c>
      <c r="C98" s="121" t="s">
        <v>2524</v>
      </c>
      <c r="D98" s="125"/>
      <c r="E98" s="122" t="s">
        <v>1330</v>
      </c>
      <c r="F98" s="109"/>
      <c r="G98" s="110" t="s">
        <v>1317</v>
      </c>
      <c r="H98" s="146">
        <v>127.1</v>
      </c>
      <c r="I98" s="111"/>
      <c r="J98" s="112">
        <f t="shared" si="2"/>
        <v>0</v>
      </c>
      <c r="K98" s="108" t="s">
        <v>2024</v>
      </c>
      <c r="L98" s="123" t="str">
        <f t="shared" si="3"/>
        <v>фото1</v>
      </c>
      <c r="M98" s="11" t="s">
        <v>2524</v>
      </c>
      <c r="R98" s="74"/>
      <c r="S98" s="140"/>
    </row>
    <row r="99" spans="2:19" x14ac:dyDescent="0.2">
      <c r="B99" s="107">
        <v>5606</v>
      </c>
      <c r="C99" s="121" t="s">
        <v>1456</v>
      </c>
      <c r="D99" s="125"/>
      <c r="E99" s="122" t="s">
        <v>1330</v>
      </c>
      <c r="F99" s="109"/>
      <c r="G99" s="110" t="s">
        <v>1317</v>
      </c>
      <c r="H99" s="146">
        <v>159.6</v>
      </c>
      <c r="I99" s="111"/>
      <c r="J99" s="112">
        <f t="shared" si="2"/>
        <v>0</v>
      </c>
      <c r="K99" s="108" t="s">
        <v>2024</v>
      </c>
      <c r="L99" s="123" t="str">
        <f t="shared" si="3"/>
        <v>фото1</v>
      </c>
      <c r="M99" s="11" t="s">
        <v>1456</v>
      </c>
      <c r="R99" s="74"/>
      <c r="S99" s="140"/>
    </row>
    <row r="100" spans="2:19" x14ac:dyDescent="0.2">
      <c r="B100" s="107">
        <v>5607</v>
      </c>
      <c r="C100" s="121" t="s">
        <v>1457</v>
      </c>
      <c r="D100" s="125"/>
      <c r="E100" s="122" t="s">
        <v>1330</v>
      </c>
      <c r="F100" s="113"/>
      <c r="G100" s="110" t="s">
        <v>1317</v>
      </c>
      <c r="H100" s="146">
        <v>135.5</v>
      </c>
      <c r="I100" s="111"/>
      <c r="J100" s="112">
        <f t="shared" si="2"/>
        <v>0</v>
      </c>
      <c r="K100" s="108" t="s">
        <v>2024</v>
      </c>
      <c r="L100" s="123" t="str">
        <f t="shared" si="3"/>
        <v>фото1</v>
      </c>
      <c r="M100" s="11" t="s">
        <v>1457</v>
      </c>
      <c r="R100" s="74"/>
      <c r="S100" s="140"/>
    </row>
    <row r="101" spans="2:19" x14ac:dyDescent="0.2">
      <c r="B101" s="107">
        <v>9277</v>
      </c>
      <c r="C101" s="119" t="s">
        <v>1756</v>
      </c>
      <c r="D101" s="125"/>
      <c r="E101" s="122" t="s">
        <v>1330</v>
      </c>
      <c r="F101" s="113"/>
      <c r="G101" s="110" t="s">
        <v>1325</v>
      </c>
      <c r="H101" s="146">
        <v>138.6</v>
      </c>
      <c r="I101" s="111"/>
      <c r="J101" s="112">
        <f t="shared" si="2"/>
        <v>0</v>
      </c>
      <c r="K101" s="108" t="s">
        <v>2024</v>
      </c>
      <c r="L101" s="123" t="str">
        <f t="shared" si="3"/>
        <v>фото1</v>
      </c>
      <c r="M101" s="11" t="s">
        <v>1756</v>
      </c>
      <c r="R101" s="74"/>
      <c r="S101" s="140"/>
    </row>
    <row r="102" spans="2:19" x14ac:dyDescent="0.2">
      <c r="B102" s="107">
        <v>6217</v>
      </c>
      <c r="C102" s="121" t="s">
        <v>2036</v>
      </c>
      <c r="D102" s="125"/>
      <c r="E102" s="122" t="s">
        <v>1330</v>
      </c>
      <c r="F102" s="109"/>
      <c r="G102" s="110" t="s">
        <v>1317</v>
      </c>
      <c r="H102" s="146">
        <v>159.6</v>
      </c>
      <c r="I102" s="111"/>
      <c r="J102" s="112">
        <f t="shared" si="2"/>
        <v>0</v>
      </c>
      <c r="K102" s="108" t="s">
        <v>2024</v>
      </c>
      <c r="L102" s="123" t="str">
        <f t="shared" si="3"/>
        <v>фото1</v>
      </c>
      <c r="M102" s="11" t="s">
        <v>2036</v>
      </c>
      <c r="R102" s="74"/>
      <c r="S102" s="140"/>
    </row>
    <row r="103" spans="2:19" x14ac:dyDescent="0.2">
      <c r="B103" s="107">
        <v>6223</v>
      </c>
      <c r="C103" s="121" t="s">
        <v>1343</v>
      </c>
      <c r="D103" s="125"/>
      <c r="E103" s="122" t="s">
        <v>1330</v>
      </c>
      <c r="F103" s="113"/>
      <c r="G103" s="110" t="s">
        <v>1339</v>
      </c>
      <c r="H103" s="146">
        <v>138.6</v>
      </c>
      <c r="I103" s="111"/>
      <c r="J103" s="112">
        <f t="shared" si="2"/>
        <v>0</v>
      </c>
      <c r="K103" s="108" t="s">
        <v>2024</v>
      </c>
      <c r="L103" s="123" t="str">
        <f t="shared" si="3"/>
        <v>фото1</v>
      </c>
      <c r="M103" s="11" t="s">
        <v>1343</v>
      </c>
      <c r="R103" s="74"/>
      <c r="S103" s="140"/>
    </row>
    <row r="104" spans="2:19" x14ac:dyDescent="0.2">
      <c r="B104" s="107">
        <v>11305</v>
      </c>
      <c r="C104" s="121" t="s">
        <v>2079</v>
      </c>
      <c r="D104" s="125"/>
      <c r="E104" s="122" t="s">
        <v>1330</v>
      </c>
      <c r="F104" s="109"/>
      <c r="G104" s="110" t="s">
        <v>1315</v>
      </c>
      <c r="H104" s="146">
        <v>127.1</v>
      </c>
      <c r="I104" s="111"/>
      <c r="J104" s="112">
        <f t="shared" si="2"/>
        <v>0</v>
      </c>
      <c r="K104" s="108" t="s">
        <v>2024</v>
      </c>
      <c r="L104" s="123" t="str">
        <f t="shared" si="3"/>
        <v>фото1</v>
      </c>
      <c r="M104" s="11" t="s">
        <v>2079</v>
      </c>
      <c r="R104" s="74"/>
      <c r="S104" s="140"/>
    </row>
    <row r="105" spans="2:19" x14ac:dyDescent="0.2">
      <c r="B105" s="107">
        <v>6227</v>
      </c>
      <c r="C105" s="121" t="s">
        <v>1344</v>
      </c>
      <c r="D105" s="125"/>
      <c r="E105" s="122" t="s">
        <v>1330</v>
      </c>
      <c r="F105" s="109"/>
      <c r="G105" s="110" t="s">
        <v>1315</v>
      </c>
      <c r="H105" s="146">
        <v>127.1</v>
      </c>
      <c r="I105" s="111"/>
      <c r="J105" s="112">
        <f t="shared" si="2"/>
        <v>0</v>
      </c>
      <c r="K105" s="108" t="s">
        <v>2024</v>
      </c>
      <c r="L105" s="123" t="str">
        <f t="shared" si="3"/>
        <v>фото1</v>
      </c>
      <c r="M105" s="11" t="s">
        <v>1344</v>
      </c>
      <c r="R105" s="74"/>
      <c r="S105" s="140"/>
    </row>
    <row r="106" spans="2:19" x14ac:dyDescent="0.2">
      <c r="B106" s="107">
        <v>14192</v>
      </c>
      <c r="C106" s="121" t="s">
        <v>2525</v>
      </c>
      <c r="D106" s="125"/>
      <c r="E106" s="122" t="s">
        <v>1330</v>
      </c>
      <c r="F106" s="113"/>
      <c r="G106" s="110" t="s">
        <v>1317</v>
      </c>
      <c r="H106" s="146">
        <v>127.1</v>
      </c>
      <c r="I106" s="111"/>
      <c r="J106" s="112">
        <f t="shared" si="2"/>
        <v>0</v>
      </c>
      <c r="K106" s="108" t="s">
        <v>2024</v>
      </c>
      <c r="L106" s="123" t="str">
        <f t="shared" si="3"/>
        <v>фото1</v>
      </c>
      <c r="M106" s="11" t="s">
        <v>2525</v>
      </c>
      <c r="R106" s="74"/>
      <c r="S106" s="140"/>
    </row>
    <row r="107" spans="2:19" x14ac:dyDescent="0.2">
      <c r="B107" s="107">
        <v>6234</v>
      </c>
      <c r="C107" s="121" t="s">
        <v>1345</v>
      </c>
      <c r="D107" s="125"/>
      <c r="E107" s="122" t="s">
        <v>1330</v>
      </c>
      <c r="F107" s="113"/>
      <c r="G107" s="110" t="s">
        <v>1315</v>
      </c>
      <c r="H107" s="146">
        <v>127.1</v>
      </c>
      <c r="I107" s="111"/>
      <c r="J107" s="112">
        <f t="shared" si="2"/>
        <v>0</v>
      </c>
      <c r="K107" s="108" t="s">
        <v>2024</v>
      </c>
      <c r="L107" s="123" t="str">
        <f t="shared" si="3"/>
        <v>фото1</v>
      </c>
      <c r="M107" s="11" t="s">
        <v>1345</v>
      </c>
      <c r="R107" s="74"/>
      <c r="S107" s="140"/>
    </row>
    <row r="108" spans="2:19" x14ac:dyDescent="0.2">
      <c r="B108" s="107">
        <v>14193</v>
      </c>
      <c r="C108" s="121" t="s">
        <v>1345</v>
      </c>
      <c r="D108" s="125"/>
      <c r="E108" s="122" t="s">
        <v>1330</v>
      </c>
      <c r="F108" s="113"/>
      <c r="G108" s="110" t="s">
        <v>1743</v>
      </c>
      <c r="H108" s="146">
        <v>333.9</v>
      </c>
      <c r="I108" s="111"/>
      <c r="J108" s="112">
        <f t="shared" si="2"/>
        <v>0</v>
      </c>
      <c r="K108" s="116" t="s">
        <v>2025</v>
      </c>
      <c r="L108" s="123" t="str">
        <f t="shared" si="3"/>
        <v>фото1</v>
      </c>
      <c r="M108" s="11" t="s">
        <v>1345</v>
      </c>
      <c r="R108" s="74"/>
      <c r="S108" s="140"/>
    </row>
    <row r="109" spans="2:19" x14ac:dyDescent="0.2">
      <c r="B109" s="107">
        <v>6422</v>
      </c>
      <c r="C109" s="119" t="s">
        <v>2526</v>
      </c>
      <c r="D109" s="125"/>
      <c r="E109" s="122" t="s">
        <v>1330</v>
      </c>
      <c r="F109" s="113"/>
      <c r="G109" s="110" t="s">
        <v>1315</v>
      </c>
      <c r="H109" s="146">
        <v>151.19999999999999</v>
      </c>
      <c r="I109" s="111"/>
      <c r="J109" s="112">
        <f t="shared" si="2"/>
        <v>0</v>
      </c>
      <c r="K109" s="108" t="s">
        <v>2024</v>
      </c>
      <c r="L109" s="123" t="str">
        <f t="shared" si="3"/>
        <v>фото1</v>
      </c>
      <c r="M109" s="11" t="s">
        <v>2526</v>
      </c>
      <c r="R109" s="74"/>
      <c r="S109" s="140"/>
    </row>
    <row r="110" spans="2:19" x14ac:dyDescent="0.2">
      <c r="B110" s="107">
        <v>6235</v>
      </c>
      <c r="C110" s="119" t="s">
        <v>1346</v>
      </c>
      <c r="D110" s="125"/>
      <c r="E110" s="122" t="s">
        <v>1330</v>
      </c>
      <c r="F110" s="113"/>
      <c r="G110" s="110" t="s">
        <v>1315</v>
      </c>
      <c r="H110" s="146">
        <v>209</v>
      </c>
      <c r="I110" s="111"/>
      <c r="J110" s="112">
        <f t="shared" si="2"/>
        <v>0</v>
      </c>
      <c r="K110" s="108" t="s">
        <v>2024</v>
      </c>
      <c r="L110" s="123" t="str">
        <f t="shared" si="3"/>
        <v>фото1</v>
      </c>
      <c r="M110" s="11" t="s">
        <v>1346</v>
      </c>
      <c r="R110" s="74"/>
      <c r="S110" s="140"/>
    </row>
    <row r="111" spans="2:19" x14ac:dyDescent="0.2">
      <c r="B111" s="107">
        <v>14194</v>
      </c>
      <c r="C111" s="121" t="s">
        <v>1346</v>
      </c>
      <c r="D111" s="125"/>
      <c r="E111" s="122" t="s">
        <v>1330</v>
      </c>
      <c r="F111" s="113"/>
      <c r="G111" s="110" t="s">
        <v>1743</v>
      </c>
      <c r="H111" s="146">
        <v>333.9</v>
      </c>
      <c r="I111" s="111"/>
      <c r="J111" s="112">
        <f t="shared" si="2"/>
        <v>0</v>
      </c>
      <c r="K111" s="116" t="s">
        <v>2025</v>
      </c>
      <c r="L111" s="123" t="str">
        <f t="shared" si="3"/>
        <v>фото1</v>
      </c>
      <c r="M111" s="11" t="s">
        <v>1346</v>
      </c>
      <c r="R111" s="74"/>
      <c r="S111" s="140"/>
    </row>
    <row r="112" spans="2:19" x14ac:dyDescent="0.2">
      <c r="B112" s="107">
        <v>6239</v>
      </c>
      <c r="C112" s="121" t="s">
        <v>2527</v>
      </c>
      <c r="D112" s="125"/>
      <c r="E112" s="122" t="s">
        <v>1330</v>
      </c>
      <c r="F112" s="113"/>
      <c r="G112" s="110" t="s">
        <v>1315</v>
      </c>
      <c r="H112" s="146">
        <v>147</v>
      </c>
      <c r="I112" s="111"/>
      <c r="J112" s="112">
        <f t="shared" si="2"/>
        <v>0</v>
      </c>
      <c r="K112" s="108" t="s">
        <v>2024</v>
      </c>
      <c r="L112" s="123" t="str">
        <f t="shared" si="3"/>
        <v>фото1</v>
      </c>
      <c r="M112" s="11" t="s">
        <v>2527</v>
      </c>
      <c r="R112" s="74"/>
      <c r="S112" s="140"/>
    </row>
    <row r="113" spans="2:19" x14ac:dyDescent="0.2">
      <c r="B113" s="107">
        <v>6240</v>
      </c>
      <c r="C113" s="121" t="s">
        <v>1347</v>
      </c>
      <c r="D113" s="125"/>
      <c r="E113" s="122" t="s">
        <v>1330</v>
      </c>
      <c r="F113" s="113"/>
      <c r="G113" s="110" t="s">
        <v>1339</v>
      </c>
      <c r="H113" s="146">
        <v>118.7</v>
      </c>
      <c r="I113" s="111"/>
      <c r="J113" s="112">
        <f t="shared" si="2"/>
        <v>0</v>
      </c>
      <c r="K113" s="108" t="s">
        <v>2024</v>
      </c>
      <c r="L113" s="123" t="str">
        <f t="shared" si="3"/>
        <v>фото1</v>
      </c>
      <c r="M113" s="11" t="s">
        <v>1347</v>
      </c>
      <c r="R113" s="74"/>
      <c r="S113" s="140"/>
    </row>
    <row r="114" spans="2:19" x14ac:dyDescent="0.2">
      <c r="B114" s="107">
        <v>11306</v>
      </c>
      <c r="C114" s="119" t="s">
        <v>1347</v>
      </c>
      <c r="D114" s="125"/>
      <c r="E114" s="120" t="s">
        <v>1330</v>
      </c>
      <c r="F114" s="109"/>
      <c r="G114" s="110" t="s">
        <v>1743</v>
      </c>
      <c r="H114" s="146">
        <v>333.9</v>
      </c>
      <c r="I114" s="111"/>
      <c r="J114" s="112">
        <f t="shared" si="2"/>
        <v>0</v>
      </c>
      <c r="K114" s="116" t="s">
        <v>2025</v>
      </c>
      <c r="L114" s="123" t="str">
        <f t="shared" si="3"/>
        <v>фото1</v>
      </c>
      <c r="M114" s="11" t="s">
        <v>1347</v>
      </c>
      <c r="R114" s="74"/>
      <c r="S114" s="140"/>
    </row>
    <row r="115" spans="2:19" x14ac:dyDescent="0.2">
      <c r="B115" s="107">
        <v>14195</v>
      </c>
      <c r="C115" s="121" t="s">
        <v>2528</v>
      </c>
      <c r="D115" s="125"/>
      <c r="E115" s="122" t="s">
        <v>1330</v>
      </c>
      <c r="F115" s="113"/>
      <c r="G115" s="110" t="s">
        <v>2610</v>
      </c>
      <c r="H115" s="146">
        <v>143.9</v>
      </c>
      <c r="I115" s="111"/>
      <c r="J115" s="112">
        <f t="shared" si="2"/>
        <v>0</v>
      </c>
      <c r="K115" s="108" t="s">
        <v>2024</v>
      </c>
      <c r="L115" s="123" t="str">
        <f t="shared" si="3"/>
        <v>фото1</v>
      </c>
      <c r="M115" s="11" t="s">
        <v>2528</v>
      </c>
      <c r="R115" s="74"/>
      <c r="S115" s="140"/>
    </row>
    <row r="116" spans="2:19" x14ac:dyDescent="0.2">
      <c r="B116" s="107">
        <v>5608</v>
      </c>
      <c r="C116" s="121" t="s">
        <v>1458</v>
      </c>
      <c r="D116" s="125"/>
      <c r="E116" s="122" t="s">
        <v>1330</v>
      </c>
      <c r="F116" s="113"/>
      <c r="G116" s="110" t="s">
        <v>1315</v>
      </c>
      <c r="H116" s="146">
        <v>127.1</v>
      </c>
      <c r="I116" s="111"/>
      <c r="J116" s="112">
        <f t="shared" si="2"/>
        <v>0</v>
      </c>
      <c r="K116" s="108" t="s">
        <v>2024</v>
      </c>
      <c r="L116" s="123" t="str">
        <f t="shared" si="3"/>
        <v>фото1</v>
      </c>
      <c r="M116" s="11" t="s">
        <v>1458</v>
      </c>
      <c r="R116" s="74"/>
      <c r="S116" s="140"/>
    </row>
    <row r="117" spans="2:19" x14ac:dyDescent="0.2">
      <c r="B117" s="107">
        <v>14196</v>
      </c>
      <c r="C117" s="119" t="s">
        <v>1458</v>
      </c>
      <c r="D117" s="125"/>
      <c r="E117" s="120" t="s">
        <v>1330</v>
      </c>
      <c r="F117" s="113"/>
      <c r="G117" s="110" t="s">
        <v>1743</v>
      </c>
      <c r="H117" s="146">
        <v>333.9</v>
      </c>
      <c r="I117" s="111"/>
      <c r="J117" s="112">
        <f t="shared" si="2"/>
        <v>0</v>
      </c>
      <c r="K117" s="116" t="s">
        <v>2025</v>
      </c>
      <c r="L117" s="123" t="str">
        <f t="shared" si="3"/>
        <v>фото1</v>
      </c>
      <c r="M117" s="11" t="s">
        <v>1458</v>
      </c>
      <c r="R117" s="74"/>
      <c r="S117" s="140"/>
    </row>
    <row r="118" spans="2:19" x14ac:dyDescent="0.2">
      <c r="B118" s="107">
        <v>6241</v>
      </c>
      <c r="C118" s="121" t="s">
        <v>1348</v>
      </c>
      <c r="D118" s="125"/>
      <c r="E118" s="122" t="s">
        <v>1330</v>
      </c>
      <c r="F118" s="113"/>
      <c r="G118" s="110" t="s">
        <v>1315</v>
      </c>
      <c r="H118" s="146">
        <v>127.1</v>
      </c>
      <c r="I118" s="111"/>
      <c r="J118" s="112">
        <f t="shared" si="2"/>
        <v>0</v>
      </c>
      <c r="K118" s="108" t="s">
        <v>2024</v>
      </c>
      <c r="L118" s="123" t="str">
        <f t="shared" si="3"/>
        <v>фото1</v>
      </c>
      <c r="M118" s="11" t="s">
        <v>1348</v>
      </c>
      <c r="R118" s="74"/>
      <c r="S118" s="140"/>
    </row>
    <row r="119" spans="2:19" x14ac:dyDescent="0.2">
      <c r="B119" s="107">
        <v>6244</v>
      </c>
      <c r="C119" s="121" t="s">
        <v>1349</v>
      </c>
      <c r="D119" s="125"/>
      <c r="E119" s="122" t="s">
        <v>1330</v>
      </c>
      <c r="F119" s="109"/>
      <c r="G119" s="110" t="s">
        <v>1339</v>
      </c>
      <c r="H119" s="146">
        <v>127.1</v>
      </c>
      <c r="I119" s="111"/>
      <c r="J119" s="112">
        <f t="shared" si="2"/>
        <v>0</v>
      </c>
      <c r="K119" s="108" t="s">
        <v>2024</v>
      </c>
      <c r="L119" s="123" t="str">
        <f t="shared" si="3"/>
        <v>фото1</v>
      </c>
      <c r="M119" s="11" t="s">
        <v>1349</v>
      </c>
      <c r="R119" s="74"/>
      <c r="S119" s="140"/>
    </row>
    <row r="120" spans="2:19" x14ac:dyDescent="0.2">
      <c r="B120" s="107">
        <v>11307</v>
      </c>
      <c r="C120" s="121" t="s">
        <v>1349</v>
      </c>
      <c r="D120" s="125"/>
      <c r="E120" s="122" t="s">
        <v>1330</v>
      </c>
      <c r="F120" s="109"/>
      <c r="G120" s="110" t="s">
        <v>1743</v>
      </c>
      <c r="H120" s="146">
        <v>333.9</v>
      </c>
      <c r="I120" s="111"/>
      <c r="J120" s="112">
        <f t="shared" si="2"/>
        <v>0</v>
      </c>
      <c r="K120" s="116" t="s">
        <v>2025</v>
      </c>
      <c r="L120" s="123" t="str">
        <f t="shared" si="3"/>
        <v>фото1</v>
      </c>
      <c r="M120" s="11" t="s">
        <v>1349</v>
      </c>
      <c r="R120" s="74"/>
      <c r="S120" s="140"/>
    </row>
    <row r="121" spans="2:19" x14ac:dyDescent="0.2">
      <c r="B121" s="107">
        <v>11308</v>
      </c>
      <c r="C121" s="121" t="s">
        <v>2080</v>
      </c>
      <c r="D121" s="125"/>
      <c r="E121" s="122" t="s">
        <v>1330</v>
      </c>
      <c r="F121" s="109"/>
      <c r="G121" s="110" t="s">
        <v>1315</v>
      </c>
      <c r="H121" s="146">
        <v>147</v>
      </c>
      <c r="I121" s="111"/>
      <c r="J121" s="112">
        <f t="shared" si="2"/>
        <v>0</v>
      </c>
      <c r="K121" s="108" t="s">
        <v>2024</v>
      </c>
      <c r="L121" s="123" t="str">
        <f t="shared" si="3"/>
        <v>фото1</v>
      </c>
      <c r="M121" s="11" t="s">
        <v>2080</v>
      </c>
      <c r="R121" s="74"/>
      <c r="S121" s="140"/>
    </row>
    <row r="122" spans="2:19" x14ac:dyDescent="0.2">
      <c r="B122" s="107">
        <v>14197</v>
      </c>
      <c r="C122" s="119" t="s">
        <v>1757</v>
      </c>
      <c r="D122" s="125"/>
      <c r="E122" s="120" t="s">
        <v>1330</v>
      </c>
      <c r="F122" s="113"/>
      <c r="G122" s="110" t="s">
        <v>1743</v>
      </c>
      <c r="H122" s="146">
        <v>333.9</v>
      </c>
      <c r="I122" s="111"/>
      <c r="J122" s="112">
        <f t="shared" si="2"/>
        <v>0</v>
      </c>
      <c r="K122" s="116" t="s">
        <v>2025</v>
      </c>
      <c r="L122" s="123" t="str">
        <f t="shared" si="3"/>
        <v>фото1</v>
      </c>
      <c r="M122" s="11" t="s">
        <v>1757</v>
      </c>
      <c r="R122" s="74"/>
      <c r="S122" s="140"/>
    </row>
    <row r="123" spans="2:19" x14ac:dyDescent="0.2">
      <c r="B123" s="107">
        <v>9283</v>
      </c>
      <c r="C123" s="121" t="s">
        <v>1758</v>
      </c>
      <c r="D123" s="125"/>
      <c r="E123" s="122" t="s">
        <v>1330</v>
      </c>
      <c r="F123" s="113"/>
      <c r="G123" s="115" t="s">
        <v>1317</v>
      </c>
      <c r="H123" s="146">
        <v>159.6</v>
      </c>
      <c r="I123" s="111"/>
      <c r="J123" s="112">
        <f t="shared" si="2"/>
        <v>0</v>
      </c>
      <c r="K123" s="108" t="s">
        <v>2024</v>
      </c>
      <c r="L123" s="123" t="str">
        <f t="shared" si="3"/>
        <v>фото1</v>
      </c>
      <c r="M123" s="11" t="s">
        <v>1758</v>
      </c>
      <c r="R123" s="74"/>
      <c r="S123" s="140"/>
    </row>
    <row r="124" spans="2:19" x14ac:dyDescent="0.2">
      <c r="B124" s="107">
        <v>6246</v>
      </c>
      <c r="C124" s="121" t="s">
        <v>1350</v>
      </c>
      <c r="D124" s="125"/>
      <c r="E124" s="122" t="s">
        <v>1330</v>
      </c>
      <c r="F124" s="113"/>
      <c r="G124" s="115" t="s">
        <v>1315</v>
      </c>
      <c r="H124" s="146">
        <v>127.1</v>
      </c>
      <c r="I124" s="111"/>
      <c r="J124" s="112">
        <f t="shared" si="2"/>
        <v>0</v>
      </c>
      <c r="K124" s="108" t="s">
        <v>2024</v>
      </c>
      <c r="L124" s="123" t="str">
        <f t="shared" si="3"/>
        <v>фото1</v>
      </c>
      <c r="M124" s="11" t="s">
        <v>1350</v>
      </c>
      <c r="R124" s="74"/>
      <c r="S124" s="140"/>
    </row>
    <row r="125" spans="2:19" x14ac:dyDescent="0.2">
      <c r="B125" s="107">
        <v>14198</v>
      </c>
      <c r="C125" s="121" t="s">
        <v>1350</v>
      </c>
      <c r="D125" s="125"/>
      <c r="E125" s="122" t="s">
        <v>1330</v>
      </c>
      <c r="F125" s="113"/>
      <c r="G125" s="115" t="s">
        <v>1743</v>
      </c>
      <c r="H125" s="146">
        <v>333.9</v>
      </c>
      <c r="I125" s="111"/>
      <c r="J125" s="112">
        <f t="shared" si="2"/>
        <v>0</v>
      </c>
      <c r="K125" s="116" t="s">
        <v>2025</v>
      </c>
      <c r="L125" s="123" t="str">
        <f t="shared" si="3"/>
        <v>фото1</v>
      </c>
      <c r="M125" s="11" t="s">
        <v>1350</v>
      </c>
      <c r="R125" s="74"/>
      <c r="S125" s="140"/>
    </row>
    <row r="126" spans="2:19" x14ac:dyDescent="0.2">
      <c r="B126" s="107">
        <v>6249</v>
      </c>
      <c r="C126" s="121" t="s">
        <v>1351</v>
      </c>
      <c r="D126" s="125"/>
      <c r="E126" s="122" t="s">
        <v>1330</v>
      </c>
      <c r="F126" s="113"/>
      <c r="G126" s="115" t="s">
        <v>2094</v>
      </c>
      <c r="H126" s="146">
        <v>138.6</v>
      </c>
      <c r="I126" s="111"/>
      <c r="J126" s="112">
        <f t="shared" si="2"/>
        <v>0</v>
      </c>
      <c r="K126" s="108" t="s">
        <v>2024</v>
      </c>
      <c r="L126" s="123" t="str">
        <f t="shared" si="3"/>
        <v>фото1</v>
      </c>
      <c r="M126" s="11" t="s">
        <v>1351</v>
      </c>
      <c r="R126" s="74"/>
      <c r="S126" s="140"/>
    </row>
    <row r="127" spans="2:19" x14ac:dyDescent="0.2">
      <c r="B127" s="107">
        <v>14199</v>
      </c>
      <c r="C127" s="119" t="s">
        <v>2529</v>
      </c>
      <c r="D127" s="125"/>
      <c r="E127" s="120" t="s">
        <v>1330</v>
      </c>
      <c r="F127" s="113"/>
      <c r="G127" s="110" t="s">
        <v>1317</v>
      </c>
      <c r="H127" s="146">
        <v>127.1</v>
      </c>
      <c r="I127" s="111"/>
      <c r="J127" s="112">
        <f t="shared" si="2"/>
        <v>0</v>
      </c>
      <c r="K127" s="108" t="s">
        <v>2024</v>
      </c>
      <c r="L127" s="123" t="str">
        <f t="shared" si="3"/>
        <v>фото1</v>
      </c>
      <c r="M127" s="11" t="s">
        <v>2529</v>
      </c>
      <c r="R127" s="74"/>
      <c r="S127" s="140"/>
    </row>
    <row r="128" spans="2:19" x14ac:dyDescent="0.2">
      <c r="B128" s="107">
        <v>6253</v>
      </c>
      <c r="C128" s="119" t="s">
        <v>1352</v>
      </c>
      <c r="D128" s="125"/>
      <c r="E128" s="120" t="s">
        <v>1330</v>
      </c>
      <c r="F128" s="113"/>
      <c r="G128" s="110" t="s">
        <v>1315</v>
      </c>
      <c r="H128" s="146">
        <v>118.7</v>
      </c>
      <c r="I128" s="111"/>
      <c r="J128" s="112">
        <f t="shared" si="2"/>
        <v>0</v>
      </c>
      <c r="K128" s="108" t="s">
        <v>2024</v>
      </c>
      <c r="L128" s="123" t="str">
        <f t="shared" si="3"/>
        <v>фото1</v>
      </c>
      <c r="M128" s="11" t="s">
        <v>1352</v>
      </c>
      <c r="R128" s="74"/>
      <c r="S128" s="140"/>
    </row>
    <row r="129" spans="2:19" x14ac:dyDescent="0.2">
      <c r="B129" s="107">
        <v>6255</v>
      </c>
      <c r="C129" s="119" t="s">
        <v>1353</v>
      </c>
      <c r="D129" s="125"/>
      <c r="E129" s="120" t="s">
        <v>1330</v>
      </c>
      <c r="F129" s="113"/>
      <c r="G129" s="110" t="s">
        <v>1339</v>
      </c>
      <c r="H129" s="146">
        <v>127.1</v>
      </c>
      <c r="I129" s="111"/>
      <c r="J129" s="112">
        <f t="shared" si="2"/>
        <v>0</v>
      </c>
      <c r="K129" s="108" t="s">
        <v>2024</v>
      </c>
      <c r="L129" s="123" t="str">
        <f t="shared" si="3"/>
        <v>фото1</v>
      </c>
      <c r="M129" s="11" t="s">
        <v>1353</v>
      </c>
      <c r="R129" s="74"/>
      <c r="S129" s="140"/>
    </row>
    <row r="130" spans="2:19" x14ac:dyDescent="0.2">
      <c r="B130" s="107">
        <v>9285</v>
      </c>
      <c r="C130" s="119" t="s">
        <v>1759</v>
      </c>
      <c r="D130" s="125"/>
      <c r="E130" s="120" t="s">
        <v>1330</v>
      </c>
      <c r="F130" s="113"/>
      <c r="G130" s="110" t="s">
        <v>1317</v>
      </c>
      <c r="H130" s="146">
        <v>162.80000000000001</v>
      </c>
      <c r="I130" s="111"/>
      <c r="J130" s="112">
        <f t="shared" si="2"/>
        <v>0</v>
      </c>
      <c r="K130" s="108" t="s">
        <v>2024</v>
      </c>
      <c r="L130" s="123" t="str">
        <f t="shared" si="3"/>
        <v>фото1</v>
      </c>
      <c r="M130" s="11" t="s">
        <v>1759</v>
      </c>
      <c r="R130" s="74"/>
      <c r="S130" s="140"/>
    </row>
    <row r="131" spans="2:19" x14ac:dyDescent="0.2">
      <c r="B131" s="107">
        <v>6258</v>
      </c>
      <c r="C131" s="121" t="s">
        <v>1354</v>
      </c>
      <c r="D131" s="125"/>
      <c r="E131" s="122" t="s">
        <v>1330</v>
      </c>
      <c r="F131" s="113"/>
      <c r="G131" s="110" t="s">
        <v>2094</v>
      </c>
      <c r="H131" s="146">
        <v>138.6</v>
      </c>
      <c r="I131" s="111"/>
      <c r="J131" s="112">
        <f t="shared" si="2"/>
        <v>0</v>
      </c>
      <c r="K131" s="108" t="s">
        <v>2024</v>
      </c>
      <c r="L131" s="123" t="str">
        <f t="shared" si="3"/>
        <v>фото1</v>
      </c>
      <c r="M131" s="11" t="s">
        <v>1354</v>
      </c>
      <c r="R131" s="74"/>
      <c r="S131" s="140"/>
    </row>
    <row r="132" spans="2:19" x14ac:dyDescent="0.2">
      <c r="B132" s="107">
        <v>6573</v>
      </c>
      <c r="C132" s="121" t="s">
        <v>1354</v>
      </c>
      <c r="D132" s="125"/>
      <c r="E132" s="122" t="s">
        <v>1330</v>
      </c>
      <c r="F132" s="113"/>
      <c r="G132" s="110" t="s">
        <v>1743</v>
      </c>
      <c r="H132" s="146">
        <v>333.9</v>
      </c>
      <c r="I132" s="111"/>
      <c r="J132" s="112">
        <f t="shared" si="2"/>
        <v>0</v>
      </c>
      <c r="K132" s="116" t="s">
        <v>2025</v>
      </c>
      <c r="L132" s="123" t="str">
        <f t="shared" si="3"/>
        <v>фото1</v>
      </c>
      <c r="M132" s="11" t="s">
        <v>1354</v>
      </c>
      <c r="R132" s="74"/>
      <c r="S132" s="140"/>
    </row>
    <row r="133" spans="2:19" x14ac:dyDescent="0.2">
      <c r="B133" s="107">
        <v>9286</v>
      </c>
      <c r="C133" s="119" t="s">
        <v>1760</v>
      </c>
      <c r="D133" s="125"/>
      <c r="E133" s="122" t="s">
        <v>1330</v>
      </c>
      <c r="F133" s="113"/>
      <c r="G133" s="110" t="s">
        <v>1317</v>
      </c>
      <c r="H133" s="146">
        <v>127.1</v>
      </c>
      <c r="I133" s="111"/>
      <c r="J133" s="112">
        <f t="shared" si="2"/>
        <v>0</v>
      </c>
      <c r="K133" s="108" t="s">
        <v>2024</v>
      </c>
      <c r="L133" s="123" t="str">
        <f t="shared" si="3"/>
        <v>фото1</v>
      </c>
      <c r="M133" s="11" t="s">
        <v>1760</v>
      </c>
      <c r="R133" s="74"/>
      <c r="S133" s="140"/>
    </row>
    <row r="134" spans="2:19" x14ac:dyDescent="0.2">
      <c r="B134" s="107">
        <v>14200</v>
      </c>
      <c r="C134" s="121" t="s">
        <v>2530</v>
      </c>
      <c r="D134" s="125"/>
      <c r="E134" s="122" t="s">
        <v>1330</v>
      </c>
      <c r="F134" s="113"/>
      <c r="G134" s="110" t="s">
        <v>1317</v>
      </c>
      <c r="H134" s="146">
        <v>127.1</v>
      </c>
      <c r="I134" s="111"/>
      <c r="J134" s="112">
        <f t="shared" si="2"/>
        <v>0</v>
      </c>
      <c r="K134" s="108" t="s">
        <v>2024</v>
      </c>
      <c r="L134" s="123" t="str">
        <f t="shared" si="3"/>
        <v>фото1</v>
      </c>
      <c r="M134" s="11" t="s">
        <v>2530</v>
      </c>
      <c r="R134" s="74"/>
      <c r="S134" s="140"/>
    </row>
    <row r="135" spans="2:19" x14ac:dyDescent="0.2">
      <c r="B135" s="107">
        <v>6260</v>
      </c>
      <c r="C135" s="119" t="s">
        <v>1355</v>
      </c>
      <c r="D135" s="125"/>
      <c r="E135" s="120" t="s">
        <v>1330</v>
      </c>
      <c r="F135" s="113"/>
      <c r="G135" s="110" t="s">
        <v>1317</v>
      </c>
      <c r="H135" s="146">
        <v>127.1</v>
      </c>
      <c r="I135" s="111"/>
      <c r="J135" s="112">
        <f t="shared" si="2"/>
        <v>0</v>
      </c>
      <c r="K135" s="108" t="s">
        <v>2024</v>
      </c>
      <c r="L135" s="123" t="str">
        <f t="shared" si="3"/>
        <v>фото1</v>
      </c>
      <c r="M135" s="11" t="s">
        <v>1355</v>
      </c>
      <c r="R135" s="74"/>
      <c r="S135" s="140"/>
    </row>
    <row r="136" spans="2:19" x14ac:dyDescent="0.2">
      <c r="B136" s="107">
        <v>9287</v>
      </c>
      <c r="C136" s="121" t="s">
        <v>1761</v>
      </c>
      <c r="D136" s="125"/>
      <c r="E136" s="122" t="s">
        <v>1330</v>
      </c>
      <c r="F136" s="113"/>
      <c r="G136" s="110" t="s">
        <v>1315</v>
      </c>
      <c r="H136" s="146">
        <v>147</v>
      </c>
      <c r="I136" s="111"/>
      <c r="J136" s="112">
        <f t="shared" si="2"/>
        <v>0</v>
      </c>
      <c r="K136" s="108" t="s">
        <v>2024</v>
      </c>
      <c r="L136" s="123" t="str">
        <f t="shared" si="3"/>
        <v>фото1</v>
      </c>
      <c r="M136" s="11" t="s">
        <v>1761</v>
      </c>
      <c r="R136" s="74"/>
      <c r="S136" s="140"/>
    </row>
    <row r="137" spans="2:19" x14ac:dyDescent="0.2">
      <c r="B137" s="107">
        <v>9288</v>
      </c>
      <c r="C137" s="121" t="s">
        <v>1762</v>
      </c>
      <c r="D137" s="125"/>
      <c r="E137" s="122" t="s">
        <v>1330</v>
      </c>
      <c r="F137" s="113"/>
      <c r="G137" s="110" t="s">
        <v>1317</v>
      </c>
      <c r="H137" s="146">
        <v>127.1</v>
      </c>
      <c r="I137" s="111"/>
      <c r="J137" s="112">
        <f t="shared" si="2"/>
        <v>0</v>
      </c>
      <c r="K137" s="108" t="s">
        <v>2024</v>
      </c>
      <c r="L137" s="123" t="str">
        <f t="shared" si="3"/>
        <v>фото1</v>
      </c>
      <c r="M137" s="11" t="s">
        <v>1762</v>
      </c>
      <c r="R137" s="74"/>
      <c r="S137" s="140"/>
    </row>
    <row r="138" spans="2:19" x14ac:dyDescent="0.2">
      <c r="B138" s="107">
        <v>14201</v>
      </c>
      <c r="C138" s="121" t="s">
        <v>2531</v>
      </c>
      <c r="D138" s="125"/>
      <c r="E138" s="122" t="s">
        <v>1330</v>
      </c>
      <c r="F138" s="113"/>
      <c r="G138" s="110" t="s">
        <v>1317</v>
      </c>
      <c r="H138" s="146">
        <v>143.9</v>
      </c>
      <c r="I138" s="111"/>
      <c r="J138" s="112">
        <f t="shared" ref="J138:J201" si="4">IF(ISERROR(H138*I138),0,H138*I138)</f>
        <v>0</v>
      </c>
      <c r="K138" s="108" t="s">
        <v>2024</v>
      </c>
      <c r="L138" s="123" t="str">
        <f t="shared" si="3"/>
        <v>фото1</v>
      </c>
      <c r="M138" s="11" t="s">
        <v>2531</v>
      </c>
      <c r="R138" s="74"/>
      <c r="S138" s="140"/>
    </row>
    <row r="139" spans="2:19" x14ac:dyDescent="0.2">
      <c r="B139" s="107">
        <v>14202</v>
      </c>
      <c r="C139" s="121" t="s">
        <v>2531</v>
      </c>
      <c r="D139" s="125"/>
      <c r="E139" s="122" t="s">
        <v>1330</v>
      </c>
      <c r="F139" s="109"/>
      <c r="G139" s="110" t="s">
        <v>1743</v>
      </c>
      <c r="H139" s="146">
        <v>143.9</v>
      </c>
      <c r="I139" s="111"/>
      <c r="J139" s="112">
        <f t="shared" si="4"/>
        <v>0</v>
      </c>
      <c r="K139" s="116" t="s">
        <v>2024</v>
      </c>
      <c r="L139" s="123" t="str">
        <f t="shared" ref="L139:L202" si="5">HYPERLINK("http://www.gardenbulbs.ru/images/Conifers/"&amp;M139&amp;".jpg","фото1")</f>
        <v>фото1</v>
      </c>
      <c r="M139" s="11" t="s">
        <v>2531</v>
      </c>
      <c r="R139" s="74"/>
      <c r="S139" s="140"/>
    </row>
    <row r="140" spans="2:19" x14ac:dyDescent="0.2">
      <c r="B140" s="107">
        <v>6261</v>
      </c>
      <c r="C140" s="119" t="s">
        <v>1356</v>
      </c>
      <c r="D140" s="125"/>
      <c r="E140" s="122" t="s">
        <v>1330</v>
      </c>
      <c r="F140" s="113"/>
      <c r="G140" s="110" t="s">
        <v>1315</v>
      </c>
      <c r="H140" s="146">
        <v>127.1</v>
      </c>
      <c r="I140" s="111"/>
      <c r="J140" s="112">
        <f t="shared" si="4"/>
        <v>0</v>
      </c>
      <c r="K140" s="108" t="s">
        <v>2024</v>
      </c>
      <c r="L140" s="123" t="str">
        <f t="shared" si="5"/>
        <v>фото1</v>
      </c>
      <c r="M140" s="11" t="s">
        <v>1356</v>
      </c>
      <c r="R140" s="74"/>
      <c r="S140" s="140"/>
    </row>
    <row r="141" spans="2:19" x14ac:dyDescent="0.2">
      <c r="B141" s="107">
        <v>9290</v>
      </c>
      <c r="C141" s="119" t="s">
        <v>2532</v>
      </c>
      <c r="D141" s="125"/>
      <c r="E141" s="122" t="s">
        <v>1330</v>
      </c>
      <c r="F141" s="113"/>
      <c r="G141" s="110" t="s">
        <v>1315</v>
      </c>
      <c r="H141" s="146">
        <v>127.1</v>
      </c>
      <c r="I141" s="111"/>
      <c r="J141" s="112">
        <f t="shared" si="4"/>
        <v>0</v>
      </c>
      <c r="K141" s="108" t="s">
        <v>2024</v>
      </c>
      <c r="L141" s="123" t="str">
        <f t="shared" si="5"/>
        <v>фото1</v>
      </c>
      <c r="M141" s="11" t="s">
        <v>2532</v>
      </c>
      <c r="R141" s="74"/>
      <c r="S141" s="140"/>
    </row>
    <row r="142" spans="2:19" x14ac:dyDescent="0.2">
      <c r="B142" s="107">
        <v>6263</v>
      </c>
      <c r="C142" s="119" t="s">
        <v>1357</v>
      </c>
      <c r="D142" s="125"/>
      <c r="E142" s="122" t="s">
        <v>1330</v>
      </c>
      <c r="F142" s="113"/>
      <c r="G142" s="110" t="s">
        <v>1315</v>
      </c>
      <c r="H142" s="146">
        <v>127.1</v>
      </c>
      <c r="I142" s="111"/>
      <c r="J142" s="112">
        <f t="shared" si="4"/>
        <v>0</v>
      </c>
      <c r="K142" s="108" t="s">
        <v>2024</v>
      </c>
      <c r="L142" s="123" t="str">
        <f t="shared" si="5"/>
        <v>фото1</v>
      </c>
      <c r="M142" s="11" t="s">
        <v>1357</v>
      </c>
      <c r="R142" s="74"/>
      <c r="S142" s="140"/>
    </row>
    <row r="143" spans="2:19" x14ac:dyDescent="0.2">
      <c r="B143" s="107">
        <v>14203</v>
      </c>
      <c r="C143" s="121" t="s">
        <v>1357</v>
      </c>
      <c r="D143" s="125"/>
      <c r="E143" s="122" t="s">
        <v>1330</v>
      </c>
      <c r="F143" s="113"/>
      <c r="G143" s="110" t="s">
        <v>1743</v>
      </c>
      <c r="H143" s="146">
        <v>333.9</v>
      </c>
      <c r="I143" s="111"/>
      <c r="J143" s="112">
        <f t="shared" si="4"/>
        <v>0</v>
      </c>
      <c r="K143" s="116" t="s">
        <v>2025</v>
      </c>
      <c r="L143" s="123" t="str">
        <f t="shared" si="5"/>
        <v>фото1</v>
      </c>
      <c r="M143" s="11" t="s">
        <v>1357</v>
      </c>
      <c r="R143" s="74"/>
      <c r="S143" s="140"/>
    </row>
    <row r="144" spans="2:19" x14ac:dyDescent="0.2">
      <c r="B144" s="107">
        <v>6265</v>
      </c>
      <c r="C144" s="121" t="s">
        <v>1359</v>
      </c>
      <c r="D144" s="125"/>
      <c r="E144" s="122" t="s">
        <v>1330</v>
      </c>
      <c r="F144" s="113"/>
      <c r="G144" s="110" t="s">
        <v>2037</v>
      </c>
      <c r="H144" s="146">
        <v>150.19999999999999</v>
      </c>
      <c r="I144" s="111"/>
      <c r="J144" s="112">
        <f t="shared" si="4"/>
        <v>0</v>
      </c>
      <c r="K144" s="108" t="s">
        <v>2024</v>
      </c>
      <c r="L144" s="123" t="str">
        <f t="shared" si="5"/>
        <v>фото1</v>
      </c>
      <c r="M144" s="11" t="s">
        <v>1359</v>
      </c>
      <c r="R144" s="74"/>
      <c r="S144" s="140"/>
    </row>
    <row r="145" spans="2:19" x14ac:dyDescent="0.2">
      <c r="B145" s="107">
        <v>9291</v>
      </c>
      <c r="C145" s="121" t="s">
        <v>1763</v>
      </c>
      <c r="D145" s="125"/>
      <c r="E145" s="122" t="s">
        <v>1330</v>
      </c>
      <c r="F145" s="109"/>
      <c r="G145" s="114" t="s">
        <v>1743</v>
      </c>
      <c r="H145" s="146">
        <v>415.8</v>
      </c>
      <c r="I145" s="111"/>
      <c r="J145" s="112">
        <f t="shared" si="4"/>
        <v>0</v>
      </c>
      <c r="K145" s="116" t="s">
        <v>2025</v>
      </c>
      <c r="L145" s="123" t="str">
        <f t="shared" si="5"/>
        <v>фото1</v>
      </c>
      <c r="M145" s="11" t="s">
        <v>1359</v>
      </c>
      <c r="R145" s="74"/>
      <c r="S145" s="140"/>
    </row>
    <row r="146" spans="2:19" x14ac:dyDescent="0.2">
      <c r="B146" s="107">
        <v>6266</v>
      </c>
      <c r="C146" s="121" t="s">
        <v>1360</v>
      </c>
      <c r="D146" s="125"/>
      <c r="E146" s="122" t="s">
        <v>1330</v>
      </c>
      <c r="F146" s="113"/>
      <c r="G146" s="110" t="s">
        <v>1320</v>
      </c>
      <c r="H146" s="146">
        <v>150.19999999999999</v>
      </c>
      <c r="I146" s="111"/>
      <c r="J146" s="112">
        <f t="shared" si="4"/>
        <v>0</v>
      </c>
      <c r="K146" s="108" t="s">
        <v>2024</v>
      </c>
      <c r="L146" s="123" t="str">
        <f t="shared" si="5"/>
        <v>фото1</v>
      </c>
      <c r="M146" s="11" t="s">
        <v>1360</v>
      </c>
      <c r="R146" s="74"/>
      <c r="S146" s="140"/>
    </row>
    <row r="147" spans="2:19" x14ac:dyDescent="0.2">
      <c r="B147" s="107">
        <v>6267</v>
      </c>
      <c r="C147" s="119" t="s">
        <v>1361</v>
      </c>
      <c r="D147" s="125"/>
      <c r="E147" s="122" t="s">
        <v>1330</v>
      </c>
      <c r="F147" s="113"/>
      <c r="G147" s="110" t="s">
        <v>1320</v>
      </c>
      <c r="H147" s="146">
        <v>150.19999999999999</v>
      </c>
      <c r="I147" s="111"/>
      <c r="J147" s="112">
        <f t="shared" si="4"/>
        <v>0</v>
      </c>
      <c r="K147" s="108" t="s">
        <v>2024</v>
      </c>
      <c r="L147" s="123" t="str">
        <f t="shared" si="5"/>
        <v>фото1</v>
      </c>
      <c r="M147" s="11" t="s">
        <v>1361</v>
      </c>
      <c r="R147" s="74"/>
      <c r="S147" s="140"/>
    </row>
    <row r="148" spans="2:19" x14ac:dyDescent="0.2">
      <c r="B148" s="107">
        <v>9292</v>
      </c>
      <c r="C148" s="119" t="s">
        <v>1764</v>
      </c>
      <c r="D148" s="125"/>
      <c r="E148" s="122" t="s">
        <v>1330</v>
      </c>
      <c r="F148" s="113"/>
      <c r="G148" s="110" t="s">
        <v>1320</v>
      </c>
      <c r="H148" s="146">
        <v>118.7</v>
      </c>
      <c r="I148" s="111"/>
      <c r="J148" s="112">
        <f t="shared" si="4"/>
        <v>0</v>
      </c>
      <c r="K148" s="108" t="s">
        <v>2024</v>
      </c>
      <c r="L148" s="123" t="str">
        <f t="shared" si="5"/>
        <v>фото1</v>
      </c>
      <c r="M148" s="11" t="s">
        <v>1764</v>
      </c>
      <c r="R148" s="74"/>
      <c r="S148" s="140"/>
    </row>
    <row r="149" spans="2:19" x14ac:dyDescent="0.2">
      <c r="B149" s="107">
        <v>6270</v>
      </c>
      <c r="C149" s="119" t="s">
        <v>1362</v>
      </c>
      <c r="D149" s="125"/>
      <c r="E149" s="122" t="s">
        <v>1330</v>
      </c>
      <c r="F149" s="109"/>
      <c r="G149" s="110" t="s">
        <v>1315</v>
      </c>
      <c r="H149" s="146">
        <v>127.1</v>
      </c>
      <c r="I149" s="111"/>
      <c r="J149" s="112">
        <f t="shared" si="4"/>
        <v>0</v>
      </c>
      <c r="K149" s="108" t="s">
        <v>2024</v>
      </c>
      <c r="L149" s="123" t="str">
        <f t="shared" si="5"/>
        <v>фото1</v>
      </c>
      <c r="M149" s="11" t="s">
        <v>1362</v>
      </c>
      <c r="R149" s="74"/>
      <c r="S149" s="140"/>
    </row>
    <row r="150" spans="2:19" x14ac:dyDescent="0.2">
      <c r="B150" s="107">
        <v>11311</v>
      </c>
      <c r="C150" s="119" t="s">
        <v>1362</v>
      </c>
      <c r="D150" s="125"/>
      <c r="E150" s="122" t="s">
        <v>1330</v>
      </c>
      <c r="F150" s="113"/>
      <c r="G150" s="110" t="s">
        <v>1743</v>
      </c>
      <c r="H150" s="146">
        <v>333.9</v>
      </c>
      <c r="I150" s="111"/>
      <c r="J150" s="112">
        <f t="shared" si="4"/>
        <v>0</v>
      </c>
      <c r="K150" s="116" t="s">
        <v>2025</v>
      </c>
      <c r="L150" s="123" t="str">
        <f t="shared" si="5"/>
        <v>фото1</v>
      </c>
      <c r="M150" s="11" t="s">
        <v>1362</v>
      </c>
      <c r="R150" s="74"/>
      <c r="S150" s="140"/>
    </row>
    <row r="151" spans="2:19" x14ac:dyDescent="0.2">
      <c r="B151" s="107">
        <v>9293</v>
      </c>
      <c r="C151" s="119" t="s">
        <v>2533</v>
      </c>
      <c r="D151" s="125"/>
      <c r="E151" s="122" t="s">
        <v>1330</v>
      </c>
      <c r="F151" s="113"/>
      <c r="G151" s="110" t="s">
        <v>1339</v>
      </c>
      <c r="H151" s="146">
        <v>127.1</v>
      </c>
      <c r="I151" s="111"/>
      <c r="J151" s="112">
        <f t="shared" si="4"/>
        <v>0</v>
      </c>
      <c r="K151" s="108" t="s">
        <v>2024</v>
      </c>
      <c r="L151" s="123" t="str">
        <f t="shared" si="5"/>
        <v>фото1</v>
      </c>
      <c r="M151" s="11" t="s">
        <v>2533</v>
      </c>
      <c r="R151" s="74"/>
      <c r="S151" s="140"/>
    </row>
    <row r="152" spans="2:19" x14ac:dyDescent="0.2">
      <c r="B152" s="107">
        <v>6272</v>
      </c>
      <c r="C152" s="119" t="s">
        <v>1363</v>
      </c>
      <c r="D152" s="125"/>
      <c r="E152" s="120" t="s">
        <v>1330</v>
      </c>
      <c r="F152" s="113"/>
      <c r="G152" s="110" t="s">
        <v>1315</v>
      </c>
      <c r="H152" s="146">
        <v>127.1</v>
      </c>
      <c r="I152" s="111"/>
      <c r="J152" s="112">
        <f t="shared" si="4"/>
        <v>0</v>
      </c>
      <c r="K152" s="108" t="s">
        <v>2024</v>
      </c>
      <c r="L152" s="123" t="str">
        <f t="shared" si="5"/>
        <v>фото1</v>
      </c>
      <c r="M152" s="11" t="s">
        <v>1363</v>
      </c>
      <c r="R152" s="74"/>
      <c r="S152" s="140"/>
    </row>
    <row r="153" spans="2:19" x14ac:dyDescent="0.2">
      <c r="B153" s="107">
        <v>6274</v>
      </c>
      <c r="C153" s="121" t="s">
        <v>1364</v>
      </c>
      <c r="D153" s="125"/>
      <c r="E153" s="122" t="s">
        <v>1330</v>
      </c>
      <c r="F153" s="113"/>
      <c r="G153" s="110" t="s">
        <v>1339</v>
      </c>
      <c r="H153" s="146">
        <v>127.1</v>
      </c>
      <c r="I153" s="111"/>
      <c r="J153" s="112">
        <f t="shared" si="4"/>
        <v>0</v>
      </c>
      <c r="K153" s="108" t="s">
        <v>2024</v>
      </c>
      <c r="L153" s="123" t="str">
        <f t="shared" si="5"/>
        <v>фото1</v>
      </c>
      <c r="M153" s="11" t="s">
        <v>1364</v>
      </c>
      <c r="R153" s="74"/>
      <c r="S153" s="140"/>
    </row>
    <row r="154" spans="2:19" x14ac:dyDescent="0.2">
      <c r="B154" s="107">
        <v>9294</v>
      </c>
      <c r="C154" s="121" t="s">
        <v>1765</v>
      </c>
      <c r="D154" s="125"/>
      <c r="E154" s="122" t="s">
        <v>1330</v>
      </c>
      <c r="F154" s="113"/>
      <c r="G154" s="110" t="s">
        <v>1743</v>
      </c>
      <c r="H154" s="146">
        <v>333.9</v>
      </c>
      <c r="I154" s="111"/>
      <c r="J154" s="112">
        <f t="shared" si="4"/>
        <v>0</v>
      </c>
      <c r="K154" s="116" t="s">
        <v>2025</v>
      </c>
      <c r="L154" s="123" t="str">
        <f t="shared" si="5"/>
        <v>фото1</v>
      </c>
      <c r="M154" s="11" t="s">
        <v>1364</v>
      </c>
      <c r="R154" s="74"/>
      <c r="S154" s="140"/>
    </row>
    <row r="155" spans="2:19" x14ac:dyDescent="0.2">
      <c r="B155" s="107">
        <v>6275</v>
      </c>
      <c r="C155" s="121" t="s">
        <v>1365</v>
      </c>
      <c r="D155" s="125"/>
      <c r="E155" s="122" t="s">
        <v>1330</v>
      </c>
      <c r="F155" s="113"/>
      <c r="G155" s="110" t="s">
        <v>1320</v>
      </c>
      <c r="H155" s="146">
        <v>118.7</v>
      </c>
      <c r="I155" s="111"/>
      <c r="J155" s="112">
        <f t="shared" si="4"/>
        <v>0</v>
      </c>
      <c r="K155" s="108" t="s">
        <v>2024</v>
      </c>
      <c r="L155" s="123" t="str">
        <f t="shared" si="5"/>
        <v>фото1</v>
      </c>
      <c r="M155" s="11" t="s">
        <v>1365</v>
      </c>
      <c r="R155" s="74"/>
      <c r="S155" s="140"/>
    </row>
    <row r="156" spans="2:19" x14ac:dyDescent="0.2">
      <c r="B156" s="107">
        <v>6276</v>
      </c>
      <c r="C156" s="121" t="s">
        <v>1366</v>
      </c>
      <c r="D156" s="125"/>
      <c r="E156" s="122" t="s">
        <v>1330</v>
      </c>
      <c r="F156" s="113"/>
      <c r="G156" s="110" t="s">
        <v>2611</v>
      </c>
      <c r="H156" s="146">
        <v>165.9</v>
      </c>
      <c r="I156" s="111"/>
      <c r="J156" s="112">
        <f t="shared" si="4"/>
        <v>0</v>
      </c>
      <c r="K156" s="108" t="s">
        <v>2024</v>
      </c>
      <c r="L156" s="123" t="str">
        <f t="shared" si="5"/>
        <v>фото1</v>
      </c>
      <c r="M156" s="11" t="s">
        <v>1366</v>
      </c>
      <c r="R156" s="74"/>
      <c r="S156" s="140"/>
    </row>
    <row r="157" spans="2:19" x14ac:dyDescent="0.2">
      <c r="B157" s="107">
        <v>6277</v>
      </c>
      <c r="C157" s="121" t="s">
        <v>2534</v>
      </c>
      <c r="D157" s="125"/>
      <c r="E157" s="122" t="s">
        <v>1330</v>
      </c>
      <c r="F157" s="113"/>
      <c r="G157" s="110" t="s">
        <v>1317</v>
      </c>
      <c r="H157" s="146">
        <v>162.80000000000001</v>
      </c>
      <c r="I157" s="111"/>
      <c r="J157" s="112">
        <f t="shared" si="4"/>
        <v>0</v>
      </c>
      <c r="K157" s="108" t="s">
        <v>2024</v>
      </c>
      <c r="L157" s="123" t="str">
        <f t="shared" si="5"/>
        <v>фото1</v>
      </c>
      <c r="M157" s="11" t="s">
        <v>2534</v>
      </c>
      <c r="R157" s="74"/>
      <c r="S157" s="140"/>
    </row>
    <row r="158" spans="2:19" x14ac:dyDescent="0.2">
      <c r="B158" s="107">
        <v>6278</v>
      </c>
      <c r="C158" s="121" t="s">
        <v>1367</v>
      </c>
      <c r="D158" s="125"/>
      <c r="E158" s="122" t="s">
        <v>1330</v>
      </c>
      <c r="F158" s="109"/>
      <c r="G158" s="110" t="s">
        <v>1315</v>
      </c>
      <c r="H158" s="146">
        <v>162.80000000000001</v>
      </c>
      <c r="I158" s="111"/>
      <c r="J158" s="112">
        <f t="shared" si="4"/>
        <v>0</v>
      </c>
      <c r="K158" s="108" t="s">
        <v>2024</v>
      </c>
      <c r="L158" s="123" t="str">
        <f t="shared" si="5"/>
        <v>фото1</v>
      </c>
      <c r="M158" s="11" t="s">
        <v>1367</v>
      </c>
      <c r="R158" s="74"/>
      <c r="S158" s="140"/>
    </row>
    <row r="159" spans="2:19" x14ac:dyDescent="0.2">
      <c r="B159" s="107">
        <v>6283</v>
      </c>
      <c r="C159" s="119" t="s">
        <v>1368</v>
      </c>
      <c r="D159" s="125"/>
      <c r="E159" s="122" t="s">
        <v>1330</v>
      </c>
      <c r="F159" s="109"/>
      <c r="G159" s="114" t="s">
        <v>1339</v>
      </c>
      <c r="H159" s="146">
        <v>118.7</v>
      </c>
      <c r="I159" s="111"/>
      <c r="J159" s="112">
        <f t="shared" si="4"/>
        <v>0</v>
      </c>
      <c r="K159" s="108" t="s">
        <v>2024</v>
      </c>
      <c r="L159" s="123" t="str">
        <f t="shared" si="5"/>
        <v>фото1</v>
      </c>
      <c r="M159" s="11" t="s">
        <v>1368</v>
      </c>
      <c r="R159" s="74"/>
      <c r="S159" s="140"/>
    </row>
    <row r="160" spans="2:19" x14ac:dyDescent="0.2">
      <c r="B160" s="107">
        <v>14204</v>
      </c>
      <c r="C160" s="119" t="s">
        <v>1368</v>
      </c>
      <c r="D160" s="125"/>
      <c r="E160" s="122" t="s">
        <v>1330</v>
      </c>
      <c r="F160" s="113"/>
      <c r="G160" s="110" t="s">
        <v>1743</v>
      </c>
      <c r="H160" s="146">
        <v>330.8</v>
      </c>
      <c r="I160" s="111"/>
      <c r="J160" s="112">
        <f t="shared" si="4"/>
        <v>0</v>
      </c>
      <c r="K160" s="116" t="s">
        <v>2025</v>
      </c>
      <c r="L160" s="123" t="str">
        <f t="shared" si="5"/>
        <v>фото1</v>
      </c>
      <c r="M160" s="11" t="s">
        <v>1368</v>
      </c>
      <c r="R160" s="74"/>
      <c r="S160" s="140"/>
    </row>
    <row r="161" spans="2:19" x14ac:dyDescent="0.2">
      <c r="B161" s="107">
        <v>6291</v>
      </c>
      <c r="C161" s="119" t="s">
        <v>1369</v>
      </c>
      <c r="D161" s="125"/>
      <c r="E161" s="120" t="s">
        <v>1330</v>
      </c>
      <c r="F161" s="113"/>
      <c r="G161" s="110" t="s">
        <v>1315</v>
      </c>
      <c r="H161" s="146">
        <v>127.1</v>
      </c>
      <c r="I161" s="111"/>
      <c r="J161" s="112">
        <f t="shared" si="4"/>
        <v>0</v>
      </c>
      <c r="K161" s="108" t="s">
        <v>2024</v>
      </c>
      <c r="L161" s="123" t="str">
        <f t="shared" si="5"/>
        <v>фото1</v>
      </c>
      <c r="M161" s="11" t="s">
        <v>1369</v>
      </c>
      <c r="R161" s="74"/>
      <c r="S161" s="140"/>
    </row>
    <row r="162" spans="2:19" x14ac:dyDescent="0.2">
      <c r="B162" s="107">
        <v>6302</v>
      </c>
      <c r="C162" s="121" t="s">
        <v>1370</v>
      </c>
      <c r="D162" s="125"/>
      <c r="E162" s="122" t="s">
        <v>1330</v>
      </c>
      <c r="F162" s="113"/>
      <c r="G162" s="110" t="s">
        <v>1315</v>
      </c>
      <c r="H162" s="146">
        <v>127.1</v>
      </c>
      <c r="I162" s="111"/>
      <c r="J162" s="112">
        <f t="shared" si="4"/>
        <v>0</v>
      </c>
      <c r="K162" s="108" t="s">
        <v>2024</v>
      </c>
      <c r="L162" s="123" t="str">
        <f t="shared" si="5"/>
        <v>фото1</v>
      </c>
      <c r="M162" s="11" t="s">
        <v>1370</v>
      </c>
      <c r="R162" s="74"/>
      <c r="S162" s="140"/>
    </row>
    <row r="163" spans="2:19" x14ac:dyDescent="0.2">
      <c r="B163" s="107">
        <v>14205</v>
      </c>
      <c r="C163" s="121" t="s">
        <v>1370</v>
      </c>
      <c r="D163" s="125"/>
      <c r="E163" s="122" t="s">
        <v>1330</v>
      </c>
      <c r="F163" s="113"/>
      <c r="G163" s="110" t="s">
        <v>1743</v>
      </c>
      <c r="H163" s="146">
        <v>330.8</v>
      </c>
      <c r="I163" s="111"/>
      <c r="J163" s="112">
        <f t="shared" si="4"/>
        <v>0</v>
      </c>
      <c r="K163" s="116" t="s">
        <v>2025</v>
      </c>
      <c r="L163" s="123" t="str">
        <f t="shared" si="5"/>
        <v>фото1</v>
      </c>
      <c r="M163" s="11" t="s">
        <v>1370</v>
      </c>
      <c r="R163" s="74"/>
      <c r="S163" s="140"/>
    </row>
    <row r="164" spans="2:19" x14ac:dyDescent="0.2">
      <c r="B164" s="107">
        <v>6308</v>
      </c>
      <c r="C164" s="121" t="s">
        <v>1371</v>
      </c>
      <c r="D164" s="125"/>
      <c r="E164" s="122" t="s">
        <v>1330</v>
      </c>
      <c r="F164" s="113"/>
      <c r="G164" s="110" t="s">
        <v>1315</v>
      </c>
      <c r="H164" s="146">
        <v>127.1</v>
      </c>
      <c r="I164" s="111"/>
      <c r="J164" s="112">
        <f t="shared" si="4"/>
        <v>0</v>
      </c>
      <c r="K164" s="108" t="s">
        <v>2024</v>
      </c>
      <c r="L164" s="123" t="str">
        <f t="shared" si="5"/>
        <v>фото1</v>
      </c>
      <c r="M164" s="11" t="s">
        <v>1371</v>
      </c>
      <c r="R164" s="74"/>
      <c r="S164" s="140"/>
    </row>
    <row r="165" spans="2:19" x14ac:dyDescent="0.2">
      <c r="B165" s="107">
        <v>14206</v>
      </c>
      <c r="C165" s="121" t="s">
        <v>2535</v>
      </c>
      <c r="D165" s="125"/>
      <c r="E165" s="122" t="s">
        <v>1460</v>
      </c>
      <c r="F165" s="113"/>
      <c r="G165" s="110" t="s">
        <v>1317</v>
      </c>
      <c r="H165" s="146">
        <v>127.1</v>
      </c>
      <c r="I165" s="111"/>
      <c r="J165" s="112">
        <f t="shared" si="4"/>
        <v>0</v>
      </c>
      <c r="K165" s="108" t="s">
        <v>2024</v>
      </c>
      <c r="L165" s="123" t="str">
        <f t="shared" si="5"/>
        <v>фото1</v>
      </c>
      <c r="M165" s="11" t="s">
        <v>2535</v>
      </c>
      <c r="R165" s="74"/>
      <c r="S165" s="140"/>
    </row>
    <row r="166" spans="2:19" x14ac:dyDescent="0.2">
      <c r="B166" s="107">
        <v>14207</v>
      </c>
      <c r="C166" s="119" t="s">
        <v>2536</v>
      </c>
      <c r="D166" s="125"/>
      <c r="E166" s="120" t="s">
        <v>1460</v>
      </c>
      <c r="F166" s="113"/>
      <c r="G166" s="110" t="s">
        <v>1317</v>
      </c>
      <c r="H166" s="146">
        <v>127.1</v>
      </c>
      <c r="I166" s="111"/>
      <c r="J166" s="112">
        <f t="shared" si="4"/>
        <v>0</v>
      </c>
      <c r="K166" s="108" t="s">
        <v>2024</v>
      </c>
      <c r="L166" s="123" t="str">
        <f t="shared" si="5"/>
        <v>фото1</v>
      </c>
      <c r="M166" s="11" t="s">
        <v>2536</v>
      </c>
      <c r="R166" s="74"/>
      <c r="S166" s="140"/>
    </row>
    <row r="167" spans="2:19" x14ac:dyDescent="0.2">
      <c r="B167" s="107">
        <v>14208</v>
      </c>
      <c r="C167" s="121" t="s">
        <v>2537</v>
      </c>
      <c r="D167" s="125"/>
      <c r="E167" s="122" t="s">
        <v>1460</v>
      </c>
      <c r="F167" s="113"/>
      <c r="G167" s="110" t="s">
        <v>1563</v>
      </c>
      <c r="H167" s="146">
        <v>632.1</v>
      </c>
      <c r="I167" s="111"/>
      <c r="J167" s="112">
        <f t="shared" si="4"/>
        <v>0</v>
      </c>
      <c r="K167" s="116" t="s">
        <v>2025</v>
      </c>
      <c r="L167" s="123" t="str">
        <f t="shared" si="5"/>
        <v>фото1</v>
      </c>
      <c r="M167" s="11" t="s">
        <v>2537</v>
      </c>
      <c r="R167" s="74"/>
      <c r="S167" s="140"/>
    </row>
    <row r="168" spans="2:19" x14ac:dyDescent="0.2">
      <c r="B168" s="107">
        <v>9297</v>
      </c>
      <c r="C168" s="121" t="s">
        <v>1766</v>
      </c>
      <c r="D168" s="125"/>
      <c r="E168" s="120" t="s">
        <v>1460</v>
      </c>
      <c r="F168" s="113"/>
      <c r="G168" s="110" t="s">
        <v>2038</v>
      </c>
      <c r="H168" s="146">
        <v>1792.4</v>
      </c>
      <c r="I168" s="111"/>
      <c r="J168" s="112">
        <f t="shared" si="4"/>
        <v>0</v>
      </c>
      <c r="K168" s="116" t="s">
        <v>2025</v>
      </c>
      <c r="L168" s="123" t="str">
        <f t="shared" si="5"/>
        <v>фото1</v>
      </c>
      <c r="M168" s="11" t="s">
        <v>1794</v>
      </c>
      <c r="R168" s="74"/>
      <c r="S168" s="140"/>
    </row>
    <row r="169" spans="2:19" x14ac:dyDescent="0.2">
      <c r="B169" s="107">
        <v>5612</v>
      </c>
      <c r="C169" s="121" t="s">
        <v>1459</v>
      </c>
      <c r="D169" s="125"/>
      <c r="E169" s="122" t="s">
        <v>1460</v>
      </c>
      <c r="F169" s="109"/>
      <c r="G169" s="110" t="s">
        <v>1768</v>
      </c>
      <c r="H169" s="146">
        <v>2118.9</v>
      </c>
      <c r="I169" s="111"/>
      <c r="J169" s="112">
        <f t="shared" si="4"/>
        <v>0</v>
      </c>
      <c r="K169" s="116" t="s">
        <v>2025</v>
      </c>
      <c r="L169" s="123" t="str">
        <f t="shared" si="5"/>
        <v>фото1</v>
      </c>
      <c r="M169" s="11" t="s">
        <v>1459</v>
      </c>
      <c r="R169" s="74"/>
      <c r="S169" s="140"/>
    </row>
    <row r="170" spans="2:19" x14ac:dyDescent="0.2">
      <c r="B170" s="107">
        <v>9301</v>
      </c>
      <c r="C170" s="121" t="s">
        <v>2039</v>
      </c>
      <c r="D170" s="125"/>
      <c r="E170" s="122" t="s">
        <v>1460</v>
      </c>
      <c r="F170" s="109"/>
      <c r="G170" s="110" t="s">
        <v>2040</v>
      </c>
      <c r="H170" s="146">
        <v>1385</v>
      </c>
      <c r="I170" s="111"/>
      <c r="J170" s="112">
        <f t="shared" si="4"/>
        <v>0</v>
      </c>
      <c r="K170" s="116" t="s">
        <v>2025</v>
      </c>
      <c r="L170" s="123" t="str">
        <f t="shared" si="5"/>
        <v>фото1</v>
      </c>
      <c r="M170" s="11" t="s">
        <v>2039</v>
      </c>
      <c r="R170" s="74"/>
      <c r="S170" s="140"/>
    </row>
    <row r="171" spans="2:19" x14ac:dyDescent="0.2">
      <c r="B171" s="107">
        <v>9298</v>
      </c>
      <c r="C171" s="121" t="s">
        <v>1769</v>
      </c>
      <c r="D171" s="125"/>
      <c r="E171" s="122" t="s">
        <v>1460</v>
      </c>
      <c r="F171" s="113"/>
      <c r="G171" s="110" t="s">
        <v>2041</v>
      </c>
      <c r="H171" s="146">
        <v>1792.4</v>
      </c>
      <c r="I171" s="111"/>
      <c r="J171" s="112">
        <f t="shared" si="4"/>
        <v>0</v>
      </c>
      <c r="K171" s="116" t="s">
        <v>2025</v>
      </c>
      <c r="L171" s="123" t="str">
        <f t="shared" si="5"/>
        <v>фото1</v>
      </c>
      <c r="M171" s="11" t="s">
        <v>1769</v>
      </c>
      <c r="R171" s="74"/>
      <c r="S171" s="140"/>
    </row>
    <row r="172" spans="2:19" x14ac:dyDescent="0.2">
      <c r="B172" s="107">
        <v>6135</v>
      </c>
      <c r="C172" s="121" t="s">
        <v>2042</v>
      </c>
      <c r="D172" s="125"/>
      <c r="E172" s="122" t="s">
        <v>1460</v>
      </c>
      <c r="F172" s="113"/>
      <c r="G172" s="110" t="s">
        <v>1767</v>
      </c>
      <c r="H172" s="146">
        <v>2118.9</v>
      </c>
      <c r="I172" s="111"/>
      <c r="J172" s="112">
        <f t="shared" si="4"/>
        <v>0</v>
      </c>
      <c r="K172" s="116" t="s">
        <v>2025</v>
      </c>
      <c r="L172" s="123" t="str">
        <f t="shared" si="5"/>
        <v>фото1</v>
      </c>
      <c r="M172" s="11" t="s">
        <v>2042</v>
      </c>
      <c r="R172" s="74"/>
      <c r="S172" s="140"/>
    </row>
    <row r="173" spans="2:19" x14ac:dyDescent="0.2">
      <c r="B173" s="107">
        <v>5611</v>
      </c>
      <c r="C173" s="121" t="s">
        <v>1461</v>
      </c>
      <c r="D173" s="125"/>
      <c r="E173" s="122" t="s">
        <v>1460</v>
      </c>
      <c r="F173" s="113"/>
      <c r="G173" s="110" t="s">
        <v>1767</v>
      </c>
      <c r="H173" s="146">
        <v>2118.9</v>
      </c>
      <c r="I173" s="111"/>
      <c r="J173" s="112">
        <f t="shared" si="4"/>
        <v>0</v>
      </c>
      <c r="K173" s="116" t="s">
        <v>2025</v>
      </c>
      <c r="L173" s="123" t="str">
        <f t="shared" si="5"/>
        <v>фото1</v>
      </c>
      <c r="M173" s="11" t="s">
        <v>1461</v>
      </c>
      <c r="R173" s="74"/>
      <c r="S173" s="140"/>
    </row>
    <row r="174" spans="2:19" x14ac:dyDescent="0.2">
      <c r="B174" s="107">
        <v>6315</v>
      </c>
      <c r="C174" s="121" t="s">
        <v>1372</v>
      </c>
      <c r="D174" s="125"/>
      <c r="E174" s="120" t="s">
        <v>1373</v>
      </c>
      <c r="F174" s="113"/>
      <c r="G174" s="110" t="s">
        <v>1374</v>
      </c>
      <c r="H174" s="146">
        <v>192.2</v>
      </c>
      <c r="I174" s="111"/>
      <c r="J174" s="112">
        <f t="shared" si="4"/>
        <v>0</v>
      </c>
      <c r="K174" s="108" t="s">
        <v>2024</v>
      </c>
      <c r="L174" s="123" t="str">
        <f t="shared" si="5"/>
        <v>фото1</v>
      </c>
      <c r="M174" s="11" t="s">
        <v>1372</v>
      </c>
      <c r="R174" s="74"/>
      <c r="S174" s="140"/>
    </row>
    <row r="175" spans="2:19" x14ac:dyDescent="0.2">
      <c r="B175" s="107">
        <v>6319</v>
      </c>
      <c r="C175" s="119" t="s">
        <v>1375</v>
      </c>
      <c r="D175" s="125"/>
      <c r="E175" s="122" t="s">
        <v>1376</v>
      </c>
      <c r="F175" s="109"/>
      <c r="G175" s="110" t="s">
        <v>1315</v>
      </c>
      <c r="H175" s="146">
        <v>102.9</v>
      </c>
      <c r="I175" s="111"/>
      <c r="J175" s="112">
        <f t="shared" si="4"/>
        <v>0</v>
      </c>
      <c r="K175" s="108" t="s">
        <v>2024</v>
      </c>
      <c r="L175" s="123" t="str">
        <f t="shared" si="5"/>
        <v>фото1</v>
      </c>
      <c r="M175" s="11" t="s">
        <v>1375</v>
      </c>
      <c r="R175" s="74"/>
      <c r="S175" s="140"/>
    </row>
    <row r="176" spans="2:19" x14ac:dyDescent="0.2">
      <c r="B176" s="107">
        <v>14209</v>
      </c>
      <c r="C176" s="119" t="s">
        <v>1375</v>
      </c>
      <c r="D176" s="125"/>
      <c r="E176" s="122" t="s">
        <v>1376</v>
      </c>
      <c r="F176" s="113"/>
      <c r="G176" s="110" t="s">
        <v>1743</v>
      </c>
      <c r="H176" s="146">
        <v>333.9</v>
      </c>
      <c r="I176" s="111"/>
      <c r="J176" s="112">
        <f t="shared" si="4"/>
        <v>0</v>
      </c>
      <c r="K176" s="116" t="s">
        <v>2025</v>
      </c>
      <c r="L176" s="123" t="str">
        <f t="shared" si="5"/>
        <v>фото1</v>
      </c>
      <c r="M176" s="11" t="s">
        <v>1375</v>
      </c>
      <c r="R176" s="74"/>
      <c r="S176" s="140"/>
    </row>
    <row r="177" spans="2:19" x14ac:dyDescent="0.2">
      <c r="B177" s="107">
        <v>6423</v>
      </c>
      <c r="C177" s="121" t="s">
        <v>2043</v>
      </c>
      <c r="D177" s="125"/>
      <c r="E177" s="122" t="s">
        <v>1376</v>
      </c>
      <c r="F177" s="113"/>
      <c r="G177" s="110" t="s">
        <v>1317</v>
      </c>
      <c r="H177" s="146">
        <v>159.6</v>
      </c>
      <c r="I177" s="111"/>
      <c r="J177" s="112">
        <f t="shared" si="4"/>
        <v>0</v>
      </c>
      <c r="K177" s="108" t="s">
        <v>2024</v>
      </c>
      <c r="L177" s="123" t="str">
        <f t="shared" si="5"/>
        <v>фото1</v>
      </c>
      <c r="M177" s="11" t="s">
        <v>2043</v>
      </c>
      <c r="R177" s="74"/>
      <c r="S177" s="140"/>
    </row>
    <row r="178" spans="2:19" x14ac:dyDescent="0.2">
      <c r="B178" s="107">
        <v>5613</v>
      </c>
      <c r="C178" s="121" t="s">
        <v>1462</v>
      </c>
      <c r="D178" s="125"/>
      <c r="E178" s="122" t="s">
        <v>1376</v>
      </c>
      <c r="F178" s="113"/>
      <c r="G178" s="110" t="s">
        <v>1320</v>
      </c>
      <c r="H178" s="146">
        <v>147</v>
      </c>
      <c r="I178" s="111"/>
      <c r="J178" s="112">
        <f t="shared" si="4"/>
        <v>0</v>
      </c>
      <c r="K178" s="108" t="s">
        <v>2024</v>
      </c>
      <c r="L178" s="123" t="str">
        <f t="shared" si="5"/>
        <v>фото1</v>
      </c>
      <c r="M178" s="11" t="s">
        <v>1462</v>
      </c>
      <c r="R178" s="74"/>
      <c r="S178" s="140"/>
    </row>
    <row r="179" spans="2:19" x14ac:dyDescent="0.2">
      <c r="B179" s="107">
        <v>11312</v>
      </c>
      <c r="C179" s="121" t="s">
        <v>1463</v>
      </c>
      <c r="D179" s="125"/>
      <c r="E179" s="122" t="s">
        <v>1377</v>
      </c>
      <c r="F179" s="113"/>
      <c r="G179" s="114" t="s">
        <v>1563</v>
      </c>
      <c r="H179" s="146">
        <v>635.29999999999995</v>
      </c>
      <c r="I179" s="111"/>
      <c r="J179" s="112">
        <f t="shared" si="4"/>
        <v>0</v>
      </c>
      <c r="K179" s="116" t="s">
        <v>2025</v>
      </c>
      <c r="L179" s="123" t="str">
        <f t="shared" si="5"/>
        <v>фото1</v>
      </c>
      <c r="M179" s="11" t="s">
        <v>1463</v>
      </c>
      <c r="R179" s="74"/>
      <c r="S179" s="140"/>
    </row>
    <row r="180" spans="2:19" x14ac:dyDescent="0.2">
      <c r="B180" s="107">
        <v>5617</v>
      </c>
      <c r="C180" s="121" t="s">
        <v>2538</v>
      </c>
      <c r="D180" s="125"/>
      <c r="E180" s="122" t="s">
        <v>1377</v>
      </c>
      <c r="F180" s="109"/>
      <c r="G180" s="110" t="s">
        <v>1613</v>
      </c>
      <c r="H180" s="146">
        <v>224.7</v>
      </c>
      <c r="I180" s="111"/>
      <c r="J180" s="112">
        <f t="shared" si="4"/>
        <v>0</v>
      </c>
      <c r="K180" s="108" t="s">
        <v>2024</v>
      </c>
      <c r="L180" s="123" t="str">
        <f t="shared" si="5"/>
        <v>фото1</v>
      </c>
      <c r="M180" s="11" t="s">
        <v>2538</v>
      </c>
      <c r="R180" s="74"/>
      <c r="S180" s="140"/>
    </row>
    <row r="181" spans="2:19" x14ac:dyDescent="0.2">
      <c r="B181" s="107">
        <v>14210</v>
      </c>
      <c r="C181" s="121" t="s">
        <v>1378</v>
      </c>
      <c r="D181" s="125"/>
      <c r="E181" s="122" t="s">
        <v>1377</v>
      </c>
      <c r="F181" s="113"/>
      <c r="G181" s="110" t="s">
        <v>1743</v>
      </c>
      <c r="H181" s="146">
        <v>741.3</v>
      </c>
      <c r="I181" s="111"/>
      <c r="J181" s="112">
        <f t="shared" si="4"/>
        <v>0</v>
      </c>
      <c r="K181" s="116" t="s">
        <v>2025</v>
      </c>
      <c r="L181" s="123" t="str">
        <f t="shared" si="5"/>
        <v>фото1</v>
      </c>
      <c r="M181" s="11" t="s">
        <v>1378</v>
      </c>
      <c r="R181" s="74"/>
      <c r="S181" s="140"/>
    </row>
    <row r="182" spans="2:19" x14ac:dyDescent="0.2">
      <c r="B182" s="107">
        <v>14211</v>
      </c>
      <c r="C182" s="121" t="s">
        <v>2081</v>
      </c>
      <c r="D182" s="125"/>
      <c r="E182" s="122" t="s">
        <v>1377</v>
      </c>
      <c r="F182" s="113"/>
      <c r="G182" s="110" t="s">
        <v>1563</v>
      </c>
      <c r="H182" s="146">
        <v>635.29999999999995</v>
      </c>
      <c r="I182" s="111"/>
      <c r="J182" s="112">
        <f t="shared" si="4"/>
        <v>0</v>
      </c>
      <c r="K182" s="116" t="s">
        <v>2025</v>
      </c>
      <c r="L182" s="123" t="str">
        <f t="shared" si="5"/>
        <v>фото1</v>
      </c>
      <c r="M182" s="11" t="s">
        <v>2081</v>
      </c>
      <c r="R182" s="74"/>
      <c r="S182" s="140"/>
    </row>
    <row r="183" spans="2:19" x14ac:dyDescent="0.2">
      <c r="B183" s="107">
        <v>6331</v>
      </c>
      <c r="C183" s="119" t="s">
        <v>1379</v>
      </c>
      <c r="D183" s="125"/>
      <c r="E183" s="122" t="s">
        <v>1377</v>
      </c>
      <c r="F183" s="113"/>
      <c r="G183" s="110" t="s">
        <v>1329</v>
      </c>
      <c r="H183" s="146">
        <v>159.6</v>
      </c>
      <c r="I183" s="111"/>
      <c r="J183" s="112">
        <f t="shared" si="4"/>
        <v>0</v>
      </c>
      <c r="K183" s="108" t="s">
        <v>2024</v>
      </c>
      <c r="L183" s="123" t="str">
        <f t="shared" si="5"/>
        <v>фото1</v>
      </c>
      <c r="M183" s="11" t="s">
        <v>1379</v>
      </c>
      <c r="R183" s="74"/>
      <c r="S183" s="140"/>
    </row>
    <row r="184" spans="2:19" x14ac:dyDescent="0.2">
      <c r="B184" s="107">
        <v>6134</v>
      </c>
      <c r="C184" s="119" t="s">
        <v>1380</v>
      </c>
      <c r="D184" s="125"/>
      <c r="E184" s="122" t="s">
        <v>1377</v>
      </c>
      <c r="F184" s="113"/>
      <c r="G184" s="110" t="s">
        <v>1317</v>
      </c>
      <c r="H184" s="146">
        <v>159.6</v>
      </c>
      <c r="I184" s="111"/>
      <c r="J184" s="112">
        <f t="shared" si="4"/>
        <v>0</v>
      </c>
      <c r="K184" s="108" t="s">
        <v>2024</v>
      </c>
      <c r="L184" s="123" t="str">
        <f t="shared" si="5"/>
        <v>фото1</v>
      </c>
      <c r="M184" s="11" t="s">
        <v>1380</v>
      </c>
      <c r="R184" s="74"/>
      <c r="S184" s="140"/>
    </row>
    <row r="185" spans="2:19" x14ac:dyDescent="0.2">
      <c r="B185" s="107">
        <v>6346</v>
      </c>
      <c r="C185" s="119" t="s">
        <v>1381</v>
      </c>
      <c r="D185" s="125"/>
      <c r="E185" s="122" t="s">
        <v>1377</v>
      </c>
      <c r="F185" s="113"/>
      <c r="G185" s="110" t="s">
        <v>1315</v>
      </c>
      <c r="H185" s="146">
        <v>159.6</v>
      </c>
      <c r="I185" s="111"/>
      <c r="J185" s="112">
        <f t="shared" si="4"/>
        <v>0</v>
      </c>
      <c r="K185" s="108" t="s">
        <v>2024</v>
      </c>
      <c r="L185" s="123" t="str">
        <f t="shared" si="5"/>
        <v>фото1</v>
      </c>
      <c r="M185" s="11" t="s">
        <v>1381</v>
      </c>
      <c r="R185" s="74"/>
      <c r="S185" s="140"/>
    </row>
    <row r="186" spans="2:19" x14ac:dyDescent="0.2">
      <c r="B186" s="107">
        <v>6352</v>
      </c>
      <c r="C186" s="119" t="s">
        <v>2600</v>
      </c>
      <c r="D186" s="125"/>
      <c r="E186" s="122" t="s">
        <v>1377</v>
      </c>
      <c r="F186" s="109"/>
      <c r="G186" s="110" t="s">
        <v>2612</v>
      </c>
      <c r="H186" s="146">
        <v>236.3</v>
      </c>
      <c r="I186" s="111"/>
      <c r="J186" s="112">
        <f t="shared" si="4"/>
        <v>0</v>
      </c>
      <c r="K186" s="108" t="s">
        <v>2024</v>
      </c>
      <c r="L186" s="123" t="str">
        <f t="shared" si="5"/>
        <v>фото1</v>
      </c>
      <c r="M186" s="11" t="s">
        <v>2044</v>
      </c>
      <c r="R186" s="74"/>
      <c r="S186" s="140"/>
    </row>
    <row r="187" spans="2:19" x14ac:dyDescent="0.2">
      <c r="B187" s="107">
        <v>14212</v>
      </c>
      <c r="C187" s="119" t="s">
        <v>2539</v>
      </c>
      <c r="D187" s="125"/>
      <c r="E187" s="122" t="s">
        <v>1377</v>
      </c>
      <c r="F187" s="113"/>
      <c r="G187" s="110" t="s">
        <v>1563</v>
      </c>
      <c r="H187" s="146">
        <v>635.29999999999995</v>
      </c>
      <c r="I187" s="111"/>
      <c r="J187" s="112">
        <f t="shared" si="4"/>
        <v>0</v>
      </c>
      <c r="K187" s="116" t="s">
        <v>2025</v>
      </c>
      <c r="L187" s="123" t="str">
        <f t="shared" si="5"/>
        <v>фото1</v>
      </c>
      <c r="M187" s="11" t="s">
        <v>2539</v>
      </c>
      <c r="R187" s="74"/>
      <c r="S187" s="140"/>
    </row>
    <row r="188" spans="2:19" x14ac:dyDescent="0.2">
      <c r="B188" s="107">
        <v>14213</v>
      </c>
      <c r="C188" s="121" t="s">
        <v>2540</v>
      </c>
      <c r="D188" s="125"/>
      <c r="E188" s="122" t="s">
        <v>1377</v>
      </c>
      <c r="F188" s="113"/>
      <c r="G188" s="110" t="s">
        <v>1563</v>
      </c>
      <c r="H188" s="146">
        <v>635.29999999999995</v>
      </c>
      <c r="I188" s="111"/>
      <c r="J188" s="112">
        <f t="shared" si="4"/>
        <v>0</v>
      </c>
      <c r="K188" s="116" t="s">
        <v>2025</v>
      </c>
      <c r="L188" s="123" t="str">
        <f t="shared" si="5"/>
        <v>фото1</v>
      </c>
      <c r="M188" s="11" t="s">
        <v>2540</v>
      </c>
      <c r="R188" s="74"/>
      <c r="S188" s="140"/>
    </row>
    <row r="189" spans="2:19" x14ac:dyDescent="0.2">
      <c r="B189" s="107">
        <v>6357</v>
      </c>
      <c r="C189" s="121" t="s">
        <v>1382</v>
      </c>
      <c r="D189" s="125"/>
      <c r="E189" s="122" t="s">
        <v>1377</v>
      </c>
      <c r="F189" s="109"/>
      <c r="G189" s="110" t="s">
        <v>2128</v>
      </c>
      <c r="H189" s="146">
        <v>143.9</v>
      </c>
      <c r="I189" s="111"/>
      <c r="J189" s="112">
        <f t="shared" si="4"/>
        <v>0</v>
      </c>
      <c r="K189" s="108" t="s">
        <v>2024</v>
      </c>
      <c r="L189" s="123" t="str">
        <f t="shared" si="5"/>
        <v>фото1</v>
      </c>
      <c r="M189" s="11" t="s">
        <v>1382</v>
      </c>
      <c r="R189" s="74"/>
      <c r="S189" s="140"/>
    </row>
    <row r="190" spans="2:19" x14ac:dyDescent="0.2">
      <c r="B190" s="107">
        <v>14214</v>
      </c>
      <c r="C190" s="121" t="s">
        <v>2541</v>
      </c>
      <c r="D190" s="125"/>
      <c r="E190" s="122" t="s">
        <v>1377</v>
      </c>
      <c r="F190" s="109"/>
      <c r="G190" s="110" t="s">
        <v>1743</v>
      </c>
      <c r="H190" s="146">
        <v>635.29999999999995</v>
      </c>
      <c r="I190" s="111"/>
      <c r="J190" s="112">
        <f t="shared" si="4"/>
        <v>0</v>
      </c>
      <c r="K190" s="116" t="s">
        <v>2025</v>
      </c>
      <c r="L190" s="123" t="str">
        <f t="shared" si="5"/>
        <v>фото1</v>
      </c>
      <c r="M190" s="11" t="s">
        <v>2541</v>
      </c>
      <c r="R190" s="74"/>
      <c r="S190" s="140"/>
    </row>
    <row r="191" spans="2:19" x14ac:dyDescent="0.2">
      <c r="B191" s="107">
        <v>4965</v>
      </c>
      <c r="C191" s="121" t="s">
        <v>2541</v>
      </c>
      <c r="D191" s="125"/>
      <c r="E191" s="122" t="s">
        <v>1377</v>
      </c>
      <c r="F191" s="113"/>
      <c r="G191" s="110" t="s">
        <v>2128</v>
      </c>
      <c r="H191" s="146">
        <v>210</v>
      </c>
      <c r="I191" s="111"/>
      <c r="J191" s="112">
        <f t="shared" si="4"/>
        <v>0</v>
      </c>
      <c r="K191" s="108" t="s">
        <v>2024</v>
      </c>
      <c r="L191" s="123" t="str">
        <f t="shared" si="5"/>
        <v>фото1</v>
      </c>
      <c r="M191" s="11" t="s">
        <v>2541</v>
      </c>
      <c r="R191" s="74"/>
      <c r="S191" s="140"/>
    </row>
    <row r="192" spans="2:19" x14ac:dyDescent="0.2">
      <c r="B192" s="107">
        <v>6362</v>
      </c>
      <c r="C192" s="121" t="s">
        <v>1383</v>
      </c>
      <c r="D192" s="125"/>
      <c r="E192" s="122" t="s">
        <v>1377</v>
      </c>
      <c r="F192" s="113"/>
      <c r="G192" s="110" t="s">
        <v>1317</v>
      </c>
      <c r="H192" s="146">
        <v>127.1</v>
      </c>
      <c r="I192" s="111"/>
      <c r="J192" s="112">
        <f t="shared" si="4"/>
        <v>0</v>
      </c>
      <c r="K192" s="108" t="s">
        <v>2024</v>
      </c>
      <c r="L192" s="123" t="str">
        <f t="shared" si="5"/>
        <v>фото1</v>
      </c>
      <c r="M192" s="11" t="s">
        <v>1383</v>
      </c>
      <c r="R192" s="74"/>
      <c r="S192" s="140"/>
    </row>
    <row r="193" spans="2:19" x14ac:dyDescent="0.2">
      <c r="B193" s="107">
        <v>14215</v>
      </c>
      <c r="C193" s="121" t="s">
        <v>1384</v>
      </c>
      <c r="D193" s="125"/>
      <c r="E193" s="122" t="s">
        <v>1377</v>
      </c>
      <c r="F193" s="109"/>
      <c r="G193" s="110" t="s">
        <v>1743</v>
      </c>
      <c r="H193" s="146">
        <v>330.8</v>
      </c>
      <c r="I193" s="111"/>
      <c r="J193" s="112">
        <f t="shared" si="4"/>
        <v>0</v>
      </c>
      <c r="K193" s="116" t="s">
        <v>2025</v>
      </c>
      <c r="L193" s="123" t="str">
        <f t="shared" si="5"/>
        <v>фото1</v>
      </c>
      <c r="M193" s="11" t="s">
        <v>1384</v>
      </c>
      <c r="R193" s="74"/>
      <c r="S193" s="140"/>
    </row>
    <row r="194" spans="2:19" x14ac:dyDescent="0.2">
      <c r="B194" s="107">
        <v>14216</v>
      </c>
      <c r="C194" s="121" t="s">
        <v>2542</v>
      </c>
      <c r="D194" s="125"/>
      <c r="E194" s="122" t="s">
        <v>1377</v>
      </c>
      <c r="F194" s="109"/>
      <c r="G194" s="110" t="s">
        <v>1320</v>
      </c>
      <c r="H194" s="146">
        <v>102.9</v>
      </c>
      <c r="I194" s="111"/>
      <c r="J194" s="112">
        <f t="shared" si="4"/>
        <v>0</v>
      </c>
      <c r="K194" s="108" t="s">
        <v>2024</v>
      </c>
      <c r="L194" s="123" t="str">
        <f t="shared" si="5"/>
        <v>фото1</v>
      </c>
      <c r="M194" s="11" t="s">
        <v>2542</v>
      </c>
      <c r="R194" s="74"/>
      <c r="S194" s="140"/>
    </row>
    <row r="195" spans="2:19" x14ac:dyDescent="0.2">
      <c r="B195" s="107">
        <v>6372</v>
      </c>
      <c r="C195" s="121" t="s">
        <v>2601</v>
      </c>
      <c r="D195" s="125"/>
      <c r="E195" s="122" t="s">
        <v>1377</v>
      </c>
      <c r="F195" s="109"/>
      <c r="G195" s="110" t="s">
        <v>1317</v>
      </c>
      <c r="H195" s="146">
        <v>143.9</v>
      </c>
      <c r="I195" s="111"/>
      <c r="J195" s="112">
        <f t="shared" si="4"/>
        <v>0</v>
      </c>
      <c r="K195" s="108" t="s">
        <v>2024</v>
      </c>
      <c r="L195" s="123" t="str">
        <f t="shared" si="5"/>
        <v>фото1</v>
      </c>
      <c r="M195" s="11" t="s">
        <v>2045</v>
      </c>
      <c r="R195" s="74"/>
      <c r="S195" s="140"/>
    </row>
    <row r="196" spans="2:19" x14ac:dyDescent="0.2">
      <c r="B196" s="107">
        <v>6375</v>
      </c>
      <c r="C196" s="121" t="s">
        <v>1385</v>
      </c>
      <c r="D196" s="125"/>
      <c r="E196" s="122" t="s">
        <v>1377</v>
      </c>
      <c r="F196" s="109"/>
      <c r="G196" s="110" t="s">
        <v>1317</v>
      </c>
      <c r="H196" s="146">
        <v>143.9</v>
      </c>
      <c r="I196" s="111"/>
      <c r="J196" s="112">
        <f t="shared" si="4"/>
        <v>0</v>
      </c>
      <c r="K196" s="108" t="s">
        <v>2024</v>
      </c>
      <c r="L196" s="123" t="str">
        <f t="shared" si="5"/>
        <v>фото1</v>
      </c>
      <c r="M196" s="11" t="s">
        <v>1385</v>
      </c>
      <c r="R196" s="74"/>
      <c r="S196" s="140"/>
    </row>
    <row r="197" spans="2:19" x14ac:dyDescent="0.2">
      <c r="B197" s="107">
        <v>6384</v>
      </c>
      <c r="C197" s="121" t="s">
        <v>2602</v>
      </c>
      <c r="D197" s="125"/>
      <c r="E197" s="122" t="s">
        <v>1377</v>
      </c>
      <c r="F197" s="109"/>
      <c r="G197" s="110" t="s">
        <v>2094</v>
      </c>
      <c r="H197" s="146">
        <v>226.8</v>
      </c>
      <c r="I197" s="111"/>
      <c r="J197" s="112">
        <f t="shared" si="4"/>
        <v>0</v>
      </c>
      <c r="K197" s="108" t="s">
        <v>2024</v>
      </c>
      <c r="L197" s="123" t="str">
        <f t="shared" si="5"/>
        <v>фото1</v>
      </c>
      <c r="M197" s="11" t="s">
        <v>2046</v>
      </c>
      <c r="R197" s="74"/>
      <c r="S197" s="140"/>
    </row>
    <row r="198" spans="2:19" x14ac:dyDescent="0.2">
      <c r="B198" s="107">
        <v>6385</v>
      </c>
      <c r="C198" s="121" t="s">
        <v>2603</v>
      </c>
      <c r="D198" s="125"/>
      <c r="E198" s="122" t="s">
        <v>1377</v>
      </c>
      <c r="F198" s="109"/>
      <c r="G198" s="110" t="s">
        <v>1315</v>
      </c>
      <c r="H198" s="146">
        <v>159.6</v>
      </c>
      <c r="I198" s="111"/>
      <c r="J198" s="112">
        <f t="shared" si="4"/>
        <v>0</v>
      </c>
      <c r="K198" s="108" t="s">
        <v>2024</v>
      </c>
      <c r="L198" s="123" t="str">
        <f t="shared" si="5"/>
        <v>фото1</v>
      </c>
      <c r="M198" s="11" t="s">
        <v>2543</v>
      </c>
      <c r="R198" s="74"/>
      <c r="S198" s="140"/>
    </row>
    <row r="199" spans="2:19" x14ac:dyDescent="0.2">
      <c r="B199" s="107">
        <v>6393</v>
      </c>
      <c r="C199" s="119" t="s">
        <v>1386</v>
      </c>
      <c r="D199" s="125"/>
      <c r="E199" s="122" t="s">
        <v>1377</v>
      </c>
      <c r="F199" s="109"/>
      <c r="G199" s="110" t="s">
        <v>1320</v>
      </c>
      <c r="H199" s="146">
        <v>129.19999999999999</v>
      </c>
      <c r="I199" s="111"/>
      <c r="J199" s="112">
        <f t="shared" si="4"/>
        <v>0</v>
      </c>
      <c r="K199" s="108" t="s">
        <v>2024</v>
      </c>
      <c r="L199" s="123" t="str">
        <f t="shared" si="5"/>
        <v>фото1</v>
      </c>
      <c r="M199" s="11" t="s">
        <v>1386</v>
      </c>
      <c r="R199" s="74"/>
      <c r="S199" s="140"/>
    </row>
    <row r="200" spans="2:19" x14ac:dyDescent="0.2">
      <c r="B200" s="107">
        <v>6401</v>
      </c>
      <c r="C200" s="121" t="s">
        <v>1387</v>
      </c>
      <c r="D200" s="125"/>
      <c r="E200" s="122" t="s">
        <v>1377</v>
      </c>
      <c r="F200" s="109"/>
      <c r="G200" s="110" t="s">
        <v>1339</v>
      </c>
      <c r="H200" s="146">
        <v>135.5</v>
      </c>
      <c r="I200" s="111"/>
      <c r="J200" s="112">
        <f t="shared" si="4"/>
        <v>0</v>
      </c>
      <c r="K200" s="108" t="s">
        <v>2024</v>
      </c>
      <c r="L200" s="123" t="str">
        <f t="shared" si="5"/>
        <v>фото1</v>
      </c>
      <c r="M200" s="11" t="s">
        <v>1387</v>
      </c>
      <c r="R200" s="74"/>
      <c r="S200" s="140"/>
    </row>
    <row r="201" spans="2:19" x14ac:dyDescent="0.2">
      <c r="B201" s="107">
        <v>14217</v>
      </c>
      <c r="C201" s="121" t="s">
        <v>2544</v>
      </c>
      <c r="D201" s="125"/>
      <c r="E201" s="122" t="s">
        <v>1377</v>
      </c>
      <c r="F201" s="109"/>
      <c r="G201" s="110" t="s">
        <v>1563</v>
      </c>
      <c r="H201" s="146">
        <v>635.29999999999995</v>
      </c>
      <c r="I201" s="111"/>
      <c r="J201" s="112">
        <f t="shared" si="4"/>
        <v>0</v>
      </c>
      <c r="K201" s="116" t="s">
        <v>2025</v>
      </c>
      <c r="L201" s="123" t="str">
        <f t="shared" si="5"/>
        <v>фото1</v>
      </c>
      <c r="M201" s="11" t="s">
        <v>2544</v>
      </c>
      <c r="R201" s="74"/>
      <c r="S201" s="140"/>
    </row>
    <row r="202" spans="2:19" x14ac:dyDescent="0.2">
      <c r="B202" s="107">
        <v>14218</v>
      </c>
      <c r="C202" s="121" t="s">
        <v>2545</v>
      </c>
      <c r="D202" s="125"/>
      <c r="E202" s="122" t="s">
        <v>1377</v>
      </c>
      <c r="F202" s="109"/>
      <c r="G202" s="110" t="s">
        <v>1563</v>
      </c>
      <c r="H202" s="146">
        <v>635.29999999999995</v>
      </c>
      <c r="I202" s="111"/>
      <c r="J202" s="112">
        <f t="shared" ref="J202:J265" si="6">IF(ISERROR(H202*I202),0,H202*I202)</f>
        <v>0</v>
      </c>
      <c r="K202" s="116" t="s">
        <v>2025</v>
      </c>
      <c r="L202" s="123" t="str">
        <f t="shared" si="5"/>
        <v>фото1</v>
      </c>
      <c r="M202" s="11" t="s">
        <v>2545</v>
      </c>
      <c r="R202" s="74"/>
      <c r="S202" s="140"/>
    </row>
    <row r="203" spans="2:19" x14ac:dyDescent="0.2">
      <c r="B203" s="107">
        <v>14219</v>
      </c>
      <c r="C203" s="121" t="s">
        <v>2546</v>
      </c>
      <c r="D203" s="125"/>
      <c r="E203" s="122" t="s">
        <v>1377</v>
      </c>
      <c r="F203" s="109"/>
      <c r="G203" s="110" t="s">
        <v>1563</v>
      </c>
      <c r="H203" s="146">
        <v>635.29999999999995</v>
      </c>
      <c r="I203" s="111"/>
      <c r="J203" s="112">
        <f t="shared" si="6"/>
        <v>0</v>
      </c>
      <c r="K203" s="116" t="s">
        <v>2025</v>
      </c>
      <c r="L203" s="123" t="str">
        <f t="shared" ref="L203:L266" si="7">HYPERLINK("http://www.gardenbulbs.ru/images/Conifers/"&amp;M203&amp;".jpg","фото1")</f>
        <v>фото1</v>
      </c>
      <c r="M203" s="11" t="s">
        <v>2546</v>
      </c>
      <c r="R203" s="74"/>
      <c r="S203" s="140"/>
    </row>
    <row r="204" spans="2:19" x14ac:dyDescent="0.2">
      <c r="B204" s="107">
        <v>6195</v>
      </c>
      <c r="C204" s="121" t="s">
        <v>2547</v>
      </c>
      <c r="D204" s="125"/>
      <c r="E204" s="122" t="s">
        <v>1377</v>
      </c>
      <c r="F204" s="109"/>
      <c r="G204" s="110" t="s">
        <v>2613</v>
      </c>
      <c r="H204" s="146">
        <v>635.29999999999995</v>
      </c>
      <c r="I204" s="111"/>
      <c r="J204" s="112">
        <f t="shared" si="6"/>
        <v>0</v>
      </c>
      <c r="K204" s="116" t="s">
        <v>2025</v>
      </c>
      <c r="L204" s="123" t="str">
        <f t="shared" si="7"/>
        <v>фото1</v>
      </c>
      <c r="M204" s="11" t="s">
        <v>2547</v>
      </c>
      <c r="R204" s="74"/>
      <c r="S204" s="140"/>
    </row>
    <row r="205" spans="2:19" x14ac:dyDescent="0.2">
      <c r="B205" s="107">
        <v>4964</v>
      </c>
      <c r="C205" s="121" t="s">
        <v>1770</v>
      </c>
      <c r="D205" s="125"/>
      <c r="E205" s="122" t="s">
        <v>1377</v>
      </c>
      <c r="F205" s="109"/>
      <c r="G205" s="110" t="s">
        <v>1771</v>
      </c>
      <c r="H205" s="146">
        <v>660.5</v>
      </c>
      <c r="I205" s="111"/>
      <c r="J205" s="112">
        <f t="shared" si="6"/>
        <v>0</v>
      </c>
      <c r="K205" s="116" t="s">
        <v>2025</v>
      </c>
      <c r="L205" s="123" t="str">
        <f t="shared" si="7"/>
        <v>фото1</v>
      </c>
      <c r="M205" s="11" t="s">
        <v>1770</v>
      </c>
      <c r="R205" s="74"/>
      <c r="S205" s="140"/>
    </row>
    <row r="206" spans="2:19" x14ac:dyDescent="0.2">
      <c r="B206" s="107">
        <v>14220</v>
      </c>
      <c r="C206" s="121" t="s">
        <v>2548</v>
      </c>
      <c r="D206" s="125"/>
      <c r="E206" s="122" t="s">
        <v>1377</v>
      </c>
      <c r="F206" s="109"/>
      <c r="G206" s="110" t="s">
        <v>1563</v>
      </c>
      <c r="H206" s="146">
        <v>635.29999999999995</v>
      </c>
      <c r="I206" s="111"/>
      <c r="J206" s="112">
        <f t="shared" si="6"/>
        <v>0</v>
      </c>
      <c r="K206" s="116" t="s">
        <v>2025</v>
      </c>
      <c r="L206" s="123" t="str">
        <f t="shared" si="7"/>
        <v>фото1</v>
      </c>
      <c r="M206" s="11" t="s">
        <v>2548</v>
      </c>
      <c r="R206" s="74"/>
      <c r="S206" s="140"/>
    </row>
    <row r="207" spans="2:19" x14ac:dyDescent="0.2">
      <c r="B207" s="107">
        <v>14221</v>
      </c>
      <c r="C207" s="121" t="s">
        <v>2549</v>
      </c>
      <c r="D207" s="125"/>
      <c r="E207" s="122" t="s">
        <v>1377</v>
      </c>
      <c r="F207" s="109"/>
      <c r="G207" s="110" t="s">
        <v>1563</v>
      </c>
      <c r="H207" s="146">
        <v>635.29999999999995</v>
      </c>
      <c r="I207" s="111"/>
      <c r="J207" s="112">
        <f t="shared" si="6"/>
        <v>0</v>
      </c>
      <c r="K207" s="116" t="s">
        <v>2025</v>
      </c>
      <c r="L207" s="123" t="str">
        <f t="shared" si="7"/>
        <v>фото1</v>
      </c>
      <c r="M207" s="11" t="s">
        <v>2549</v>
      </c>
      <c r="R207" s="74"/>
      <c r="S207" s="140"/>
    </row>
    <row r="208" spans="2:19" x14ac:dyDescent="0.2">
      <c r="B208" s="107">
        <v>10103</v>
      </c>
      <c r="C208" s="121" t="s">
        <v>2047</v>
      </c>
      <c r="D208" s="125"/>
      <c r="E208" s="122" t="s">
        <v>1377</v>
      </c>
      <c r="F208" s="109"/>
      <c r="G208" s="110" t="s">
        <v>1563</v>
      </c>
      <c r="H208" s="146">
        <v>635.29999999999995</v>
      </c>
      <c r="I208" s="111"/>
      <c r="J208" s="112">
        <f t="shared" si="6"/>
        <v>0</v>
      </c>
      <c r="K208" s="116" t="s">
        <v>2025</v>
      </c>
      <c r="L208" s="123" t="str">
        <f t="shared" si="7"/>
        <v>фото1</v>
      </c>
      <c r="M208" s="11" t="s">
        <v>2047</v>
      </c>
      <c r="R208" s="74"/>
      <c r="S208" s="140"/>
    </row>
    <row r="209" spans="2:19" x14ac:dyDescent="0.2">
      <c r="B209" s="107">
        <v>10104</v>
      </c>
      <c r="C209" s="121" t="s">
        <v>1772</v>
      </c>
      <c r="D209" s="125"/>
      <c r="E209" s="122" t="s">
        <v>1377</v>
      </c>
      <c r="F209" s="109"/>
      <c r="G209" s="110" t="s">
        <v>1563</v>
      </c>
      <c r="H209" s="146">
        <v>635.29999999999995</v>
      </c>
      <c r="I209" s="111"/>
      <c r="J209" s="112">
        <f t="shared" si="6"/>
        <v>0</v>
      </c>
      <c r="K209" s="116" t="s">
        <v>2025</v>
      </c>
      <c r="L209" s="123" t="str">
        <f t="shared" si="7"/>
        <v>фото1</v>
      </c>
      <c r="M209" s="11" t="s">
        <v>1772</v>
      </c>
      <c r="R209" s="74"/>
      <c r="S209" s="140"/>
    </row>
    <row r="210" spans="2:19" x14ac:dyDescent="0.2">
      <c r="B210" s="107">
        <v>6409</v>
      </c>
      <c r="C210" s="121" t="s">
        <v>1388</v>
      </c>
      <c r="D210" s="125"/>
      <c r="E210" s="122" t="s">
        <v>1377</v>
      </c>
      <c r="F210" s="109"/>
      <c r="G210" s="110" t="s">
        <v>1317</v>
      </c>
      <c r="H210" s="146">
        <v>127.1</v>
      </c>
      <c r="I210" s="111"/>
      <c r="J210" s="112">
        <f t="shared" si="6"/>
        <v>0</v>
      </c>
      <c r="K210" s="108" t="s">
        <v>2024</v>
      </c>
      <c r="L210" s="123" t="str">
        <f t="shared" si="7"/>
        <v>фото1</v>
      </c>
      <c r="M210" s="11" t="s">
        <v>1388</v>
      </c>
      <c r="R210" s="74"/>
      <c r="S210" s="140"/>
    </row>
    <row r="211" spans="2:19" x14ac:dyDescent="0.2">
      <c r="B211" s="107">
        <v>6410</v>
      </c>
      <c r="C211" s="121" t="s">
        <v>1389</v>
      </c>
      <c r="D211" s="125"/>
      <c r="E211" s="122" t="s">
        <v>1377</v>
      </c>
      <c r="F211" s="109"/>
      <c r="G211" s="110" t="s">
        <v>1315</v>
      </c>
      <c r="H211" s="146">
        <v>129.19999999999999</v>
      </c>
      <c r="I211" s="111"/>
      <c r="J211" s="112">
        <f t="shared" si="6"/>
        <v>0</v>
      </c>
      <c r="K211" s="108" t="s">
        <v>2024</v>
      </c>
      <c r="L211" s="123" t="str">
        <f t="shared" si="7"/>
        <v>фото1</v>
      </c>
      <c r="M211" s="11" t="s">
        <v>1389</v>
      </c>
      <c r="R211" s="74"/>
      <c r="S211" s="140"/>
    </row>
    <row r="212" spans="2:19" x14ac:dyDescent="0.2">
      <c r="B212" s="107">
        <v>6412</v>
      </c>
      <c r="C212" s="121" t="s">
        <v>1773</v>
      </c>
      <c r="D212" s="125"/>
      <c r="E212" s="122" t="s">
        <v>1377</v>
      </c>
      <c r="F212" s="109"/>
      <c r="G212" s="110" t="s">
        <v>1315</v>
      </c>
      <c r="H212" s="146">
        <v>127.1</v>
      </c>
      <c r="I212" s="111"/>
      <c r="J212" s="112">
        <f t="shared" si="6"/>
        <v>0</v>
      </c>
      <c r="K212" s="108" t="s">
        <v>2024</v>
      </c>
      <c r="L212" s="123" t="str">
        <f t="shared" si="7"/>
        <v>фото1</v>
      </c>
      <c r="M212" s="11" t="s">
        <v>1773</v>
      </c>
      <c r="R212" s="74"/>
      <c r="S212" s="140"/>
    </row>
    <row r="213" spans="2:19" x14ac:dyDescent="0.2">
      <c r="B213" s="107">
        <v>6411</v>
      </c>
      <c r="C213" s="121" t="s">
        <v>1390</v>
      </c>
      <c r="D213" s="125"/>
      <c r="E213" s="122" t="s">
        <v>1377</v>
      </c>
      <c r="F213" s="109"/>
      <c r="G213" s="110" t="s">
        <v>2613</v>
      </c>
      <c r="H213" s="146">
        <v>652.1</v>
      </c>
      <c r="I213" s="111"/>
      <c r="J213" s="112">
        <f t="shared" si="6"/>
        <v>0</v>
      </c>
      <c r="K213" s="116" t="s">
        <v>2025</v>
      </c>
      <c r="L213" s="123" t="str">
        <f t="shared" si="7"/>
        <v>фото1</v>
      </c>
      <c r="M213" s="11" t="s">
        <v>1390</v>
      </c>
      <c r="R213" s="74"/>
      <c r="S213" s="140"/>
    </row>
    <row r="214" spans="2:19" x14ac:dyDescent="0.2">
      <c r="B214" s="107">
        <v>14222</v>
      </c>
      <c r="C214" s="121" t="s">
        <v>2048</v>
      </c>
      <c r="D214" s="125"/>
      <c r="E214" s="122" t="s">
        <v>1377</v>
      </c>
      <c r="F214" s="109"/>
      <c r="G214" s="110" t="s">
        <v>1563</v>
      </c>
      <c r="H214" s="146">
        <v>635.29999999999995</v>
      </c>
      <c r="I214" s="111"/>
      <c r="J214" s="112">
        <f t="shared" si="6"/>
        <v>0</v>
      </c>
      <c r="K214" s="116" t="s">
        <v>2025</v>
      </c>
      <c r="L214" s="123" t="str">
        <f t="shared" si="7"/>
        <v>фото1</v>
      </c>
      <c r="M214" s="11" t="s">
        <v>2048</v>
      </c>
      <c r="R214" s="74"/>
      <c r="S214" s="140"/>
    </row>
    <row r="215" spans="2:19" x14ac:dyDescent="0.2">
      <c r="B215" s="107">
        <v>6624</v>
      </c>
      <c r="C215" s="121" t="s">
        <v>2049</v>
      </c>
      <c r="D215" s="125"/>
      <c r="E215" s="122" t="s">
        <v>1377</v>
      </c>
      <c r="F215" s="109"/>
      <c r="G215" s="110" t="s">
        <v>1472</v>
      </c>
      <c r="H215" s="146">
        <v>635.29999999999995</v>
      </c>
      <c r="I215" s="111"/>
      <c r="J215" s="112">
        <f t="shared" si="6"/>
        <v>0</v>
      </c>
      <c r="K215" s="116" t="s">
        <v>2025</v>
      </c>
      <c r="L215" s="123" t="str">
        <f t="shared" si="7"/>
        <v>фото1</v>
      </c>
      <c r="M215" s="11" t="s">
        <v>2049</v>
      </c>
      <c r="R215" s="74"/>
      <c r="S215" s="140"/>
    </row>
    <row r="216" spans="2:19" x14ac:dyDescent="0.2">
      <c r="B216" s="107">
        <v>10107</v>
      </c>
      <c r="C216" s="121" t="s">
        <v>2050</v>
      </c>
      <c r="D216" s="125"/>
      <c r="E216" s="122" t="s">
        <v>1377</v>
      </c>
      <c r="F216" s="109"/>
      <c r="G216" s="110" t="s">
        <v>1472</v>
      </c>
      <c r="H216" s="146">
        <v>635.29999999999995</v>
      </c>
      <c r="I216" s="111"/>
      <c r="J216" s="112">
        <f t="shared" si="6"/>
        <v>0</v>
      </c>
      <c r="K216" s="116" t="s">
        <v>2025</v>
      </c>
      <c r="L216" s="123" t="str">
        <f t="shared" si="7"/>
        <v>фото1</v>
      </c>
      <c r="M216" s="11" t="s">
        <v>2050</v>
      </c>
      <c r="R216" s="74"/>
      <c r="S216" s="140"/>
    </row>
    <row r="217" spans="2:19" x14ac:dyDescent="0.2">
      <c r="B217" s="107">
        <v>6196</v>
      </c>
      <c r="C217" s="121" t="s">
        <v>1464</v>
      </c>
      <c r="D217" s="125"/>
      <c r="E217" s="122" t="s">
        <v>1377</v>
      </c>
      <c r="F217" s="109"/>
      <c r="G217" s="110" t="s">
        <v>1563</v>
      </c>
      <c r="H217" s="146">
        <v>741.3</v>
      </c>
      <c r="I217" s="111"/>
      <c r="J217" s="112">
        <f t="shared" si="6"/>
        <v>0</v>
      </c>
      <c r="K217" s="116" t="s">
        <v>2025</v>
      </c>
      <c r="L217" s="123" t="str">
        <f t="shared" si="7"/>
        <v>фото1</v>
      </c>
      <c r="M217" s="11" t="s">
        <v>1464</v>
      </c>
      <c r="R217" s="74"/>
      <c r="S217" s="140"/>
    </row>
    <row r="218" spans="2:19" x14ac:dyDescent="0.2">
      <c r="B218" s="107">
        <v>14223</v>
      </c>
      <c r="C218" s="121" t="s">
        <v>2550</v>
      </c>
      <c r="D218" s="125"/>
      <c r="E218" s="122" t="s">
        <v>1377</v>
      </c>
      <c r="F218" s="109"/>
      <c r="G218" s="110" t="s">
        <v>1563</v>
      </c>
      <c r="H218" s="146">
        <v>635.29999999999995</v>
      </c>
      <c r="I218" s="111"/>
      <c r="J218" s="112">
        <f t="shared" si="6"/>
        <v>0</v>
      </c>
      <c r="K218" s="116" t="s">
        <v>2025</v>
      </c>
      <c r="L218" s="123" t="str">
        <f t="shared" si="7"/>
        <v>фото1</v>
      </c>
      <c r="M218" s="11" t="s">
        <v>2550</v>
      </c>
      <c r="R218" s="74"/>
      <c r="S218" s="140"/>
    </row>
    <row r="219" spans="2:19" x14ac:dyDescent="0.2">
      <c r="B219" s="107">
        <v>11327</v>
      </c>
      <c r="C219" s="121" t="s">
        <v>2082</v>
      </c>
      <c r="D219" s="125"/>
      <c r="E219" s="122" t="s">
        <v>1377</v>
      </c>
      <c r="F219" s="109"/>
      <c r="G219" s="110" t="s">
        <v>1317</v>
      </c>
      <c r="H219" s="146">
        <v>143.9</v>
      </c>
      <c r="I219" s="111"/>
      <c r="J219" s="112">
        <f t="shared" si="6"/>
        <v>0</v>
      </c>
      <c r="K219" s="108" t="s">
        <v>2024</v>
      </c>
      <c r="L219" s="123" t="str">
        <f t="shared" si="7"/>
        <v>фото1</v>
      </c>
      <c r="M219" s="11" t="s">
        <v>2082</v>
      </c>
      <c r="R219" s="74"/>
      <c r="S219" s="140"/>
    </row>
    <row r="220" spans="2:19" x14ac:dyDescent="0.2">
      <c r="B220" s="107">
        <v>14224</v>
      </c>
      <c r="C220" s="121" t="s">
        <v>2551</v>
      </c>
      <c r="D220" s="125"/>
      <c r="E220" s="122" t="s">
        <v>1377</v>
      </c>
      <c r="F220" s="109"/>
      <c r="G220" s="110" t="s">
        <v>1563</v>
      </c>
      <c r="H220" s="146">
        <v>635.29999999999995</v>
      </c>
      <c r="I220" s="111"/>
      <c r="J220" s="112">
        <f t="shared" si="6"/>
        <v>0</v>
      </c>
      <c r="K220" s="116" t="s">
        <v>2025</v>
      </c>
      <c r="L220" s="123" t="str">
        <f t="shared" si="7"/>
        <v>фото1</v>
      </c>
      <c r="M220" s="11" t="s">
        <v>2551</v>
      </c>
      <c r="R220" s="74"/>
      <c r="S220" s="140"/>
    </row>
    <row r="221" spans="2:19" x14ac:dyDescent="0.2">
      <c r="B221" s="107">
        <v>10108</v>
      </c>
      <c r="C221" s="121" t="s">
        <v>2552</v>
      </c>
      <c r="D221" s="125"/>
      <c r="E221" s="122" t="s">
        <v>1377</v>
      </c>
      <c r="F221" s="109"/>
      <c r="G221" s="110" t="s">
        <v>1472</v>
      </c>
      <c r="H221" s="146">
        <v>627.9</v>
      </c>
      <c r="I221" s="111"/>
      <c r="J221" s="112">
        <f t="shared" si="6"/>
        <v>0</v>
      </c>
      <c r="K221" s="116" t="s">
        <v>2025</v>
      </c>
      <c r="L221" s="123" t="str">
        <f t="shared" si="7"/>
        <v>фото1</v>
      </c>
      <c r="M221" s="11" t="s">
        <v>2552</v>
      </c>
      <c r="R221" s="74"/>
      <c r="S221" s="140"/>
    </row>
    <row r="222" spans="2:19" x14ac:dyDescent="0.2">
      <c r="B222" s="107">
        <v>6418</v>
      </c>
      <c r="C222" s="121" t="s">
        <v>1774</v>
      </c>
      <c r="D222" s="125"/>
      <c r="E222" s="122" t="s">
        <v>1377</v>
      </c>
      <c r="F222" s="109"/>
      <c r="G222" s="110" t="s">
        <v>1317</v>
      </c>
      <c r="H222" s="146">
        <v>257.3</v>
      </c>
      <c r="I222" s="111"/>
      <c r="J222" s="112">
        <f t="shared" si="6"/>
        <v>0</v>
      </c>
      <c r="K222" s="108" t="s">
        <v>2024</v>
      </c>
      <c r="L222" s="123" t="str">
        <f t="shared" si="7"/>
        <v>фото1</v>
      </c>
      <c r="M222" s="11" t="s">
        <v>1774</v>
      </c>
      <c r="R222" s="74"/>
      <c r="S222" s="140"/>
    </row>
    <row r="223" spans="2:19" x14ac:dyDescent="0.2">
      <c r="B223" s="107">
        <v>10106</v>
      </c>
      <c r="C223" s="121" t="s">
        <v>2553</v>
      </c>
      <c r="D223" s="125"/>
      <c r="E223" s="122" t="s">
        <v>1377</v>
      </c>
      <c r="F223" s="109"/>
      <c r="G223" s="110" t="s">
        <v>1317</v>
      </c>
      <c r="H223" s="146">
        <v>233.1</v>
      </c>
      <c r="I223" s="111"/>
      <c r="J223" s="112">
        <f t="shared" si="6"/>
        <v>0</v>
      </c>
      <c r="K223" s="108" t="s">
        <v>2024</v>
      </c>
      <c r="L223" s="123" t="str">
        <f t="shared" si="7"/>
        <v>фото1</v>
      </c>
      <c r="M223" s="11" t="s">
        <v>2553</v>
      </c>
      <c r="R223" s="74"/>
      <c r="S223" s="140"/>
    </row>
    <row r="224" spans="2:19" x14ac:dyDescent="0.2">
      <c r="B224" s="107">
        <v>14225</v>
      </c>
      <c r="C224" s="121" t="s">
        <v>2554</v>
      </c>
      <c r="D224" s="125"/>
      <c r="E224" s="122" t="s">
        <v>1377</v>
      </c>
      <c r="F224" s="109"/>
      <c r="G224" s="110" t="s">
        <v>1472</v>
      </c>
      <c r="H224" s="146">
        <v>489.3</v>
      </c>
      <c r="I224" s="111"/>
      <c r="J224" s="112">
        <f t="shared" si="6"/>
        <v>0</v>
      </c>
      <c r="K224" s="116" t="s">
        <v>2025</v>
      </c>
      <c r="L224" s="123" t="str">
        <f t="shared" si="7"/>
        <v>фото1</v>
      </c>
      <c r="M224" s="11" t="s">
        <v>2554</v>
      </c>
      <c r="R224" s="74"/>
      <c r="S224" s="140"/>
    </row>
    <row r="225" spans="2:19" x14ac:dyDescent="0.2">
      <c r="B225" s="107">
        <v>14226</v>
      </c>
      <c r="C225" s="121" t="s">
        <v>2555</v>
      </c>
      <c r="D225" s="125"/>
      <c r="E225" s="122" t="s">
        <v>1377</v>
      </c>
      <c r="F225" s="109"/>
      <c r="G225" s="110" t="s">
        <v>2128</v>
      </c>
      <c r="H225" s="146">
        <v>268.8</v>
      </c>
      <c r="I225" s="111"/>
      <c r="J225" s="112">
        <f t="shared" si="6"/>
        <v>0</v>
      </c>
      <c r="K225" s="108" t="s">
        <v>2024</v>
      </c>
      <c r="L225" s="123" t="str">
        <f t="shared" si="7"/>
        <v>фото1</v>
      </c>
      <c r="M225" s="11" t="s">
        <v>2555</v>
      </c>
      <c r="R225" s="74"/>
      <c r="S225" s="140"/>
    </row>
    <row r="226" spans="2:19" x14ac:dyDescent="0.2">
      <c r="B226" s="107">
        <v>14227</v>
      </c>
      <c r="C226" s="121" t="s">
        <v>2556</v>
      </c>
      <c r="D226" s="125"/>
      <c r="E226" s="122" t="s">
        <v>1392</v>
      </c>
      <c r="F226" s="109"/>
      <c r="G226" s="110" t="s">
        <v>1472</v>
      </c>
      <c r="H226" s="146">
        <v>253.1</v>
      </c>
      <c r="I226" s="111"/>
      <c r="J226" s="112">
        <f t="shared" si="6"/>
        <v>0</v>
      </c>
      <c r="K226" s="116" t="s">
        <v>2025</v>
      </c>
      <c r="L226" s="123" t="str">
        <f t="shared" si="7"/>
        <v>фото1</v>
      </c>
      <c r="M226" s="11" t="s">
        <v>2556</v>
      </c>
      <c r="R226" s="74"/>
      <c r="S226" s="140"/>
    </row>
    <row r="227" spans="2:19" x14ac:dyDescent="0.2">
      <c r="B227" s="107">
        <v>11330</v>
      </c>
      <c r="C227" s="121" t="s">
        <v>1391</v>
      </c>
      <c r="D227" s="125"/>
      <c r="E227" s="122" t="s">
        <v>1392</v>
      </c>
      <c r="F227" s="109"/>
      <c r="G227" s="110" t="s">
        <v>1472</v>
      </c>
      <c r="H227" s="146">
        <v>635.29999999999995</v>
      </c>
      <c r="I227" s="111"/>
      <c r="J227" s="112">
        <f t="shared" si="6"/>
        <v>0</v>
      </c>
      <c r="K227" s="116" t="s">
        <v>2025</v>
      </c>
      <c r="L227" s="123" t="str">
        <f t="shared" si="7"/>
        <v>фото1</v>
      </c>
      <c r="M227" s="11" t="s">
        <v>1391</v>
      </c>
      <c r="R227" s="74"/>
      <c r="S227" s="140"/>
    </row>
    <row r="228" spans="2:19" x14ac:dyDescent="0.2">
      <c r="B228" s="107">
        <v>14228</v>
      </c>
      <c r="C228" s="121" t="s">
        <v>2557</v>
      </c>
      <c r="D228" s="125"/>
      <c r="E228" s="122" t="s">
        <v>1392</v>
      </c>
      <c r="F228" s="109"/>
      <c r="G228" s="110" t="s">
        <v>1472</v>
      </c>
      <c r="H228" s="146">
        <v>635.29999999999995</v>
      </c>
      <c r="I228" s="111"/>
      <c r="J228" s="112">
        <f t="shared" si="6"/>
        <v>0</v>
      </c>
      <c r="K228" s="116" t="s">
        <v>2025</v>
      </c>
      <c r="L228" s="123" t="str">
        <f t="shared" si="7"/>
        <v>фото1</v>
      </c>
      <c r="M228" s="11" t="s">
        <v>2557</v>
      </c>
      <c r="R228" s="74"/>
      <c r="S228" s="140"/>
    </row>
    <row r="229" spans="2:19" x14ac:dyDescent="0.2">
      <c r="B229" s="107">
        <v>6426</v>
      </c>
      <c r="C229" s="121" t="s">
        <v>1393</v>
      </c>
      <c r="D229" s="125"/>
      <c r="E229" s="122" t="s">
        <v>1392</v>
      </c>
      <c r="F229" s="109"/>
      <c r="G229" s="110" t="s">
        <v>1472</v>
      </c>
      <c r="H229" s="146">
        <v>635.29999999999995</v>
      </c>
      <c r="I229" s="111"/>
      <c r="J229" s="112">
        <f t="shared" si="6"/>
        <v>0</v>
      </c>
      <c r="K229" s="116" t="s">
        <v>2025</v>
      </c>
      <c r="L229" s="123" t="str">
        <f t="shared" si="7"/>
        <v>фото1</v>
      </c>
      <c r="M229" s="11" t="s">
        <v>1393</v>
      </c>
      <c r="R229" s="74"/>
      <c r="S229" s="140"/>
    </row>
    <row r="230" spans="2:19" x14ac:dyDescent="0.2">
      <c r="B230" s="107">
        <v>6429</v>
      </c>
      <c r="C230" s="121" t="s">
        <v>2558</v>
      </c>
      <c r="D230" s="125"/>
      <c r="E230" s="122" t="s">
        <v>1392</v>
      </c>
      <c r="F230" s="109"/>
      <c r="G230" s="110" t="s">
        <v>1472</v>
      </c>
      <c r="H230" s="146">
        <v>635.29999999999995</v>
      </c>
      <c r="I230" s="111"/>
      <c r="J230" s="112">
        <f t="shared" si="6"/>
        <v>0</v>
      </c>
      <c r="K230" s="116" t="s">
        <v>2025</v>
      </c>
      <c r="L230" s="123" t="str">
        <f t="shared" si="7"/>
        <v>фото1</v>
      </c>
      <c r="M230" s="11" t="s">
        <v>2558</v>
      </c>
      <c r="R230" s="74"/>
      <c r="S230" s="140"/>
    </row>
    <row r="231" spans="2:19" x14ac:dyDescent="0.2">
      <c r="B231" s="107">
        <v>6430</v>
      </c>
      <c r="C231" s="121" t="s">
        <v>1394</v>
      </c>
      <c r="D231" s="125"/>
      <c r="E231" s="122" t="s">
        <v>1392</v>
      </c>
      <c r="F231" s="109"/>
      <c r="G231" s="110" t="s">
        <v>1472</v>
      </c>
      <c r="H231" s="146">
        <v>635.29999999999995</v>
      </c>
      <c r="I231" s="111"/>
      <c r="J231" s="112">
        <f t="shared" si="6"/>
        <v>0</v>
      </c>
      <c r="K231" s="116" t="s">
        <v>2025</v>
      </c>
      <c r="L231" s="123" t="str">
        <f t="shared" si="7"/>
        <v>фото1</v>
      </c>
      <c r="M231" s="11" t="s">
        <v>1394</v>
      </c>
      <c r="R231" s="74"/>
      <c r="S231" s="140"/>
    </row>
    <row r="232" spans="2:19" x14ac:dyDescent="0.2">
      <c r="B232" s="107">
        <v>14229</v>
      </c>
      <c r="C232" s="121" t="s">
        <v>2559</v>
      </c>
      <c r="D232" s="125"/>
      <c r="E232" s="122" t="s">
        <v>1392</v>
      </c>
      <c r="F232" s="109"/>
      <c r="G232" s="110" t="s">
        <v>1472</v>
      </c>
      <c r="H232" s="146">
        <v>635.29999999999995</v>
      </c>
      <c r="I232" s="111"/>
      <c r="J232" s="112">
        <f t="shared" si="6"/>
        <v>0</v>
      </c>
      <c r="K232" s="116" t="s">
        <v>2025</v>
      </c>
      <c r="L232" s="123" t="str">
        <f t="shared" si="7"/>
        <v>фото1</v>
      </c>
      <c r="M232" s="11" t="s">
        <v>2559</v>
      </c>
      <c r="R232" s="74"/>
      <c r="S232" s="140"/>
    </row>
    <row r="233" spans="2:19" x14ac:dyDescent="0.2">
      <c r="B233" s="107">
        <v>10113</v>
      </c>
      <c r="C233" s="121" t="s">
        <v>2051</v>
      </c>
      <c r="D233" s="125"/>
      <c r="E233" s="122" t="s">
        <v>1392</v>
      </c>
      <c r="F233" s="109"/>
      <c r="G233" s="110" t="s">
        <v>1472</v>
      </c>
      <c r="H233" s="146">
        <v>635.29999999999995</v>
      </c>
      <c r="I233" s="111"/>
      <c r="J233" s="112">
        <f t="shared" si="6"/>
        <v>0</v>
      </c>
      <c r="K233" s="116" t="s">
        <v>2025</v>
      </c>
      <c r="L233" s="123" t="str">
        <f t="shared" si="7"/>
        <v>фото1</v>
      </c>
      <c r="M233" s="11" t="s">
        <v>2051</v>
      </c>
      <c r="R233" s="74"/>
      <c r="S233" s="140"/>
    </row>
    <row r="234" spans="2:19" x14ac:dyDescent="0.2">
      <c r="B234" s="107">
        <v>6438</v>
      </c>
      <c r="C234" s="121" t="s">
        <v>1398</v>
      </c>
      <c r="D234" s="125"/>
      <c r="E234" s="122" t="s">
        <v>1392</v>
      </c>
      <c r="F234" s="109"/>
      <c r="G234" s="110" t="s">
        <v>1472</v>
      </c>
      <c r="H234" s="146">
        <v>635.29999999999995</v>
      </c>
      <c r="I234" s="111"/>
      <c r="J234" s="112">
        <f t="shared" si="6"/>
        <v>0</v>
      </c>
      <c r="K234" s="116" t="s">
        <v>2025</v>
      </c>
      <c r="L234" s="123" t="str">
        <f t="shared" si="7"/>
        <v>фото1</v>
      </c>
      <c r="M234" s="11" t="s">
        <v>1398</v>
      </c>
      <c r="R234" s="74"/>
      <c r="S234" s="140"/>
    </row>
    <row r="235" spans="2:19" x14ac:dyDescent="0.2">
      <c r="B235" s="107">
        <v>14230</v>
      </c>
      <c r="C235" s="121" t="s">
        <v>2560</v>
      </c>
      <c r="D235" s="125"/>
      <c r="E235" s="122" t="s">
        <v>1392</v>
      </c>
      <c r="F235" s="109"/>
      <c r="G235" s="110" t="s">
        <v>1472</v>
      </c>
      <c r="H235" s="146">
        <v>635.29999999999995</v>
      </c>
      <c r="I235" s="111"/>
      <c r="J235" s="112">
        <f t="shared" si="6"/>
        <v>0</v>
      </c>
      <c r="K235" s="116" t="s">
        <v>2025</v>
      </c>
      <c r="L235" s="123" t="str">
        <f t="shared" si="7"/>
        <v>фото1</v>
      </c>
      <c r="M235" s="11" t="s">
        <v>2560</v>
      </c>
      <c r="R235" s="74"/>
      <c r="S235" s="140"/>
    </row>
    <row r="236" spans="2:19" x14ac:dyDescent="0.2">
      <c r="B236" s="107">
        <v>6444</v>
      </c>
      <c r="C236" s="121" t="s">
        <v>2561</v>
      </c>
      <c r="D236" s="125"/>
      <c r="E236" s="122" t="s">
        <v>1392</v>
      </c>
      <c r="F236" s="109"/>
      <c r="G236" s="110" t="s">
        <v>1472</v>
      </c>
      <c r="H236" s="146">
        <v>635.29999999999995</v>
      </c>
      <c r="I236" s="111"/>
      <c r="J236" s="112">
        <f t="shared" si="6"/>
        <v>0</v>
      </c>
      <c r="K236" s="116" t="s">
        <v>2025</v>
      </c>
      <c r="L236" s="123" t="str">
        <f t="shared" si="7"/>
        <v>фото1</v>
      </c>
      <c r="M236" s="11" t="s">
        <v>2561</v>
      </c>
      <c r="R236" s="74"/>
      <c r="S236" s="140"/>
    </row>
    <row r="237" spans="2:19" x14ac:dyDescent="0.2">
      <c r="B237" s="107">
        <v>14231</v>
      </c>
      <c r="C237" s="121" t="s">
        <v>2562</v>
      </c>
      <c r="D237" s="125"/>
      <c r="E237" s="122" t="s">
        <v>1392</v>
      </c>
      <c r="F237" s="109"/>
      <c r="G237" s="110" t="s">
        <v>1472</v>
      </c>
      <c r="H237" s="146">
        <v>635.29999999999995</v>
      </c>
      <c r="I237" s="111"/>
      <c r="J237" s="112">
        <f t="shared" si="6"/>
        <v>0</v>
      </c>
      <c r="K237" s="116" t="s">
        <v>2025</v>
      </c>
      <c r="L237" s="123" t="str">
        <f t="shared" si="7"/>
        <v>фото1</v>
      </c>
      <c r="M237" s="11" t="s">
        <v>2562</v>
      </c>
      <c r="R237" s="74"/>
      <c r="S237" s="140"/>
    </row>
    <row r="238" spans="2:19" x14ac:dyDescent="0.2">
      <c r="B238" s="107">
        <v>14232</v>
      </c>
      <c r="C238" s="121" t="s">
        <v>2563</v>
      </c>
      <c r="D238" s="125"/>
      <c r="E238" s="122" t="s">
        <v>1392</v>
      </c>
      <c r="F238" s="109"/>
      <c r="G238" s="110" t="s">
        <v>1472</v>
      </c>
      <c r="H238" s="146">
        <v>635.29999999999995</v>
      </c>
      <c r="I238" s="111"/>
      <c r="J238" s="112">
        <f t="shared" si="6"/>
        <v>0</v>
      </c>
      <c r="K238" s="116" t="s">
        <v>2025</v>
      </c>
      <c r="L238" s="123" t="str">
        <f t="shared" si="7"/>
        <v>фото1</v>
      </c>
      <c r="M238" s="11" t="s">
        <v>2563</v>
      </c>
      <c r="R238" s="74"/>
      <c r="S238" s="140"/>
    </row>
    <row r="239" spans="2:19" x14ac:dyDescent="0.2">
      <c r="B239" s="107">
        <v>14233</v>
      </c>
      <c r="C239" s="121" t="s">
        <v>2564</v>
      </c>
      <c r="D239" s="125"/>
      <c r="E239" s="122" t="s">
        <v>1392</v>
      </c>
      <c r="F239" s="109"/>
      <c r="G239" s="110" t="s">
        <v>1472</v>
      </c>
      <c r="H239" s="146">
        <v>635.29999999999995</v>
      </c>
      <c r="I239" s="111"/>
      <c r="J239" s="112">
        <f t="shared" si="6"/>
        <v>0</v>
      </c>
      <c r="K239" s="116" t="s">
        <v>2025</v>
      </c>
      <c r="L239" s="123" t="str">
        <f t="shared" si="7"/>
        <v>фото1</v>
      </c>
      <c r="M239" s="11" t="s">
        <v>2564</v>
      </c>
      <c r="R239" s="74"/>
      <c r="S239" s="140"/>
    </row>
    <row r="240" spans="2:19" x14ac:dyDescent="0.2">
      <c r="B240" s="107">
        <v>14234</v>
      </c>
      <c r="C240" s="121" t="s">
        <v>2565</v>
      </c>
      <c r="D240" s="125"/>
      <c r="E240" s="122" t="s">
        <v>1392</v>
      </c>
      <c r="F240" s="109"/>
      <c r="G240" s="110" t="s">
        <v>1472</v>
      </c>
      <c r="H240" s="146">
        <v>635.29999999999995</v>
      </c>
      <c r="I240" s="111"/>
      <c r="J240" s="112">
        <f t="shared" si="6"/>
        <v>0</v>
      </c>
      <c r="K240" s="116" t="s">
        <v>2025</v>
      </c>
      <c r="L240" s="123" t="str">
        <f t="shared" si="7"/>
        <v>фото1</v>
      </c>
      <c r="M240" s="11" t="s">
        <v>2565</v>
      </c>
      <c r="R240" s="74"/>
      <c r="S240" s="140"/>
    </row>
    <row r="241" spans="2:19" x14ac:dyDescent="0.2">
      <c r="B241" s="107">
        <v>6447</v>
      </c>
      <c r="C241" s="121" t="s">
        <v>1399</v>
      </c>
      <c r="D241" s="125"/>
      <c r="E241" s="122" t="s">
        <v>1392</v>
      </c>
      <c r="F241" s="109"/>
      <c r="G241" s="110" t="s">
        <v>1472</v>
      </c>
      <c r="H241" s="146">
        <v>635.29999999999995</v>
      </c>
      <c r="I241" s="111"/>
      <c r="J241" s="112">
        <f t="shared" si="6"/>
        <v>0</v>
      </c>
      <c r="K241" s="116" t="s">
        <v>2025</v>
      </c>
      <c r="L241" s="123" t="str">
        <f t="shared" si="7"/>
        <v>фото1</v>
      </c>
      <c r="M241" s="11" t="s">
        <v>1399</v>
      </c>
      <c r="R241" s="74"/>
      <c r="S241" s="140"/>
    </row>
    <row r="242" spans="2:19" x14ac:dyDescent="0.2">
      <c r="B242" s="107">
        <v>6431</v>
      </c>
      <c r="C242" s="121" t="s">
        <v>1395</v>
      </c>
      <c r="D242" s="125"/>
      <c r="E242" s="122" t="s">
        <v>1392</v>
      </c>
      <c r="F242" s="109"/>
      <c r="G242" s="110" t="s">
        <v>1325</v>
      </c>
      <c r="H242" s="146">
        <v>147</v>
      </c>
      <c r="I242" s="111"/>
      <c r="J242" s="112">
        <f t="shared" si="6"/>
        <v>0</v>
      </c>
      <c r="K242" s="108" t="s">
        <v>2024</v>
      </c>
      <c r="L242" s="123" t="str">
        <f t="shared" si="7"/>
        <v>фото1</v>
      </c>
      <c r="M242" s="11" t="s">
        <v>1395</v>
      </c>
      <c r="R242" s="74"/>
      <c r="S242" s="140"/>
    </row>
    <row r="243" spans="2:19" x14ac:dyDescent="0.2">
      <c r="B243" s="107">
        <v>6433</v>
      </c>
      <c r="C243" s="121" t="s">
        <v>1396</v>
      </c>
      <c r="D243" s="125"/>
      <c r="E243" s="122" t="s">
        <v>1392</v>
      </c>
      <c r="F243" s="109"/>
      <c r="G243" s="110" t="s">
        <v>1317</v>
      </c>
      <c r="H243" s="146">
        <v>118.7</v>
      </c>
      <c r="I243" s="111"/>
      <c r="J243" s="112">
        <f t="shared" si="6"/>
        <v>0</v>
      </c>
      <c r="K243" s="108" t="s">
        <v>2024</v>
      </c>
      <c r="L243" s="123" t="str">
        <f t="shared" si="7"/>
        <v>фото1</v>
      </c>
      <c r="M243" s="11" t="s">
        <v>1396</v>
      </c>
      <c r="R243" s="74"/>
      <c r="S243" s="140"/>
    </row>
    <row r="244" spans="2:19" x14ac:dyDescent="0.2">
      <c r="B244" s="107">
        <v>6590</v>
      </c>
      <c r="C244" s="121" t="s">
        <v>1396</v>
      </c>
      <c r="D244" s="125"/>
      <c r="E244" s="122" t="s">
        <v>1392</v>
      </c>
      <c r="F244" s="109"/>
      <c r="G244" s="110" t="s">
        <v>2089</v>
      </c>
      <c r="H244" s="146">
        <v>496.7</v>
      </c>
      <c r="I244" s="111"/>
      <c r="J244" s="112">
        <f t="shared" si="6"/>
        <v>0</v>
      </c>
      <c r="K244" s="116" t="s">
        <v>2025</v>
      </c>
      <c r="L244" s="123" t="str">
        <f t="shared" si="7"/>
        <v>фото1</v>
      </c>
      <c r="M244" s="11" t="s">
        <v>1396</v>
      </c>
      <c r="R244" s="74"/>
      <c r="S244" s="140"/>
    </row>
    <row r="245" spans="2:19" x14ac:dyDescent="0.2">
      <c r="B245" s="107">
        <v>11332</v>
      </c>
      <c r="C245" s="121" t="s">
        <v>1396</v>
      </c>
      <c r="D245" s="125"/>
      <c r="E245" s="122" t="s">
        <v>1392</v>
      </c>
      <c r="F245" s="109"/>
      <c r="G245" s="110" t="s">
        <v>2090</v>
      </c>
      <c r="H245" s="146">
        <v>741.3</v>
      </c>
      <c r="I245" s="111"/>
      <c r="J245" s="112">
        <f t="shared" si="6"/>
        <v>0</v>
      </c>
      <c r="K245" s="116" t="s">
        <v>2025</v>
      </c>
      <c r="L245" s="123" t="str">
        <f t="shared" si="7"/>
        <v>фото1</v>
      </c>
      <c r="M245" s="11" t="s">
        <v>1396</v>
      </c>
      <c r="R245" s="74"/>
      <c r="S245" s="140"/>
    </row>
    <row r="246" spans="2:19" x14ac:dyDescent="0.2">
      <c r="B246" s="107">
        <v>6448</v>
      </c>
      <c r="C246" s="121" t="s">
        <v>1400</v>
      </c>
      <c r="D246" s="125"/>
      <c r="E246" s="122" t="s">
        <v>1392</v>
      </c>
      <c r="F246" s="109"/>
      <c r="G246" s="110" t="s">
        <v>1563</v>
      </c>
      <c r="H246" s="146">
        <v>635.29999999999995</v>
      </c>
      <c r="I246" s="111"/>
      <c r="J246" s="112">
        <f t="shared" si="6"/>
        <v>0</v>
      </c>
      <c r="K246" s="116" t="s">
        <v>2025</v>
      </c>
      <c r="L246" s="123" t="str">
        <f t="shared" si="7"/>
        <v>фото1</v>
      </c>
      <c r="M246" s="11" t="s">
        <v>1400</v>
      </c>
      <c r="R246" s="74"/>
      <c r="S246" s="140"/>
    </row>
    <row r="247" spans="2:19" x14ac:dyDescent="0.2">
      <c r="B247" s="107">
        <v>11333</v>
      </c>
      <c r="C247" s="121" t="s">
        <v>1400</v>
      </c>
      <c r="D247" s="125"/>
      <c r="E247" s="122" t="s">
        <v>1392</v>
      </c>
      <c r="F247" s="109"/>
      <c r="G247" s="110" t="s">
        <v>2614</v>
      </c>
      <c r="H247" s="146">
        <v>1067.9000000000001</v>
      </c>
      <c r="I247" s="111"/>
      <c r="J247" s="112">
        <f t="shared" si="6"/>
        <v>0</v>
      </c>
      <c r="K247" s="116" t="s">
        <v>2025</v>
      </c>
      <c r="L247" s="123" t="str">
        <f t="shared" si="7"/>
        <v>фото1</v>
      </c>
      <c r="M247" s="11" t="s">
        <v>1400</v>
      </c>
      <c r="R247" s="74"/>
      <c r="S247" s="140"/>
    </row>
    <row r="248" spans="2:19" x14ac:dyDescent="0.2">
      <c r="B248" s="107">
        <v>14235</v>
      </c>
      <c r="C248" s="121" t="s">
        <v>2566</v>
      </c>
      <c r="D248" s="125"/>
      <c r="E248" s="122" t="s">
        <v>1392</v>
      </c>
      <c r="F248" s="109"/>
      <c r="G248" s="110" t="s">
        <v>1563</v>
      </c>
      <c r="H248" s="146">
        <v>635.29999999999995</v>
      </c>
      <c r="I248" s="111"/>
      <c r="J248" s="112">
        <f t="shared" si="6"/>
        <v>0</v>
      </c>
      <c r="K248" s="116" t="s">
        <v>2025</v>
      </c>
      <c r="L248" s="123" t="str">
        <f t="shared" si="7"/>
        <v>фото1</v>
      </c>
      <c r="M248" s="11" t="s">
        <v>2566</v>
      </c>
      <c r="R248" s="74"/>
      <c r="S248" s="140"/>
    </row>
    <row r="249" spans="2:19" x14ac:dyDescent="0.2">
      <c r="B249" s="107">
        <v>11334</v>
      </c>
      <c r="C249" s="121" t="s">
        <v>2095</v>
      </c>
      <c r="D249" s="125"/>
      <c r="E249" s="122" t="s">
        <v>1392</v>
      </c>
      <c r="F249" s="109"/>
      <c r="G249" s="110" t="s">
        <v>1563</v>
      </c>
      <c r="H249" s="146">
        <v>619.5</v>
      </c>
      <c r="I249" s="111"/>
      <c r="J249" s="112">
        <f t="shared" si="6"/>
        <v>0</v>
      </c>
      <c r="K249" s="116" t="s">
        <v>2025</v>
      </c>
      <c r="L249" s="123" t="str">
        <f t="shared" si="7"/>
        <v>фото1</v>
      </c>
      <c r="M249" s="11" t="s">
        <v>2095</v>
      </c>
      <c r="R249" s="74"/>
      <c r="S249" s="140"/>
    </row>
    <row r="250" spans="2:19" x14ac:dyDescent="0.2">
      <c r="B250" s="107">
        <v>6436</v>
      </c>
      <c r="C250" s="121" t="s">
        <v>1397</v>
      </c>
      <c r="D250" s="125"/>
      <c r="E250" s="122" t="s">
        <v>1392</v>
      </c>
      <c r="F250" s="109"/>
      <c r="G250" s="110" t="s">
        <v>2615</v>
      </c>
      <c r="H250" s="146">
        <v>129.19999999999999</v>
      </c>
      <c r="I250" s="111"/>
      <c r="J250" s="112">
        <f t="shared" si="6"/>
        <v>0</v>
      </c>
      <c r="K250" s="108" t="s">
        <v>2024</v>
      </c>
      <c r="L250" s="123" t="str">
        <f t="shared" si="7"/>
        <v>фото1</v>
      </c>
      <c r="M250" s="11" t="s">
        <v>1397</v>
      </c>
      <c r="R250" s="74"/>
      <c r="S250" s="140"/>
    </row>
    <row r="251" spans="2:19" x14ac:dyDescent="0.2">
      <c r="B251" s="107">
        <v>6618</v>
      </c>
      <c r="C251" s="121" t="s">
        <v>1775</v>
      </c>
      <c r="D251" s="125"/>
      <c r="E251" s="122" t="s">
        <v>1392</v>
      </c>
      <c r="F251" s="109"/>
      <c r="G251" s="110" t="s">
        <v>1563</v>
      </c>
      <c r="H251" s="146">
        <v>635.29999999999995</v>
      </c>
      <c r="I251" s="111"/>
      <c r="J251" s="112">
        <f t="shared" si="6"/>
        <v>0</v>
      </c>
      <c r="K251" s="116" t="s">
        <v>2025</v>
      </c>
      <c r="L251" s="123" t="str">
        <f t="shared" si="7"/>
        <v>фото1</v>
      </c>
      <c r="M251" s="11" t="s">
        <v>1775</v>
      </c>
      <c r="R251" s="74"/>
      <c r="S251" s="140"/>
    </row>
    <row r="252" spans="2:19" x14ac:dyDescent="0.2">
      <c r="B252" s="107">
        <v>6617</v>
      </c>
      <c r="C252" s="121" t="s">
        <v>1776</v>
      </c>
      <c r="D252" s="125"/>
      <c r="E252" s="122" t="s">
        <v>1392</v>
      </c>
      <c r="F252" s="109"/>
      <c r="G252" s="110" t="s">
        <v>1563</v>
      </c>
      <c r="H252" s="146">
        <v>635.29999999999995</v>
      </c>
      <c r="I252" s="111"/>
      <c r="J252" s="112">
        <f t="shared" si="6"/>
        <v>0</v>
      </c>
      <c r="K252" s="116" t="s">
        <v>2025</v>
      </c>
      <c r="L252" s="123" t="str">
        <f t="shared" si="7"/>
        <v>фото1</v>
      </c>
      <c r="M252" s="11" t="s">
        <v>1776</v>
      </c>
      <c r="R252" s="74"/>
      <c r="S252" s="140"/>
    </row>
    <row r="253" spans="2:19" x14ac:dyDescent="0.2">
      <c r="B253" s="107">
        <v>14236</v>
      </c>
      <c r="C253" s="121" t="s">
        <v>1776</v>
      </c>
      <c r="D253" s="125"/>
      <c r="E253" s="122" t="s">
        <v>1392</v>
      </c>
      <c r="F253" s="109"/>
      <c r="G253" s="110" t="s">
        <v>2616</v>
      </c>
      <c r="H253" s="146">
        <v>1230.5999999999999</v>
      </c>
      <c r="I253" s="111"/>
      <c r="J253" s="112">
        <f t="shared" si="6"/>
        <v>0</v>
      </c>
      <c r="K253" s="116" t="s">
        <v>2025</v>
      </c>
      <c r="L253" s="123" t="str">
        <f t="shared" si="7"/>
        <v>фото1</v>
      </c>
      <c r="M253" s="11" t="s">
        <v>1776</v>
      </c>
      <c r="R253" s="74"/>
      <c r="S253" s="140"/>
    </row>
    <row r="254" spans="2:19" x14ac:dyDescent="0.2">
      <c r="B254" s="107">
        <v>10119</v>
      </c>
      <c r="C254" s="121" t="s">
        <v>2052</v>
      </c>
      <c r="D254" s="125"/>
      <c r="E254" s="122" t="s">
        <v>1392</v>
      </c>
      <c r="F254" s="109"/>
      <c r="G254" s="110" t="s">
        <v>1563</v>
      </c>
      <c r="H254" s="146">
        <v>635.29999999999995</v>
      </c>
      <c r="I254" s="111"/>
      <c r="J254" s="112">
        <f t="shared" si="6"/>
        <v>0</v>
      </c>
      <c r="K254" s="116" t="s">
        <v>2025</v>
      </c>
      <c r="L254" s="123" t="str">
        <f t="shared" si="7"/>
        <v>фото1</v>
      </c>
      <c r="M254" s="11" t="s">
        <v>2052</v>
      </c>
      <c r="R254" s="74"/>
      <c r="S254" s="140"/>
    </row>
    <row r="255" spans="2:19" x14ac:dyDescent="0.2">
      <c r="B255" s="107">
        <v>14237</v>
      </c>
      <c r="C255" s="121" t="s">
        <v>2567</v>
      </c>
      <c r="D255" s="125"/>
      <c r="E255" s="122" t="s">
        <v>1392</v>
      </c>
      <c r="F255" s="109"/>
      <c r="G255" s="110" t="s">
        <v>1317</v>
      </c>
      <c r="H255" s="146">
        <v>118.7</v>
      </c>
      <c r="I255" s="111"/>
      <c r="J255" s="112">
        <f t="shared" si="6"/>
        <v>0</v>
      </c>
      <c r="K255" s="108" t="s">
        <v>2024</v>
      </c>
      <c r="L255" s="123" t="str">
        <f t="shared" si="7"/>
        <v>фото1</v>
      </c>
      <c r="M255" s="11" t="s">
        <v>2567</v>
      </c>
      <c r="R255" s="74"/>
      <c r="S255" s="140"/>
    </row>
    <row r="256" spans="2:19" x14ac:dyDescent="0.2">
      <c r="B256" s="107">
        <v>6585</v>
      </c>
      <c r="C256" s="121" t="s">
        <v>1777</v>
      </c>
      <c r="D256" s="125"/>
      <c r="E256" s="122" t="s">
        <v>1392</v>
      </c>
      <c r="F256" s="109"/>
      <c r="G256" s="110" t="s">
        <v>1563</v>
      </c>
      <c r="H256" s="146">
        <v>635.29999999999995</v>
      </c>
      <c r="I256" s="111"/>
      <c r="J256" s="112">
        <f t="shared" si="6"/>
        <v>0</v>
      </c>
      <c r="K256" s="116" t="s">
        <v>2025</v>
      </c>
      <c r="L256" s="123" t="str">
        <f t="shared" si="7"/>
        <v>фото1</v>
      </c>
      <c r="M256" s="11" t="s">
        <v>1777</v>
      </c>
      <c r="R256" s="74"/>
      <c r="S256" s="140"/>
    </row>
    <row r="257" spans="2:19" x14ac:dyDescent="0.2">
      <c r="B257" s="107">
        <v>14238</v>
      </c>
      <c r="C257" s="121" t="s">
        <v>1777</v>
      </c>
      <c r="D257" s="125"/>
      <c r="E257" s="122" t="s">
        <v>1392</v>
      </c>
      <c r="F257" s="109"/>
      <c r="G257" s="110" t="s">
        <v>2091</v>
      </c>
      <c r="H257" s="146">
        <v>1304.0999999999999</v>
      </c>
      <c r="I257" s="111"/>
      <c r="J257" s="112">
        <f t="shared" si="6"/>
        <v>0</v>
      </c>
      <c r="K257" s="116" t="s">
        <v>2025</v>
      </c>
      <c r="L257" s="123" t="str">
        <f t="shared" si="7"/>
        <v>фото1</v>
      </c>
      <c r="M257" s="11" t="s">
        <v>1777</v>
      </c>
      <c r="R257" s="74"/>
      <c r="S257" s="140"/>
    </row>
    <row r="258" spans="2:19" x14ac:dyDescent="0.2">
      <c r="B258" s="107">
        <v>14239</v>
      </c>
      <c r="C258" s="121" t="s">
        <v>2053</v>
      </c>
      <c r="D258" s="125"/>
      <c r="E258" s="122" t="s">
        <v>1392</v>
      </c>
      <c r="F258" s="109"/>
      <c r="G258" s="110" t="s">
        <v>1563</v>
      </c>
      <c r="H258" s="146">
        <v>635.29999999999995</v>
      </c>
      <c r="I258" s="111"/>
      <c r="J258" s="112">
        <f t="shared" si="6"/>
        <v>0</v>
      </c>
      <c r="K258" s="116" t="s">
        <v>2025</v>
      </c>
      <c r="L258" s="123" t="str">
        <f t="shared" si="7"/>
        <v>фото1</v>
      </c>
      <c r="M258" s="11" t="s">
        <v>2053</v>
      </c>
      <c r="R258" s="74"/>
      <c r="S258" s="140"/>
    </row>
    <row r="259" spans="2:19" x14ac:dyDescent="0.2">
      <c r="B259" s="107">
        <v>10122</v>
      </c>
      <c r="C259" s="121" t="s">
        <v>2053</v>
      </c>
      <c r="D259" s="125"/>
      <c r="E259" s="122" t="s">
        <v>1392</v>
      </c>
      <c r="F259" s="109"/>
      <c r="G259" s="110" t="s">
        <v>2091</v>
      </c>
      <c r="H259" s="146">
        <v>1304.0999999999999</v>
      </c>
      <c r="I259" s="111"/>
      <c r="J259" s="112">
        <f t="shared" si="6"/>
        <v>0</v>
      </c>
      <c r="K259" s="116" t="s">
        <v>2025</v>
      </c>
      <c r="L259" s="123" t="str">
        <f t="shared" si="7"/>
        <v>фото1</v>
      </c>
      <c r="M259" s="11" t="s">
        <v>2053</v>
      </c>
      <c r="R259" s="74"/>
      <c r="S259" s="140"/>
    </row>
    <row r="260" spans="2:19" x14ac:dyDescent="0.2">
      <c r="B260" s="107">
        <v>6586</v>
      </c>
      <c r="C260" s="121" t="s">
        <v>1778</v>
      </c>
      <c r="D260" s="125"/>
      <c r="E260" s="122" t="s">
        <v>1392</v>
      </c>
      <c r="F260" s="109"/>
      <c r="G260" s="110" t="s">
        <v>1563</v>
      </c>
      <c r="H260" s="146">
        <v>635.29999999999995</v>
      </c>
      <c r="I260" s="111"/>
      <c r="J260" s="112">
        <f t="shared" si="6"/>
        <v>0</v>
      </c>
      <c r="K260" s="116" t="s">
        <v>2025</v>
      </c>
      <c r="L260" s="123" t="str">
        <f t="shared" si="7"/>
        <v>фото1</v>
      </c>
      <c r="M260" s="11" t="s">
        <v>1778</v>
      </c>
      <c r="R260" s="74"/>
      <c r="S260" s="140"/>
    </row>
    <row r="261" spans="2:19" x14ac:dyDescent="0.2">
      <c r="B261" s="107">
        <v>14240</v>
      </c>
      <c r="C261" s="121" t="s">
        <v>2568</v>
      </c>
      <c r="D261" s="125"/>
      <c r="E261" s="122" t="s">
        <v>1392</v>
      </c>
      <c r="F261" s="109"/>
      <c r="G261" s="110" t="s">
        <v>1563</v>
      </c>
      <c r="H261" s="146">
        <v>635.29999999999995</v>
      </c>
      <c r="I261" s="111"/>
      <c r="J261" s="112">
        <f t="shared" si="6"/>
        <v>0</v>
      </c>
      <c r="K261" s="116" t="s">
        <v>2025</v>
      </c>
      <c r="L261" s="123" t="str">
        <f t="shared" si="7"/>
        <v>фото1</v>
      </c>
      <c r="M261" s="11" t="s">
        <v>2568</v>
      </c>
      <c r="R261" s="74"/>
      <c r="S261" s="140"/>
    </row>
    <row r="262" spans="2:19" x14ac:dyDescent="0.2">
      <c r="B262" s="107">
        <v>6453</v>
      </c>
      <c r="C262" s="121" t="s">
        <v>1402</v>
      </c>
      <c r="D262" s="125"/>
      <c r="E262" s="122" t="s">
        <v>1392</v>
      </c>
      <c r="F262" s="109"/>
      <c r="G262" s="110" t="s">
        <v>1563</v>
      </c>
      <c r="H262" s="146">
        <v>635.29999999999995</v>
      </c>
      <c r="I262" s="111"/>
      <c r="J262" s="112">
        <f t="shared" si="6"/>
        <v>0</v>
      </c>
      <c r="K262" s="116" t="s">
        <v>2025</v>
      </c>
      <c r="L262" s="123" t="str">
        <f t="shared" si="7"/>
        <v>фото1</v>
      </c>
      <c r="M262" s="11" t="s">
        <v>1402</v>
      </c>
      <c r="R262" s="74"/>
      <c r="S262" s="140"/>
    </row>
    <row r="263" spans="2:19" x14ac:dyDescent="0.2">
      <c r="B263" s="107">
        <v>6587</v>
      </c>
      <c r="C263" s="121" t="s">
        <v>2569</v>
      </c>
      <c r="D263" s="125"/>
      <c r="E263" s="122" t="s">
        <v>1392</v>
      </c>
      <c r="F263" s="109"/>
      <c r="G263" s="110" t="s">
        <v>1563</v>
      </c>
      <c r="H263" s="146">
        <v>635.29999999999995</v>
      </c>
      <c r="I263" s="111"/>
      <c r="J263" s="112">
        <f t="shared" si="6"/>
        <v>0</v>
      </c>
      <c r="K263" s="116" t="s">
        <v>2025</v>
      </c>
      <c r="L263" s="123" t="str">
        <f t="shared" si="7"/>
        <v>фото1</v>
      </c>
      <c r="M263" s="11" t="s">
        <v>2569</v>
      </c>
      <c r="R263" s="74"/>
      <c r="S263" s="140"/>
    </row>
    <row r="264" spans="2:19" x14ac:dyDescent="0.2">
      <c r="B264" s="107">
        <v>6616</v>
      </c>
      <c r="C264" s="121" t="s">
        <v>1779</v>
      </c>
      <c r="D264" s="125"/>
      <c r="E264" s="122" t="s">
        <v>1392</v>
      </c>
      <c r="F264" s="109"/>
      <c r="G264" s="110" t="s">
        <v>1563</v>
      </c>
      <c r="H264" s="146">
        <v>635.29999999999995</v>
      </c>
      <c r="I264" s="111"/>
      <c r="J264" s="112">
        <f t="shared" si="6"/>
        <v>0</v>
      </c>
      <c r="K264" s="116" t="s">
        <v>2025</v>
      </c>
      <c r="L264" s="123" t="str">
        <f t="shared" si="7"/>
        <v>фото1</v>
      </c>
      <c r="M264" s="11" t="s">
        <v>1779</v>
      </c>
      <c r="R264" s="74"/>
      <c r="S264" s="140"/>
    </row>
    <row r="265" spans="2:19" x14ac:dyDescent="0.2">
      <c r="B265" s="107">
        <v>10124</v>
      </c>
      <c r="C265" s="121" t="s">
        <v>2054</v>
      </c>
      <c r="D265" s="125"/>
      <c r="E265" s="122" t="s">
        <v>1392</v>
      </c>
      <c r="F265" s="109"/>
      <c r="G265" s="110" t="s">
        <v>1563</v>
      </c>
      <c r="H265" s="146">
        <v>635.29999999999995</v>
      </c>
      <c r="I265" s="111"/>
      <c r="J265" s="112">
        <f t="shared" si="6"/>
        <v>0</v>
      </c>
      <c r="K265" s="116" t="s">
        <v>2025</v>
      </c>
      <c r="L265" s="123" t="str">
        <f t="shared" si="7"/>
        <v>фото1</v>
      </c>
      <c r="M265" s="11" t="s">
        <v>2054</v>
      </c>
      <c r="R265" s="74"/>
      <c r="S265" s="140"/>
    </row>
    <row r="266" spans="2:19" x14ac:dyDescent="0.2">
      <c r="B266" s="107">
        <v>6450</v>
      </c>
      <c r="C266" s="121" t="s">
        <v>1401</v>
      </c>
      <c r="D266" s="125"/>
      <c r="E266" s="122" t="s">
        <v>1392</v>
      </c>
      <c r="F266" s="109"/>
      <c r="G266" s="110" t="s">
        <v>1315</v>
      </c>
      <c r="H266" s="146">
        <v>127.1</v>
      </c>
      <c r="I266" s="111"/>
      <c r="J266" s="112">
        <f t="shared" ref="J266:J296" si="8">IF(ISERROR(H266*I266),0,H266*I266)</f>
        <v>0</v>
      </c>
      <c r="K266" s="108" t="s">
        <v>2024</v>
      </c>
      <c r="L266" s="123" t="str">
        <f t="shared" si="7"/>
        <v>фото1</v>
      </c>
      <c r="M266" s="11" t="s">
        <v>1401</v>
      </c>
      <c r="R266" s="74"/>
      <c r="S266" s="140"/>
    </row>
    <row r="267" spans="2:19" x14ac:dyDescent="0.2">
      <c r="B267" s="107">
        <v>14241</v>
      </c>
      <c r="C267" s="121" t="s">
        <v>1401</v>
      </c>
      <c r="D267" s="125"/>
      <c r="E267" s="122" t="s">
        <v>1392</v>
      </c>
      <c r="F267" s="109"/>
      <c r="G267" s="110" t="s">
        <v>1563</v>
      </c>
      <c r="H267" s="146">
        <v>253.1</v>
      </c>
      <c r="I267" s="111"/>
      <c r="J267" s="112">
        <f t="shared" si="8"/>
        <v>0</v>
      </c>
      <c r="K267" s="116" t="s">
        <v>2025</v>
      </c>
      <c r="L267" s="123" t="str">
        <f t="shared" ref="L267:L296" si="9">HYPERLINK("http://www.gardenbulbs.ru/images/Conifers/"&amp;M267&amp;".jpg","фото1")</f>
        <v>фото1</v>
      </c>
      <c r="M267" s="11" t="s">
        <v>1401</v>
      </c>
      <c r="R267" s="74"/>
      <c r="S267" s="140"/>
    </row>
    <row r="268" spans="2:19" x14ac:dyDescent="0.2">
      <c r="B268" s="107">
        <v>11335</v>
      </c>
      <c r="C268" s="121" t="s">
        <v>2096</v>
      </c>
      <c r="D268" s="125"/>
      <c r="E268" s="122" t="s">
        <v>1392</v>
      </c>
      <c r="F268" s="109"/>
      <c r="G268" s="110" t="s">
        <v>1563</v>
      </c>
      <c r="H268" s="146">
        <v>634.20000000000005</v>
      </c>
      <c r="I268" s="111"/>
      <c r="J268" s="112">
        <f t="shared" si="8"/>
        <v>0</v>
      </c>
      <c r="K268" s="116" t="s">
        <v>2025</v>
      </c>
      <c r="L268" s="123" t="str">
        <f t="shared" si="9"/>
        <v>фото1</v>
      </c>
      <c r="M268" s="11" t="s">
        <v>2096</v>
      </c>
      <c r="R268" s="74"/>
      <c r="S268" s="140"/>
    </row>
    <row r="269" spans="2:19" x14ac:dyDescent="0.2">
      <c r="B269" s="107">
        <v>6611</v>
      </c>
      <c r="C269" s="121" t="s">
        <v>2570</v>
      </c>
      <c r="D269" s="125"/>
      <c r="E269" s="122" t="s">
        <v>1392</v>
      </c>
      <c r="F269" s="109"/>
      <c r="G269" s="110" t="s">
        <v>1563</v>
      </c>
      <c r="H269" s="146">
        <v>635.29999999999995</v>
      </c>
      <c r="I269" s="111"/>
      <c r="J269" s="112">
        <f t="shared" si="8"/>
        <v>0</v>
      </c>
      <c r="K269" s="116" t="s">
        <v>2025</v>
      </c>
      <c r="L269" s="123" t="str">
        <f t="shared" si="9"/>
        <v>фото1</v>
      </c>
      <c r="M269" s="11" t="s">
        <v>2570</v>
      </c>
      <c r="R269" s="74"/>
      <c r="S269" s="140"/>
    </row>
    <row r="270" spans="2:19" x14ac:dyDescent="0.2">
      <c r="B270" s="107">
        <v>10125</v>
      </c>
      <c r="C270" s="121" t="s">
        <v>2055</v>
      </c>
      <c r="D270" s="125"/>
      <c r="E270" s="122" t="s">
        <v>1392</v>
      </c>
      <c r="F270" s="109"/>
      <c r="G270" s="110" t="s">
        <v>1329</v>
      </c>
      <c r="H270" s="146">
        <v>127.1</v>
      </c>
      <c r="I270" s="111"/>
      <c r="J270" s="112">
        <f t="shared" si="8"/>
        <v>0</v>
      </c>
      <c r="K270" s="108" t="s">
        <v>2024</v>
      </c>
      <c r="L270" s="123" t="str">
        <f t="shared" si="9"/>
        <v>фото1</v>
      </c>
      <c r="M270" s="11" t="s">
        <v>2055</v>
      </c>
      <c r="R270" s="74"/>
      <c r="S270" s="140"/>
    </row>
    <row r="271" spans="2:19" x14ac:dyDescent="0.2">
      <c r="B271" s="107">
        <v>5063</v>
      </c>
      <c r="C271" s="121" t="s">
        <v>1780</v>
      </c>
      <c r="D271" s="125"/>
      <c r="E271" s="122" t="s">
        <v>1392</v>
      </c>
      <c r="F271" s="109"/>
      <c r="G271" s="110" t="s">
        <v>1563</v>
      </c>
      <c r="H271" s="146">
        <v>635.29999999999995</v>
      </c>
      <c r="I271" s="111"/>
      <c r="J271" s="112">
        <f t="shared" si="8"/>
        <v>0</v>
      </c>
      <c r="K271" s="116" t="s">
        <v>2025</v>
      </c>
      <c r="L271" s="123" t="str">
        <f t="shared" si="9"/>
        <v>фото1</v>
      </c>
      <c r="M271" s="11" t="s">
        <v>1780</v>
      </c>
      <c r="R271" s="74"/>
      <c r="S271" s="140"/>
    </row>
    <row r="272" spans="2:19" x14ac:dyDescent="0.2">
      <c r="B272" s="107">
        <v>14242</v>
      </c>
      <c r="C272" s="121" t="s">
        <v>2571</v>
      </c>
      <c r="D272" s="125"/>
      <c r="E272" s="122" t="s">
        <v>1392</v>
      </c>
      <c r="F272" s="109"/>
      <c r="G272" s="110" t="s">
        <v>1563</v>
      </c>
      <c r="H272" s="146">
        <v>635.29999999999995</v>
      </c>
      <c r="I272" s="111"/>
      <c r="J272" s="112">
        <f t="shared" si="8"/>
        <v>0</v>
      </c>
      <c r="K272" s="116" t="s">
        <v>2025</v>
      </c>
      <c r="L272" s="123" t="str">
        <f t="shared" si="9"/>
        <v>фото1</v>
      </c>
      <c r="M272" s="11" t="s">
        <v>2571</v>
      </c>
      <c r="R272" s="74"/>
      <c r="S272" s="140"/>
    </row>
    <row r="273" spans="2:19" x14ac:dyDescent="0.2">
      <c r="B273" s="107">
        <v>14243</v>
      </c>
      <c r="C273" s="121" t="s">
        <v>2572</v>
      </c>
      <c r="D273" s="125"/>
      <c r="E273" s="122" t="s">
        <v>1392</v>
      </c>
      <c r="F273" s="109"/>
      <c r="G273" s="110" t="s">
        <v>1563</v>
      </c>
      <c r="H273" s="146">
        <v>635.29999999999995</v>
      </c>
      <c r="I273" s="111"/>
      <c r="J273" s="112">
        <f t="shared" si="8"/>
        <v>0</v>
      </c>
      <c r="K273" s="116" t="s">
        <v>2025</v>
      </c>
      <c r="L273" s="123" t="str">
        <f t="shared" si="9"/>
        <v>фото1</v>
      </c>
      <c r="M273" s="11" t="s">
        <v>2572</v>
      </c>
      <c r="R273" s="74"/>
      <c r="S273" s="140"/>
    </row>
    <row r="274" spans="2:19" x14ac:dyDescent="0.2">
      <c r="B274" s="107">
        <v>5062</v>
      </c>
      <c r="C274" s="121" t="s">
        <v>1781</v>
      </c>
      <c r="D274" s="125"/>
      <c r="E274" s="122" t="s">
        <v>1392</v>
      </c>
      <c r="F274" s="109"/>
      <c r="G274" s="110" t="s">
        <v>1563</v>
      </c>
      <c r="H274" s="146">
        <v>635.29999999999995</v>
      </c>
      <c r="I274" s="111"/>
      <c r="J274" s="112">
        <f t="shared" si="8"/>
        <v>0</v>
      </c>
      <c r="K274" s="116" t="s">
        <v>2025</v>
      </c>
      <c r="L274" s="123" t="str">
        <f t="shared" si="9"/>
        <v>фото1</v>
      </c>
      <c r="M274" s="11" t="s">
        <v>1781</v>
      </c>
      <c r="R274" s="74"/>
      <c r="S274" s="140"/>
    </row>
    <row r="275" spans="2:19" x14ac:dyDescent="0.2">
      <c r="B275" s="107">
        <v>6456</v>
      </c>
      <c r="C275" s="121" t="s">
        <v>1403</v>
      </c>
      <c r="D275" s="125"/>
      <c r="E275" s="122" t="s">
        <v>1392</v>
      </c>
      <c r="F275" s="109"/>
      <c r="G275" s="110" t="s">
        <v>1315</v>
      </c>
      <c r="H275" s="146">
        <v>151.19999999999999</v>
      </c>
      <c r="I275" s="111"/>
      <c r="J275" s="112">
        <f t="shared" si="8"/>
        <v>0</v>
      </c>
      <c r="K275" s="108" t="s">
        <v>2024</v>
      </c>
      <c r="L275" s="123" t="str">
        <f t="shared" si="9"/>
        <v>фото1</v>
      </c>
      <c r="M275" s="11" t="s">
        <v>1403</v>
      </c>
      <c r="R275" s="74"/>
      <c r="S275" s="140"/>
    </row>
    <row r="276" spans="2:19" x14ac:dyDescent="0.2">
      <c r="B276" s="107">
        <v>5061</v>
      </c>
      <c r="C276" s="121" t="s">
        <v>2573</v>
      </c>
      <c r="D276" s="125"/>
      <c r="E276" s="122" t="s">
        <v>1392</v>
      </c>
      <c r="F276" s="109"/>
      <c r="G276" s="110" t="s">
        <v>1563</v>
      </c>
      <c r="H276" s="146">
        <v>635.29999999999995</v>
      </c>
      <c r="I276" s="111"/>
      <c r="J276" s="112">
        <f t="shared" si="8"/>
        <v>0</v>
      </c>
      <c r="K276" s="116" t="s">
        <v>2025</v>
      </c>
      <c r="L276" s="123" t="str">
        <f t="shared" si="9"/>
        <v>фото1</v>
      </c>
      <c r="M276" s="11" t="s">
        <v>2573</v>
      </c>
      <c r="R276" s="74"/>
      <c r="S276" s="140"/>
    </row>
    <row r="277" spans="2:19" x14ac:dyDescent="0.2">
      <c r="B277" s="107">
        <v>14244</v>
      </c>
      <c r="C277" s="121" t="s">
        <v>2574</v>
      </c>
      <c r="D277" s="125"/>
      <c r="E277" s="122" t="s">
        <v>1392</v>
      </c>
      <c r="F277" s="109"/>
      <c r="G277" s="110" t="s">
        <v>1563</v>
      </c>
      <c r="H277" s="146">
        <v>635.29999999999995</v>
      </c>
      <c r="I277" s="111"/>
      <c r="J277" s="112">
        <f t="shared" si="8"/>
        <v>0</v>
      </c>
      <c r="K277" s="116" t="s">
        <v>2025</v>
      </c>
      <c r="L277" s="123" t="str">
        <f t="shared" si="9"/>
        <v>фото1</v>
      </c>
      <c r="M277" s="11" t="s">
        <v>2574</v>
      </c>
      <c r="R277" s="74"/>
      <c r="S277" s="140"/>
    </row>
    <row r="278" spans="2:19" x14ac:dyDescent="0.2">
      <c r="B278" s="107">
        <v>5060</v>
      </c>
      <c r="C278" s="121" t="s">
        <v>1782</v>
      </c>
      <c r="D278" s="125"/>
      <c r="E278" s="122" t="s">
        <v>1392</v>
      </c>
      <c r="F278" s="109"/>
      <c r="G278" s="110" t="s">
        <v>1563</v>
      </c>
      <c r="H278" s="146">
        <v>635.29999999999995</v>
      </c>
      <c r="I278" s="111"/>
      <c r="J278" s="112">
        <f t="shared" si="8"/>
        <v>0</v>
      </c>
      <c r="K278" s="116" t="s">
        <v>2025</v>
      </c>
      <c r="L278" s="123" t="str">
        <f t="shared" si="9"/>
        <v>фото1</v>
      </c>
      <c r="M278" s="11" t="s">
        <v>1782</v>
      </c>
      <c r="R278" s="74"/>
      <c r="S278" s="140"/>
    </row>
    <row r="279" spans="2:19" x14ac:dyDescent="0.2">
      <c r="B279" s="107">
        <v>11336</v>
      </c>
      <c r="C279" s="121" t="s">
        <v>2604</v>
      </c>
      <c r="D279" s="125"/>
      <c r="E279" s="122" t="s">
        <v>1392</v>
      </c>
      <c r="F279" s="109"/>
      <c r="G279" s="110" t="s">
        <v>1563</v>
      </c>
      <c r="H279" s="146">
        <v>635.29999999999995</v>
      </c>
      <c r="I279" s="111"/>
      <c r="J279" s="112">
        <f t="shared" si="8"/>
        <v>0</v>
      </c>
      <c r="K279" s="116" t="s">
        <v>2025</v>
      </c>
      <c r="L279" s="123" t="str">
        <f t="shared" si="9"/>
        <v>фото1</v>
      </c>
      <c r="M279" s="11" t="s">
        <v>2097</v>
      </c>
      <c r="R279" s="74"/>
      <c r="S279" s="140"/>
    </row>
    <row r="280" spans="2:19" x14ac:dyDescent="0.2">
      <c r="B280" s="107">
        <v>11337</v>
      </c>
      <c r="C280" s="121" t="s">
        <v>2098</v>
      </c>
      <c r="D280" s="125"/>
      <c r="E280" s="122" t="s">
        <v>1392</v>
      </c>
      <c r="F280" s="109"/>
      <c r="G280" s="110" t="s">
        <v>1563</v>
      </c>
      <c r="H280" s="146">
        <v>635.29999999999995</v>
      </c>
      <c r="I280" s="111"/>
      <c r="J280" s="112">
        <f t="shared" si="8"/>
        <v>0</v>
      </c>
      <c r="K280" s="116" t="s">
        <v>2025</v>
      </c>
      <c r="L280" s="123" t="str">
        <f t="shared" si="9"/>
        <v>фото1</v>
      </c>
      <c r="M280" s="11" t="s">
        <v>2098</v>
      </c>
      <c r="R280" s="74"/>
      <c r="S280" s="140"/>
    </row>
    <row r="281" spans="2:19" x14ac:dyDescent="0.2">
      <c r="B281" s="107">
        <v>11338</v>
      </c>
      <c r="C281" s="121" t="s">
        <v>2099</v>
      </c>
      <c r="D281" s="125"/>
      <c r="E281" s="122" t="s">
        <v>1392</v>
      </c>
      <c r="F281" s="109"/>
      <c r="G281" s="110" t="s">
        <v>1563</v>
      </c>
      <c r="H281" s="146">
        <v>635.29999999999995</v>
      </c>
      <c r="I281" s="111"/>
      <c r="J281" s="112">
        <f t="shared" si="8"/>
        <v>0</v>
      </c>
      <c r="K281" s="116" t="s">
        <v>2025</v>
      </c>
      <c r="L281" s="123" t="str">
        <f t="shared" si="9"/>
        <v>фото1</v>
      </c>
      <c r="M281" s="11" t="s">
        <v>2099</v>
      </c>
      <c r="R281" s="74"/>
      <c r="S281" s="140"/>
    </row>
    <row r="282" spans="2:19" x14ac:dyDescent="0.2">
      <c r="B282" s="107">
        <v>6457</v>
      </c>
      <c r="C282" s="121" t="s">
        <v>1404</v>
      </c>
      <c r="D282" s="125"/>
      <c r="E282" s="122" t="s">
        <v>1392</v>
      </c>
      <c r="F282" s="109"/>
      <c r="G282" s="110" t="s">
        <v>1329</v>
      </c>
      <c r="H282" s="146">
        <v>118.7</v>
      </c>
      <c r="I282" s="111"/>
      <c r="J282" s="112">
        <f t="shared" si="8"/>
        <v>0</v>
      </c>
      <c r="K282" s="108" t="s">
        <v>2024</v>
      </c>
      <c r="L282" s="123" t="str">
        <f t="shared" si="9"/>
        <v>фото1</v>
      </c>
      <c r="M282" s="11" t="s">
        <v>1404</v>
      </c>
      <c r="R282" s="74"/>
      <c r="S282" s="140"/>
    </row>
    <row r="283" spans="2:19" x14ac:dyDescent="0.2">
      <c r="B283" s="107">
        <v>14245</v>
      </c>
      <c r="C283" s="121" t="s">
        <v>2575</v>
      </c>
      <c r="D283" s="125"/>
      <c r="E283" s="122" t="s">
        <v>1392</v>
      </c>
      <c r="F283" s="109"/>
      <c r="G283" s="110" t="s">
        <v>1563</v>
      </c>
      <c r="H283" s="146">
        <v>635.29999999999995</v>
      </c>
      <c r="I283" s="111"/>
      <c r="J283" s="112">
        <f t="shared" si="8"/>
        <v>0</v>
      </c>
      <c r="K283" s="116" t="s">
        <v>2025</v>
      </c>
      <c r="L283" s="123" t="str">
        <f t="shared" si="9"/>
        <v>фото1</v>
      </c>
      <c r="M283" s="11" t="s">
        <v>2575</v>
      </c>
      <c r="R283" s="74"/>
      <c r="S283" s="140"/>
    </row>
    <row r="284" spans="2:19" x14ac:dyDescent="0.2">
      <c r="B284" s="107">
        <v>14246</v>
      </c>
      <c r="C284" s="121" t="s">
        <v>2576</v>
      </c>
      <c r="D284" s="125"/>
      <c r="E284" s="122" t="s">
        <v>1392</v>
      </c>
      <c r="F284" s="109"/>
      <c r="G284" s="110" t="s">
        <v>1563</v>
      </c>
      <c r="H284" s="146">
        <v>635.29999999999995</v>
      </c>
      <c r="I284" s="111"/>
      <c r="J284" s="112">
        <f t="shared" si="8"/>
        <v>0</v>
      </c>
      <c r="K284" s="116" t="s">
        <v>2025</v>
      </c>
      <c r="L284" s="123" t="str">
        <f t="shared" si="9"/>
        <v>фото1</v>
      </c>
      <c r="M284" s="11" t="s">
        <v>2576</v>
      </c>
      <c r="R284" s="74"/>
      <c r="S284" s="140"/>
    </row>
    <row r="285" spans="2:19" x14ac:dyDescent="0.2">
      <c r="B285" s="107">
        <v>10130</v>
      </c>
      <c r="C285" s="121" t="s">
        <v>2056</v>
      </c>
      <c r="D285" s="125"/>
      <c r="E285" s="122" t="s">
        <v>1392</v>
      </c>
      <c r="F285" s="109"/>
      <c r="G285" s="110" t="s">
        <v>1563</v>
      </c>
      <c r="H285" s="146">
        <v>635.29999999999995</v>
      </c>
      <c r="I285" s="111"/>
      <c r="J285" s="112">
        <f t="shared" si="8"/>
        <v>0</v>
      </c>
      <c r="K285" s="116" t="s">
        <v>2025</v>
      </c>
      <c r="L285" s="123" t="str">
        <f t="shared" si="9"/>
        <v>фото1</v>
      </c>
      <c r="M285" s="11" t="s">
        <v>2056</v>
      </c>
      <c r="R285" s="74"/>
      <c r="S285" s="140"/>
    </row>
    <row r="286" spans="2:19" x14ac:dyDescent="0.2">
      <c r="B286" s="107">
        <v>14247</v>
      </c>
      <c r="C286" s="121" t="s">
        <v>2056</v>
      </c>
      <c r="D286" s="125"/>
      <c r="E286" s="122" t="s">
        <v>1392</v>
      </c>
      <c r="F286" s="109"/>
      <c r="G286" s="110" t="s">
        <v>2617</v>
      </c>
      <c r="H286" s="146">
        <v>1230.5999999999999</v>
      </c>
      <c r="I286" s="111"/>
      <c r="J286" s="112">
        <f t="shared" si="8"/>
        <v>0</v>
      </c>
      <c r="K286" s="116" t="s">
        <v>2025</v>
      </c>
      <c r="L286" s="123" t="str">
        <f t="shared" si="9"/>
        <v>фото1</v>
      </c>
      <c r="M286" s="11" t="s">
        <v>2056</v>
      </c>
      <c r="R286" s="74"/>
      <c r="S286" s="140"/>
    </row>
    <row r="287" spans="2:19" x14ac:dyDescent="0.2">
      <c r="B287" s="107">
        <v>10132</v>
      </c>
      <c r="C287" s="121" t="s">
        <v>1783</v>
      </c>
      <c r="D287" s="125"/>
      <c r="E287" s="122" t="s">
        <v>1392</v>
      </c>
      <c r="F287" s="109"/>
      <c r="G287" s="110" t="s">
        <v>2614</v>
      </c>
      <c r="H287" s="146">
        <v>1059.5</v>
      </c>
      <c r="I287" s="111"/>
      <c r="J287" s="112">
        <f t="shared" si="8"/>
        <v>0</v>
      </c>
      <c r="K287" s="116" t="s">
        <v>2025</v>
      </c>
      <c r="L287" s="123" t="str">
        <f t="shared" si="9"/>
        <v>фото1</v>
      </c>
      <c r="M287" s="11" t="s">
        <v>1783</v>
      </c>
      <c r="R287" s="74"/>
      <c r="S287" s="140"/>
    </row>
    <row r="288" spans="2:19" x14ac:dyDescent="0.2">
      <c r="B288" s="107">
        <v>14248</v>
      </c>
      <c r="C288" s="121" t="s">
        <v>2577</v>
      </c>
      <c r="D288" s="125"/>
      <c r="E288" s="122" t="s">
        <v>1392</v>
      </c>
      <c r="F288" s="109"/>
      <c r="G288" s="110" t="s">
        <v>1563</v>
      </c>
      <c r="H288" s="146">
        <v>635.29999999999995</v>
      </c>
      <c r="I288" s="111"/>
      <c r="J288" s="112">
        <f t="shared" si="8"/>
        <v>0</v>
      </c>
      <c r="K288" s="116" t="s">
        <v>2025</v>
      </c>
      <c r="L288" s="123" t="str">
        <f t="shared" si="9"/>
        <v>фото1</v>
      </c>
      <c r="M288" s="11" t="s">
        <v>2577</v>
      </c>
      <c r="R288" s="74"/>
      <c r="S288" s="140"/>
    </row>
    <row r="289" spans="2:19" x14ac:dyDescent="0.2">
      <c r="B289" s="107">
        <v>14249</v>
      </c>
      <c r="C289" s="121" t="s">
        <v>2577</v>
      </c>
      <c r="D289" s="125"/>
      <c r="E289" s="122" t="s">
        <v>1392</v>
      </c>
      <c r="F289" s="109"/>
      <c r="G289" s="110" t="s">
        <v>2614</v>
      </c>
      <c r="H289" s="146">
        <v>1059.5</v>
      </c>
      <c r="I289" s="111"/>
      <c r="J289" s="112">
        <f t="shared" si="8"/>
        <v>0</v>
      </c>
      <c r="K289" s="116" t="s">
        <v>2025</v>
      </c>
      <c r="L289" s="123" t="str">
        <f t="shared" si="9"/>
        <v>фото1</v>
      </c>
      <c r="M289" s="11" t="s">
        <v>2577</v>
      </c>
      <c r="R289" s="74"/>
      <c r="S289" s="140"/>
    </row>
    <row r="290" spans="2:19" x14ac:dyDescent="0.2">
      <c r="B290" s="107">
        <v>6200</v>
      </c>
      <c r="C290" s="121" t="s">
        <v>2057</v>
      </c>
      <c r="D290" s="125"/>
      <c r="E290" s="122" t="s">
        <v>1392</v>
      </c>
      <c r="F290" s="109"/>
      <c r="G290" s="110" t="s">
        <v>1563</v>
      </c>
      <c r="H290" s="146">
        <v>635.29999999999995</v>
      </c>
      <c r="I290" s="111"/>
      <c r="J290" s="112">
        <f t="shared" si="8"/>
        <v>0</v>
      </c>
      <c r="K290" s="116" t="s">
        <v>2025</v>
      </c>
      <c r="L290" s="123" t="str">
        <f t="shared" si="9"/>
        <v>фото1</v>
      </c>
      <c r="M290" s="11" t="s">
        <v>2057</v>
      </c>
      <c r="R290" s="74"/>
      <c r="S290" s="140"/>
    </row>
    <row r="291" spans="2:19" x14ac:dyDescent="0.2">
      <c r="B291" s="107">
        <v>10133</v>
      </c>
      <c r="C291" s="121" t="s">
        <v>2578</v>
      </c>
      <c r="D291" s="125"/>
      <c r="E291" s="122" t="s">
        <v>1392</v>
      </c>
      <c r="F291" s="109"/>
      <c r="G291" s="110" t="s">
        <v>2614</v>
      </c>
      <c r="H291" s="146">
        <v>1222.2</v>
      </c>
      <c r="I291" s="111"/>
      <c r="J291" s="112">
        <f t="shared" si="8"/>
        <v>0</v>
      </c>
      <c r="K291" s="116" t="s">
        <v>2025</v>
      </c>
      <c r="L291" s="123" t="str">
        <f t="shared" si="9"/>
        <v>фото1</v>
      </c>
      <c r="M291" s="11" t="s">
        <v>2578</v>
      </c>
      <c r="R291" s="74"/>
      <c r="S291" s="140"/>
    </row>
    <row r="292" spans="2:19" x14ac:dyDescent="0.2">
      <c r="B292" s="107">
        <v>6458</v>
      </c>
      <c r="C292" s="121" t="s">
        <v>1405</v>
      </c>
      <c r="D292" s="125"/>
      <c r="E292" s="122" t="s">
        <v>1392</v>
      </c>
      <c r="F292" s="109"/>
      <c r="G292" s="110" t="s">
        <v>1315</v>
      </c>
      <c r="H292" s="146">
        <v>133.4</v>
      </c>
      <c r="I292" s="111"/>
      <c r="J292" s="112">
        <f t="shared" si="8"/>
        <v>0</v>
      </c>
      <c r="K292" s="108" t="s">
        <v>2024</v>
      </c>
      <c r="L292" s="123" t="str">
        <f t="shared" si="9"/>
        <v>фото1</v>
      </c>
      <c r="M292" s="11" t="s">
        <v>1405</v>
      </c>
      <c r="R292" s="74"/>
      <c r="S292" s="140"/>
    </row>
    <row r="293" spans="2:19" x14ac:dyDescent="0.2">
      <c r="B293" s="107">
        <v>6460</v>
      </c>
      <c r="C293" s="121" t="s">
        <v>2579</v>
      </c>
      <c r="D293" s="125"/>
      <c r="E293" s="122" t="s">
        <v>2627</v>
      </c>
      <c r="F293" s="109"/>
      <c r="G293" s="110" t="s">
        <v>2618</v>
      </c>
      <c r="H293" s="146">
        <v>741.3</v>
      </c>
      <c r="I293" s="111"/>
      <c r="J293" s="112">
        <f t="shared" si="8"/>
        <v>0</v>
      </c>
      <c r="K293" s="116" t="s">
        <v>2025</v>
      </c>
      <c r="L293" s="123" t="str">
        <f t="shared" si="9"/>
        <v>фото1</v>
      </c>
      <c r="M293" s="11" t="s">
        <v>2579</v>
      </c>
      <c r="R293" s="74"/>
      <c r="S293" s="140"/>
    </row>
    <row r="294" spans="2:19" x14ac:dyDescent="0.2">
      <c r="B294" s="107">
        <v>6204</v>
      </c>
      <c r="C294" s="121" t="s">
        <v>1465</v>
      </c>
      <c r="D294" s="125"/>
      <c r="E294" s="122" t="s">
        <v>2058</v>
      </c>
      <c r="F294" s="109"/>
      <c r="G294" s="110" t="s">
        <v>1317</v>
      </c>
      <c r="H294" s="146">
        <v>143.9</v>
      </c>
      <c r="I294" s="111"/>
      <c r="J294" s="112">
        <f t="shared" si="8"/>
        <v>0</v>
      </c>
      <c r="K294" s="108" t="s">
        <v>2024</v>
      </c>
      <c r="L294" s="123" t="str">
        <f t="shared" si="9"/>
        <v>фото1</v>
      </c>
      <c r="M294" s="11" t="s">
        <v>1465</v>
      </c>
      <c r="R294" s="74"/>
      <c r="S294" s="140"/>
    </row>
    <row r="295" spans="2:19" x14ac:dyDescent="0.2">
      <c r="B295" s="107">
        <v>6201</v>
      </c>
      <c r="C295" s="121" t="s">
        <v>1466</v>
      </c>
      <c r="D295" s="125"/>
      <c r="E295" s="122" t="s">
        <v>2058</v>
      </c>
      <c r="F295" s="109"/>
      <c r="G295" s="110" t="s">
        <v>2092</v>
      </c>
      <c r="H295" s="146">
        <v>143.9</v>
      </c>
      <c r="I295" s="111"/>
      <c r="J295" s="112">
        <f t="shared" si="8"/>
        <v>0</v>
      </c>
      <c r="K295" s="108" t="s">
        <v>2024</v>
      </c>
      <c r="L295" s="123" t="str">
        <f t="shared" si="9"/>
        <v>фото1</v>
      </c>
      <c r="M295" s="11" t="s">
        <v>1466</v>
      </c>
      <c r="R295" s="74"/>
      <c r="S295" s="140"/>
    </row>
    <row r="296" spans="2:19" x14ac:dyDescent="0.2">
      <c r="B296" s="107">
        <v>6209</v>
      </c>
      <c r="C296" s="121" t="s">
        <v>1467</v>
      </c>
      <c r="D296" s="125"/>
      <c r="E296" s="122" t="s">
        <v>2058</v>
      </c>
      <c r="F296" s="109"/>
      <c r="G296" s="110" t="s">
        <v>2093</v>
      </c>
      <c r="H296" s="146">
        <v>127.1</v>
      </c>
      <c r="I296" s="111"/>
      <c r="J296" s="112">
        <f t="shared" si="8"/>
        <v>0</v>
      </c>
      <c r="K296" s="108" t="s">
        <v>2024</v>
      </c>
      <c r="L296" s="123" t="str">
        <f t="shared" si="9"/>
        <v>фото1</v>
      </c>
      <c r="M296" s="11" t="s">
        <v>1467</v>
      </c>
      <c r="R296" s="74"/>
      <c r="S296" s="140"/>
    </row>
    <row r="297" spans="2:19" x14ac:dyDescent="0.2">
      <c r="B297" s="107">
        <v>14250</v>
      </c>
      <c r="C297" s="121" t="s">
        <v>2580</v>
      </c>
      <c r="D297" s="125"/>
      <c r="E297" s="122" t="s">
        <v>1407</v>
      </c>
      <c r="F297" s="109"/>
      <c r="G297" s="110" t="s">
        <v>1317</v>
      </c>
      <c r="H297" s="146">
        <v>143.9</v>
      </c>
      <c r="I297" s="111"/>
      <c r="J297" s="112">
        <f t="shared" ref="J297:J360" si="10">IF(ISERROR(H297*I297),0,H297*I297)</f>
        <v>0</v>
      </c>
      <c r="K297" s="108" t="s">
        <v>2024</v>
      </c>
      <c r="L297" s="123" t="str">
        <f t="shared" ref="L297:L360" si="11">HYPERLINK("http://www.gardenbulbs.ru/images/Conifers/"&amp;M297&amp;".jpg","фото1")</f>
        <v>фото1</v>
      </c>
      <c r="M297" s="11" t="s">
        <v>2580</v>
      </c>
      <c r="R297" s="74"/>
      <c r="S297" s="140"/>
    </row>
    <row r="298" spans="2:19" x14ac:dyDescent="0.2">
      <c r="B298" s="107">
        <v>6461</v>
      </c>
      <c r="C298" s="121" t="s">
        <v>1406</v>
      </c>
      <c r="D298" s="125"/>
      <c r="E298" s="122" t="s">
        <v>1407</v>
      </c>
      <c r="F298" s="109"/>
      <c r="G298" s="110" t="s">
        <v>1317</v>
      </c>
      <c r="H298" s="146">
        <v>127.1</v>
      </c>
      <c r="I298" s="111"/>
      <c r="J298" s="112">
        <f t="shared" si="10"/>
        <v>0</v>
      </c>
      <c r="K298" s="108" t="s">
        <v>2024</v>
      </c>
      <c r="L298" s="123" t="str">
        <f t="shared" si="11"/>
        <v>фото1</v>
      </c>
      <c r="M298" s="11" t="s">
        <v>1406</v>
      </c>
      <c r="R298" s="74"/>
      <c r="S298" s="140"/>
    </row>
    <row r="299" spans="2:19" x14ac:dyDescent="0.2">
      <c r="B299" s="107">
        <v>6463</v>
      </c>
      <c r="C299" s="121" t="s">
        <v>1408</v>
      </c>
      <c r="D299" s="125"/>
      <c r="E299" s="122" t="s">
        <v>1407</v>
      </c>
      <c r="F299" s="109"/>
      <c r="G299" s="110" t="s">
        <v>1315</v>
      </c>
      <c r="H299" s="146">
        <v>183.8</v>
      </c>
      <c r="I299" s="111"/>
      <c r="J299" s="112">
        <f t="shared" si="10"/>
        <v>0</v>
      </c>
      <c r="K299" s="108" t="s">
        <v>2024</v>
      </c>
      <c r="L299" s="123" t="str">
        <f t="shared" si="11"/>
        <v>фото1</v>
      </c>
      <c r="M299" s="11" t="s">
        <v>1408</v>
      </c>
      <c r="R299" s="74"/>
      <c r="S299" s="140"/>
    </row>
    <row r="300" spans="2:19" x14ac:dyDescent="0.2">
      <c r="B300" s="107">
        <v>6465</v>
      </c>
      <c r="C300" s="121" t="s">
        <v>1409</v>
      </c>
      <c r="D300" s="125"/>
      <c r="E300" s="122" t="s">
        <v>1407</v>
      </c>
      <c r="F300" s="109"/>
      <c r="G300" s="110" t="s">
        <v>1320</v>
      </c>
      <c r="H300" s="146">
        <v>151.19999999999999</v>
      </c>
      <c r="I300" s="111"/>
      <c r="J300" s="112">
        <f t="shared" si="10"/>
        <v>0</v>
      </c>
      <c r="K300" s="108" t="s">
        <v>2024</v>
      </c>
      <c r="L300" s="123" t="str">
        <f t="shared" si="11"/>
        <v>фото1</v>
      </c>
      <c r="M300" s="11" t="s">
        <v>1409</v>
      </c>
      <c r="R300" s="74"/>
      <c r="S300" s="140"/>
    </row>
    <row r="301" spans="2:19" x14ac:dyDescent="0.2">
      <c r="B301" s="107">
        <v>6467</v>
      </c>
      <c r="C301" s="121" t="s">
        <v>1410</v>
      </c>
      <c r="D301" s="125"/>
      <c r="E301" s="122" t="s">
        <v>1407</v>
      </c>
      <c r="F301" s="109"/>
      <c r="G301" s="110" t="s">
        <v>1374</v>
      </c>
      <c r="H301" s="146">
        <v>111.3</v>
      </c>
      <c r="I301" s="111"/>
      <c r="J301" s="112">
        <f t="shared" si="10"/>
        <v>0</v>
      </c>
      <c r="K301" s="108" t="s">
        <v>2024</v>
      </c>
      <c r="L301" s="123" t="str">
        <f t="shared" si="11"/>
        <v>фото1</v>
      </c>
      <c r="M301" s="11" t="s">
        <v>1410</v>
      </c>
      <c r="R301" s="74"/>
      <c r="S301" s="140"/>
    </row>
    <row r="302" spans="2:19" x14ac:dyDescent="0.2">
      <c r="B302" s="107">
        <v>11343</v>
      </c>
      <c r="C302" s="121" t="s">
        <v>1410</v>
      </c>
      <c r="D302" s="125"/>
      <c r="E302" s="122" t="s">
        <v>1407</v>
      </c>
      <c r="F302" s="109"/>
      <c r="G302" s="110" t="s">
        <v>1743</v>
      </c>
      <c r="H302" s="146">
        <v>293</v>
      </c>
      <c r="I302" s="111"/>
      <c r="J302" s="112">
        <f t="shared" si="10"/>
        <v>0</v>
      </c>
      <c r="K302" s="116" t="s">
        <v>2025</v>
      </c>
      <c r="L302" s="123" t="str">
        <f t="shared" si="11"/>
        <v>фото1</v>
      </c>
      <c r="M302" s="11" t="s">
        <v>1410</v>
      </c>
      <c r="R302" s="74"/>
      <c r="S302" s="140"/>
    </row>
    <row r="303" spans="2:19" x14ac:dyDescent="0.2">
      <c r="B303" s="107">
        <v>6471</v>
      </c>
      <c r="C303" s="121" t="s">
        <v>1411</v>
      </c>
      <c r="D303" s="125"/>
      <c r="E303" s="122" t="s">
        <v>1407</v>
      </c>
      <c r="F303" s="109"/>
      <c r="G303" s="110" t="s">
        <v>1320</v>
      </c>
      <c r="H303" s="146">
        <v>118.7</v>
      </c>
      <c r="I303" s="111"/>
      <c r="J303" s="112">
        <f t="shared" si="10"/>
        <v>0</v>
      </c>
      <c r="K303" s="108" t="s">
        <v>2024</v>
      </c>
      <c r="L303" s="123" t="str">
        <f t="shared" si="11"/>
        <v>фото1</v>
      </c>
      <c r="M303" s="11" t="s">
        <v>1411</v>
      </c>
      <c r="R303" s="74"/>
      <c r="S303" s="140"/>
    </row>
    <row r="304" spans="2:19" x14ac:dyDescent="0.2">
      <c r="B304" s="107">
        <v>6472</v>
      </c>
      <c r="C304" s="121" t="s">
        <v>1412</v>
      </c>
      <c r="D304" s="125"/>
      <c r="E304" s="122" t="s">
        <v>1407</v>
      </c>
      <c r="F304" s="109"/>
      <c r="G304" s="110" t="s">
        <v>1315</v>
      </c>
      <c r="H304" s="146">
        <v>118.7</v>
      </c>
      <c r="I304" s="111"/>
      <c r="J304" s="112">
        <f t="shared" si="10"/>
        <v>0</v>
      </c>
      <c r="K304" s="108" t="s">
        <v>2024</v>
      </c>
      <c r="L304" s="123" t="str">
        <f t="shared" si="11"/>
        <v>фото1</v>
      </c>
      <c r="M304" s="11" t="s">
        <v>1412</v>
      </c>
      <c r="R304" s="74"/>
      <c r="S304" s="140"/>
    </row>
    <row r="305" spans="2:19" x14ac:dyDescent="0.2">
      <c r="B305" s="107">
        <v>10138</v>
      </c>
      <c r="C305" s="121" t="s">
        <v>1784</v>
      </c>
      <c r="D305" s="125"/>
      <c r="E305" s="122" t="s">
        <v>1407</v>
      </c>
      <c r="F305" s="109"/>
      <c r="G305" s="110" t="s">
        <v>1743</v>
      </c>
      <c r="H305" s="146">
        <v>374.9</v>
      </c>
      <c r="I305" s="111"/>
      <c r="J305" s="112">
        <f t="shared" si="10"/>
        <v>0</v>
      </c>
      <c r="K305" s="116" t="s">
        <v>2025</v>
      </c>
      <c r="L305" s="123" t="str">
        <f t="shared" si="11"/>
        <v>фото1</v>
      </c>
      <c r="M305" s="11" t="s">
        <v>1412</v>
      </c>
      <c r="R305" s="74"/>
      <c r="S305" s="140"/>
    </row>
    <row r="306" spans="2:19" x14ac:dyDescent="0.2">
      <c r="B306" s="107">
        <v>10137</v>
      </c>
      <c r="C306" s="121" t="s">
        <v>2059</v>
      </c>
      <c r="D306" s="125"/>
      <c r="E306" s="122" t="s">
        <v>1407</v>
      </c>
      <c r="F306" s="109"/>
      <c r="G306" s="110" t="s">
        <v>1315</v>
      </c>
      <c r="H306" s="146">
        <v>132.30000000000001</v>
      </c>
      <c r="I306" s="111"/>
      <c r="J306" s="112">
        <f t="shared" si="10"/>
        <v>0</v>
      </c>
      <c r="K306" s="108" t="s">
        <v>2024</v>
      </c>
      <c r="L306" s="123" t="str">
        <f t="shared" si="11"/>
        <v>фото1</v>
      </c>
      <c r="M306" s="11" t="s">
        <v>2059</v>
      </c>
      <c r="R306" s="74"/>
      <c r="S306" s="140"/>
    </row>
    <row r="307" spans="2:19" x14ac:dyDescent="0.2">
      <c r="B307" s="107">
        <v>10140</v>
      </c>
      <c r="C307" s="121" t="s">
        <v>2060</v>
      </c>
      <c r="D307" s="125"/>
      <c r="E307" s="122" t="s">
        <v>1407</v>
      </c>
      <c r="F307" s="109"/>
      <c r="G307" s="110" t="s">
        <v>1315</v>
      </c>
      <c r="H307" s="146">
        <v>209</v>
      </c>
      <c r="I307" s="111"/>
      <c r="J307" s="112">
        <f t="shared" si="10"/>
        <v>0</v>
      </c>
      <c r="K307" s="108" t="s">
        <v>2024</v>
      </c>
      <c r="L307" s="123" t="str">
        <f t="shared" si="11"/>
        <v>фото1</v>
      </c>
      <c r="M307" s="11" t="s">
        <v>2060</v>
      </c>
      <c r="R307" s="74"/>
      <c r="S307" s="140"/>
    </row>
    <row r="308" spans="2:19" x14ac:dyDescent="0.2">
      <c r="B308" s="107">
        <v>6473</v>
      </c>
      <c r="C308" s="121" t="s">
        <v>2581</v>
      </c>
      <c r="D308" s="125"/>
      <c r="E308" s="122" t="s">
        <v>1407</v>
      </c>
      <c r="F308" s="109"/>
      <c r="G308" s="110" t="s">
        <v>1315</v>
      </c>
      <c r="H308" s="146">
        <v>129.19999999999999</v>
      </c>
      <c r="I308" s="111"/>
      <c r="J308" s="112">
        <f t="shared" si="10"/>
        <v>0</v>
      </c>
      <c r="K308" s="108" t="s">
        <v>2024</v>
      </c>
      <c r="L308" s="123" t="str">
        <f t="shared" si="11"/>
        <v>фото1</v>
      </c>
      <c r="M308" s="11" t="s">
        <v>2581</v>
      </c>
      <c r="R308" s="74"/>
      <c r="S308" s="140"/>
    </row>
    <row r="309" spans="2:19" x14ac:dyDescent="0.2">
      <c r="B309" s="107">
        <v>14251</v>
      </c>
      <c r="C309" s="121" t="s">
        <v>2581</v>
      </c>
      <c r="D309" s="125"/>
      <c r="E309" s="122" t="s">
        <v>1407</v>
      </c>
      <c r="F309" s="109"/>
      <c r="G309" s="110" t="s">
        <v>1743</v>
      </c>
      <c r="H309" s="146">
        <v>412.7</v>
      </c>
      <c r="I309" s="111"/>
      <c r="J309" s="112">
        <f t="shared" si="10"/>
        <v>0</v>
      </c>
      <c r="K309" s="116" t="s">
        <v>2025</v>
      </c>
      <c r="L309" s="123" t="str">
        <f t="shared" si="11"/>
        <v>фото1</v>
      </c>
      <c r="M309" s="11" t="s">
        <v>2581</v>
      </c>
      <c r="R309" s="74"/>
      <c r="S309" s="140"/>
    </row>
    <row r="310" spans="2:19" x14ac:dyDescent="0.2">
      <c r="B310" s="107">
        <v>10141</v>
      </c>
      <c r="C310" s="121" t="s">
        <v>2061</v>
      </c>
      <c r="D310" s="125"/>
      <c r="E310" s="122" t="s">
        <v>1407</v>
      </c>
      <c r="F310" s="109"/>
      <c r="G310" s="110" t="s">
        <v>1320</v>
      </c>
      <c r="H310" s="146">
        <v>118.7</v>
      </c>
      <c r="I310" s="111"/>
      <c r="J310" s="112">
        <f t="shared" si="10"/>
        <v>0</v>
      </c>
      <c r="K310" s="108" t="s">
        <v>2024</v>
      </c>
      <c r="L310" s="123" t="str">
        <f t="shared" si="11"/>
        <v>фото1</v>
      </c>
      <c r="M310" s="11" t="s">
        <v>2061</v>
      </c>
      <c r="R310" s="74"/>
      <c r="S310" s="140"/>
    </row>
    <row r="311" spans="2:19" x14ac:dyDescent="0.2">
      <c r="B311" s="107">
        <v>14252</v>
      </c>
      <c r="C311" s="121" t="s">
        <v>2582</v>
      </c>
      <c r="D311" s="125"/>
      <c r="E311" s="122" t="s">
        <v>1407</v>
      </c>
      <c r="F311" s="109"/>
      <c r="G311" s="110" t="s">
        <v>1320</v>
      </c>
      <c r="H311" s="146">
        <v>127.1</v>
      </c>
      <c r="I311" s="111"/>
      <c r="J311" s="112">
        <f t="shared" si="10"/>
        <v>0</v>
      </c>
      <c r="K311" s="108" t="s">
        <v>2024</v>
      </c>
      <c r="L311" s="123" t="str">
        <f t="shared" si="11"/>
        <v>фото1</v>
      </c>
      <c r="M311" s="11" t="s">
        <v>2582</v>
      </c>
      <c r="R311" s="74"/>
      <c r="S311" s="140"/>
    </row>
    <row r="312" spans="2:19" x14ac:dyDescent="0.2">
      <c r="B312" s="107">
        <v>6478</v>
      </c>
      <c r="C312" s="121" t="s">
        <v>1413</v>
      </c>
      <c r="D312" s="125"/>
      <c r="E312" s="122" t="s">
        <v>1407</v>
      </c>
      <c r="F312" s="109"/>
      <c r="G312" s="110" t="s">
        <v>1320</v>
      </c>
      <c r="H312" s="146">
        <v>209</v>
      </c>
      <c r="I312" s="111"/>
      <c r="J312" s="112">
        <f t="shared" si="10"/>
        <v>0</v>
      </c>
      <c r="K312" s="108" t="s">
        <v>2024</v>
      </c>
      <c r="L312" s="123" t="str">
        <f t="shared" si="11"/>
        <v>фото1</v>
      </c>
      <c r="M312" s="11" t="s">
        <v>1413</v>
      </c>
      <c r="R312" s="74"/>
      <c r="S312" s="140"/>
    </row>
    <row r="313" spans="2:19" x14ac:dyDescent="0.2">
      <c r="B313" s="107">
        <v>14253</v>
      </c>
      <c r="C313" s="121" t="s">
        <v>2583</v>
      </c>
      <c r="D313" s="125"/>
      <c r="E313" s="122" t="s">
        <v>1407</v>
      </c>
      <c r="F313" s="109"/>
      <c r="G313" s="110" t="s">
        <v>1320</v>
      </c>
      <c r="H313" s="146">
        <v>209</v>
      </c>
      <c r="I313" s="111"/>
      <c r="J313" s="112">
        <f t="shared" si="10"/>
        <v>0</v>
      </c>
      <c r="K313" s="108" t="s">
        <v>2024</v>
      </c>
      <c r="L313" s="123" t="str">
        <f t="shared" si="11"/>
        <v>фото1</v>
      </c>
      <c r="M313" s="11" t="s">
        <v>2583</v>
      </c>
      <c r="R313" s="74"/>
      <c r="S313" s="140"/>
    </row>
    <row r="314" spans="2:19" x14ac:dyDescent="0.2">
      <c r="B314" s="107">
        <v>6483</v>
      </c>
      <c r="C314" s="121" t="s">
        <v>1414</v>
      </c>
      <c r="D314" s="125"/>
      <c r="E314" s="122" t="s">
        <v>1407</v>
      </c>
      <c r="F314" s="109"/>
      <c r="G314" s="110" t="s">
        <v>1329</v>
      </c>
      <c r="H314" s="146">
        <v>111.3</v>
      </c>
      <c r="I314" s="111"/>
      <c r="J314" s="112">
        <f t="shared" si="10"/>
        <v>0</v>
      </c>
      <c r="K314" s="108" t="s">
        <v>2024</v>
      </c>
      <c r="L314" s="123" t="str">
        <f t="shared" si="11"/>
        <v>фото1</v>
      </c>
      <c r="M314" s="11" t="s">
        <v>1414</v>
      </c>
      <c r="R314" s="74"/>
      <c r="S314" s="140"/>
    </row>
    <row r="315" spans="2:19" x14ac:dyDescent="0.2">
      <c r="B315" s="107">
        <v>6486</v>
      </c>
      <c r="C315" s="121" t="s">
        <v>1415</v>
      </c>
      <c r="D315" s="125"/>
      <c r="E315" s="122" t="s">
        <v>1407</v>
      </c>
      <c r="F315" s="109"/>
      <c r="G315" s="110" t="s">
        <v>1320</v>
      </c>
      <c r="H315" s="146">
        <v>220.5</v>
      </c>
      <c r="I315" s="111"/>
      <c r="J315" s="112">
        <f t="shared" si="10"/>
        <v>0</v>
      </c>
      <c r="K315" s="108" t="s">
        <v>2024</v>
      </c>
      <c r="L315" s="123" t="str">
        <f t="shared" si="11"/>
        <v>фото1</v>
      </c>
      <c r="M315" s="11" t="s">
        <v>1415</v>
      </c>
      <c r="R315" s="74"/>
      <c r="S315" s="140"/>
    </row>
    <row r="316" spans="2:19" x14ac:dyDescent="0.2">
      <c r="B316" s="107">
        <v>10143</v>
      </c>
      <c r="C316" s="121" t="s">
        <v>2605</v>
      </c>
      <c r="D316" s="125"/>
      <c r="E316" s="122" t="s">
        <v>1407</v>
      </c>
      <c r="F316" s="109"/>
      <c r="G316" s="110" t="s">
        <v>1743</v>
      </c>
      <c r="H316" s="146">
        <v>431.6</v>
      </c>
      <c r="I316" s="111"/>
      <c r="J316" s="112">
        <f t="shared" si="10"/>
        <v>0</v>
      </c>
      <c r="K316" s="116" t="s">
        <v>2025</v>
      </c>
      <c r="L316" s="123" t="str">
        <f t="shared" si="11"/>
        <v>фото1</v>
      </c>
      <c r="M316" s="11" t="s">
        <v>1415</v>
      </c>
      <c r="R316" s="74"/>
      <c r="S316" s="140"/>
    </row>
    <row r="317" spans="2:19" x14ac:dyDescent="0.2">
      <c r="B317" s="107">
        <v>6210</v>
      </c>
      <c r="C317" s="121" t="s">
        <v>2584</v>
      </c>
      <c r="D317" s="125"/>
      <c r="E317" s="122" t="s">
        <v>1407</v>
      </c>
      <c r="F317" s="109"/>
      <c r="G317" s="110" t="s">
        <v>1315</v>
      </c>
      <c r="H317" s="146">
        <v>159.6</v>
      </c>
      <c r="I317" s="111"/>
      <c r="J317" s="112">
        <f t="shared" si="10"/>
        <v>0</v>
      </c>
      <c r="K317" s="108" t="s">
        <v>2024</v>
      </c>
      <c r="L317" s="123" t="str">
        <f t="shared" si="11"/>
        <v>фото1</v>
      </c>
      <c r="M317" s="11" t="s">
        <v>2584</v>
      </c>
      <c r="R317" s="74"/>
      <c r="S317" s="140"/>
    </row>
    <row r="318" spans="2:19" x14ac:dyDescent="0.2">
      <c r="B318" s="107">
        <v>6487</v>
      </c>
      <c r="C318" s="121" t="s">
        <v>1416</v>
      </c>
      <c r="D318" s="125"/>
      <c r="E318" s="122" t="s">
        <v>1407</v>
      </c>
      <c r="F318" s="109"/>
      <c r="G318" s="110" t="s">
        <v>1315</v>
      </c>
      <c r="H318" s="146">
        <v>111.3</v>
      </c>
      <c r="I318" s="111"/>
      <c r="J318" s="112">
        <f t="shared" si="10"/>
        <v>0</v>
      </c>
      <c r="K318" s="108" t="s">
        <v>2024</v>
      </c>
      <c r="L318" s="123" t="str">
        <f t="shared" si="11"/>
        <v>фото1</v>
      </c>
      <c r="M318" s="11" t="s">
        <v>1416</v>
      </c>
      <c r="R318" s="74"/>
      <c r="S318" s="140"/>
    </row>
    <row r="319" spans="2:19" x14ac:dyDescent="0.2">
      <c r="B319" s="107">
        <v>6488</v>
      </c>
      <c r="C319" s="121" t="s">
        <v>1417</v>
      </c>
      <c r="D319" s="125"/>
      <c r="E319" s="122" t="s">
        <v>1407</v>
      </c>
      <c r="F319" s="109"/>
      <c r="G319" s="110" t="s">
        <v>1339</v>
      </c>
      <c r="H319" s="146">
        <v>102.9</v>
      </c>
      <c r="I319" s="111"/>
      <c r="J319" s="112">
        <f t="shared" si="10"/>
        <v>0</v>
      </c>
      <c r="K319" s="108" t="s">
        <v>2024</v>
      </c>
      <c r="L319" s="123" t="str">
        <f t="shared" si="11"/>
        <v>фото1</v>
      </c>
      <c r="M319" s="11" t="s">
        <v>1417</v>
      </c>
      <c r="R319" s="74"/>
      <c r="S319" s="140"/>
    </row>
    <row r="320" spans="2:19" x14ac:dyDescent="0.2">
      <c r="B320" s="107">
        <v>14254</v>
      </c>
      <c r="C320" s="121" t="s">
        <v>2606</v>
      </c>
      <c r="D320" s="125"/>
      <c r="E320" s="122" t="s">
        <v>1407</v>
      </c>
      <c r="F320" s="109"/>
      <c r="G320" s="110" t="s">
        <v>1560</v>
      </c>
      <c r="H320" s="146">
        <v>231</v>
      </c>
      <c r="I320" s="111"/>
      <c r="J320" s="112">
        <f t="shared" si="10"/>
        <v>0</v>
      </c>
      <c r="K320" s="108" t="s">
        <v>2024</v>
      </c>
      <c r="L320" s="123" t="str">
        <f t="shared" si="11"/>
        <v>фото1</v>
      </c>
      <c r="M320" s="11" t="s">
        <v>2585</v>
      </c>
      <c r="R320" s="74"/>
      <c r="S320" s="140"/>
    </row>
    <row r="321" spans="2:19" x14ac:dyDescent="0.2">
      <c r="B321" s="107">
        <v>6494</v>
      </c>
      <c r="C321" s="121" t="s">
        <v>1418</v>
      </c>
      <c r="D321" s="125"/>
      <c r="E321" s="122" t="s">
        <v>1407</v>
      </c>
      <c r="F321" s="109"/>
      <c r="G321" s="110" t="s">
        <v>1613</v>
      </c>
      <c r="H321" s="146">
        <v>143.9</v>
      </c>
      <c r="I321" s="111"/>
      <c r="J321" s="112">
        <f t="shared" si="10"/>
        <v>0</v>
      </c>
      <c r="K321" s="108" t="s">
        <v>2024</v>
      </c>
      <c r="L321" s="123" t="str">
        <f t="shared" si="11"/>
        <v>фото1</v>
      </c>
      <c r="M321" s="11" t="s">
        <v>1418</v>
      </c>
      <c r="R321" s="74"/>
      <c r="S321" s="140"/>
    </row>
    <row r="322" spans="2:19" x14ac:dyDescent="0.2">
      <c r="B322" s="107">
        <v>5277</v>
      </c>
      <c r="C322" s="121" t="s">
        <v>2586</v>
      </c>
      <c r="D322" s="125"/>
      <c r="E322" s="122" t="s">
        <v>1407</v>
      </c>
      <c r="F322" s="109"/>
      <c r="G322" s="110" t="s">
        <v>1315</v>
      </c>
      <c r="H322" s="146">
        <v>111.3</v>
      </c>
      <c r="I322" s="111"/>
      <c r="J322" s="112">
        <f t="shared" si="10"/>
        <v>0</v>
      </c>
      <c r="K322" s="108" t="s">
        <v>2024</v>
      </c>
      <c r="L322" s="123" t="str">
        <f t="shared" si="11"/>
        <v>фото1</v>
      </c>
      <c r="M322" s="11" t="s">
        <v>2586</v>
      </c>
      <c r="R322" s="74"/>
      <c r="S322" s="140"/>
    </row>
    <row r="323" spans="2:19" x14ac:dyDescent="0.2">
      <c r="B323" s="107">
        <v>10145</v>
      </c>
      <c r="C323" s="121" t="s">
        <v>2062</v>
      </c>
      <c r="D323" s="125"/>
      <c r="E323" s="122" t="s">
        <v>1407</v>
      </c>
      <c r="F323" s="109"/>
      <c r="G323" s="110" t="s">
        <v>1320</v>
      </c>
      <c r="H323" s="146">
        <v>136.5</v>
      </c>
      <c r="I323" s="111"/>
      <c r="J323" s="112">
        <f t="shared" si="10"/>
        <v>0</v>
      </c>
      <c r="K323" s="108" t="s">
        <v>2024</v>
      </c>
      <c r="L323" s="123" t="str">
        <f t="shared" si="11"/>
        <v>фото1</v>
      </c>
      <c r="M323" s="11" t="s">
        <v>2062</v>
      </c>
      <c r="R323" s="74"/>
      <c r="S323" s="140"/>
    </row>
    <row r="324" spans="2:19" x14ac:dyDescent="0.2">
      <c r="B324" s="107">
        <v>6503</v>
      </c>
      <c r="C324" s="121" t="s">
        <v>1419</v>
      </c>
      <c r="D324" s="125"/>
      <c r="E324" s="122" t="s">
        <v>1407</v>
      </c>
      <c r="F324" s="109"/>
      <c r="G324" s="110" t="s">
        <v>1315</v>
      </c>
      <c r="H324" s="146">
        <v>111.3</v>
      </c>
      <c r="I324" s="111"/>
      <c r="J324" s="112">
        <f t="shared" si="10"/>
        <v>0</v>
      </c>
      <c r="K324" s="108" t="s">
        <v>2024</v>
      </c>
      <c r="L324" s="123" t="str">
        <f t="shared" si="11"/>
        <v>фото1</v>
      </c>
      <c r="M324" s="11" t="s">
        <v>1419</v>
      </c>
      <c r="R324" s="74"/>
      <c r="S324" s="140"/>
    </row>
    <row r="325" spans="2:19" x14ac:dyDescent="0.2">
      <c r="B325" s="107">
        <v>6347</v>
      </c>
      <c r="C325" s="121" t="s">
        <v>1786</v>
      </c>
      <c r="D325" s="125"/>
      <c r="E325" s="122" t="s">
        <v>1407</v>
      </c>
      <c r="F325" s="109"/>
      <c r="G325" s="110" t="s">
        <v>1315</v>
      </c>
      <c r="H325" s="146">
        <v>111.3</v>
      </c>
      <c r="I325" s="111"/>
      <c r="J325" s="112">
        <f t="shared" si="10"/>
        <v>0</v>
      </c>
      <c r="K325" s="108" t="s">
        <v>2024</v>
      </c>
      <c r="L325" s="123" t="str">
        <f t="shared" si="11"/>
        <v>фото1</v>
      </c>
      <c r="M325" s="11" t="s">
        <v>1786</v>
      </c>
      <c r="R325" s="74"/>
      <c r="S325" s="140"/>
    </row>
    <row r="326" spans="2:19" x14ac:dyDescent="0.2">
      <c r="B326" s="107">
        <v>11344</v>
      </c>
      <c r="C326" s="121" t="s">
        <v>2083</v>
      </c>
      <c r="D326" s="125"/>
      <c r="E326" s="122" t="s">
        <v>1407</v>
      </c>
      <c r="F326" s="109"/>
      <c r="G326" s="110" t="s">
        <v>1317</v>
      </c>
      <c r="H326" s="146">
        <v>177.5</v>
      </c>
      <c r="I326" s="111"/>
      <c r="J326" s="112">
        <f t="shared" si="10"/>
        <v>0</v>
      </c>
      <c r="K326" s="108" t="s">
        <v>2024</v>
      </c>
      <c r="L326" s="123" t="str">
        <f t="shared" si="11"/>
        <v>фото1</v>
      </c>
      <c r="M326" s="11" t="s">
        <v>2083</v>
      </c>
      <c r="R326" s="74"/>
      <c r="S326" s="140"/>
    </row>
    <row r="327" spans="2:19" x14ac:dyDescent="0.2">
      <c r="B327" s="107">
        <v>6505</v>
      </c>
      <c r="C327" s="121" t="s">
        <v>1420</v>
      </c>
      <c r="D327" s="125"/>
      <c r="E327" s="122" t="s">
        <v>1407</v>
      </c>
      <c r="F327" s="109"/>
      <c r="G327" s="110" t="s">
        <v>1325</v>
      </c>
      <c r="H327" s="146">
        <v>111.3</v>
      </c>
      <c r="I327" s="111"/>
      <c r="J327" s="112">
        <f t="shared" si="10"/>
        <v>0</v>
      </c>
      <c r="K327" s="108" t="s">
        <v>2024</v>
      </c>
      <c r="L327" s="123" t="str">
        <f t="shared" si="11"/>
        <v>фото1</v>
      </c>
      <c r="M327" s="11" t="s">
        <v>1420</v>
      </c>
      <c r="R327" s="74"/>
      <c r="S327" s="140"/>
    </row>
    <row r="328" spans="2:19" x14ac:dyDescent="0.2">
      <c r="B328" s="107">
        <v>6506</v>
      </c>
      <c r="C328" s="121" t="s">
        <v>1421</v>
      </c>
      <c r="D328" s="125"/>
      <c r="E328" s="122" t="s">
        <v>1407</v>
      </c>
      <c r="F328" s="109"/>
      <c r="G328" s="110" t="s">
        <v>1339</v>
      </c>
      <c r="H328" s="146">
        <v>236.3</v>
      </c>
      <c r="I328" s="111"/>
      <c r="J328" s="112">
        <f t="shared" si="10"/>
        <v>0</v>
      </c>
      <c r="K328" s="108" t="s">
        <v>2024</v>
      </c>
      <c r="L328" s="123" t="str">
        <f t="shared" si="11"/>
        <v>фото1</v>
      </c>
      <c r="M328" s="11" t="s">
        <v>1421</v>
      </c>
      <c r="R328" s="74"/>
      <c r="S328" s="140"/>
    </row>
    <row r="329" spans="2:19" x14ac:dyDescent="0.2">
      <c r="B329" s="107">
        <v>14255</v>
      </c>
      <c r="C329" s="121" t="s">
        <v>2587</v>
      </c>
      <c r="D329" s="125"/>
      <c r="E329" s="122" t="s">
        <v>1407</v>
      </c>
      <c r="F329" s="109"/>
      <c r="G329" s="110" t="s">
        <v>1315</v>
      </c>
      <c r="H329" s="146">
        <v>135.5</v>
      </c>
      <c r="I329" s="111"/>
      <c r="J329" s="112">
        <f t="shared" si="10"/>
        <v>0</v>
      </c>
      <c r="K329" s="108" t="s">
        <v>2024</v>
      </c>
      <c r="L329" s="123" t="str">
        <f t="shared" si="11"/>
        <v>фото1</v>
      </c>
      <c r="M329" s="11" t="s">
        <v>2587</v>
      </c>
      <c r="R329" s="74"/>
      <c r="S329" s="140"/>
    </row>
    <row r="330" spans="2:19" x14ac:dyDescent="0.2">
      <c r="B330" s="107">
        <v>6509</v>
      </c>
      <c r="C330" s="121" t="s">
        <v>1422</v>
      </c>
      <c r="D330" s="125"/>
      <c r="E330" s="122" t="s">
        <v>1407</v>
      </c>
      <c r="F330" s="109"/>
      <c r="G330" s="110" t="s">
        <v>1315</v>
      </c>
      <c r="H330" s="146">
        <v>111.3</v>
      </c>
      <c r="I330" s="111"/>
      <c r="J330" s="112">
        <f t="shared" si="10"/>
        <v>0</v>
      </c>
      <c r="K330" s="108" t="s">
        <v>2024</v>
      </c>
      <c r="L330" s="123" t="str">
        <f t="shared" si="11"/>
        <v>фото1</v>
      </c>
      <c r="M330" s="11" t="s">
        <v>1422</v>
      </c>
      <c r="R330" s="74"/>
      <c r="S330" s="140"/>
    </row>
    <row r="331" spans="2:19" x14ac:dyDescent="0.2">
      <c r="B331" s="107">
        <v>6513</v>
      </c>
      <c r="C331" s="121" t="s">
        <v>1423</v>
      </c>
      <c r="D331" s="125"/>
      <c r="E331" s="122" t="s">
        <v>1407</v>
      </c>
      <c r="F331" s="109"/>
      <c r="G331" s="110" t="s">
        <v>1320</v>
      </c>
      <c r="H331" s="146">
        <v>111.3</v>
      </c>
      <c r="I331" s="111"/>
      <c r="J331" s="112">
        <f t="shared" si="10"/>
        <v>0</v>
      </c>
      <c r="K331" s="108" t="s">
        <v>2024</v>
      </c>
      <c r="L331" s="123" t="str">
        <f t="shared" si="11"/>
        <v>фото1</v>
      </c>
      <c r="M331" s="11" t="s">
        <v>1423</v>
      </c>
      <c r="R331" s="74"/>
      <c r="S331" s="140"/>
    </row>
    <row r="332" spans="2:19" x14ac:dyDescent="0.2">
      <c r="B332" s="107">
        <v>6517</v>
      </c>
      <c r="C332" s="121" t="s">
        <v>1424</v>
      </c>
      <c r="D332" s="125"/>
      <c r="E332" s="122" t="s">
        <v>1407</v>
      </c>
      <c r="F332" s="109"/>
      <c r="G332" s="110" t="s">
        <v>1329</v>
      </c>
      <c r="H332" s="146">
        <v>111.3</v>
      </c>
      <c r="I332" s="111"/>
      <c r="J332" s="112">
        <f t="shared" si="10"/>
        <v>0</v>
      </c>
      <c r="K332" s="108" t="s">
        <v>2024</v>
      </c>
      <c r="L332" s="123" t="str">
        <f t="shared" si="11"/>
        <v>фото1</v>
      </c>
      <c r="M332" s="11" t="s">
        <v>1424</v>
      </c>
      <c r="R332" s="74"/>
      <c r="S332" s="140"/>
    </row>
    <row r="333" spans="2:19" x14ac:dyDescent="0.2">
      <c r="B333" s="107">
        <v>10146</v>
      </c>
      <c r="C333" s="121" t="s">
        <v>1787</v>
      </c>
      <c r="D333" s="125"/>
      <c r="E333" s="122" t="s">
        <v>1407</v>
      </c>
      <c r="F333" s="109"/>
      <c r="G333" s="110" t="s">
        <v>1315</v>
      </c>
      <c r="H333" s="146">
        <v>111.3</v>
      </c>
      <c r="I333" s="111"/>
      <c r="J333" s="112">
        <f t="shared" si="10"/>
        <v>0</v>
      </c>
      <c r="K333" s="108" t="s">
        <v>2024</v>
      </c>
      <c r="L333" s="123" t="str">
        <f t="shared" si="11"/>
        <v>фото1</v>
      </c>
      <c r="M333" s="11" t="s">
        <v>1787</v>
      </c>
      <c r="R333" s="74"/>
      <c r="S333" s="140"/>
    </row>
    <row r="334" spans="2:19" x14ac:dyDescent="0.2">
      <c r="B334" s="107">
        <v>14256</v>
      </c>
      <c r="C334" s="121" t="s">
        <v>2588</v>
      </c>
      <c r="D334" s="125"/>
      <c r="E334" s="122" t="s">
        <v>1407</v>
      </c>
      <c r="F334" s="109"/>
      <c r="G334" s="110" t="s">
        <v>1315</v>
      </c>
      <c r="H334" s="146">
        <v>118.7</v>
      </c>
      <c r="I334" s="111"/>
      <c r="J334" s="112">
        <f t="shared" si="10"/>
        <v>0</v>
      </c>
      <c r="K334" s="108" t="s">
        <v>2024</v>
      </c>
      <c r="L334" s="123" t="str">
        <f t="shared" si="11"/>
        <v>фото1</v>
      </c>
      <c r="M334" s="11" t="s">
        <v>2588</v>
      </c>
      <c r="R334" s="74"/>
      <c r="S334" s="140"/>
    </row>
    <row r="335" spans="2:19" x14ac:dyDescent="0.2">
      <c r="B335" s="107">
        <v>14257</v>
      </c>
      <c r="C335" s="121" t="s">
        <v>2589</v>
      </c>
      <c r="D335" s="125"/>
      <c r="E335" s="122" t="s">
        <v>1407</v>
      </c>
      <c r="F335" s="109"/>
      <c r="G335" s="110" t="s">
        <v>1315</v>
      </c>
      <c r="H335" s="146">
        <v>118.7</v>
      </c>
      <c r="I335" s="111"/>
      <c r="J335" s="112">
        <f t="shared" si="10"/>
        <v>0</v>
      </c>
      <c r="K335" s="108" t="s">
        <v>2024</v>
      </c>
      <c r="L335" s="123" t="str">
        <f t="shared" si="11"/>
        <v>фото1</v>
      </c>
      <c r="M335" s="11" t="s">
        <v>2589</v>
      </c>
      <c r="R335" s="74"/>
      <c r="S335" s="140"/>
    </row>
    <row r="336" spans="2:19" x14ac:dyDescent="0.2">
      <c r="B336" s="107">
        <v>6526</v>
      </c>
      <c r="C336" s="121" t="s">
        <v>1425</v>
      </c>
      <c r="D336" s="125"/>
      <c r="E336" s="122" t="s">
        <v>1407</v>
      </c>
      <c r="F336" s="109"/>
      <c r="G336" s="110" t="s">
        <v>1374</v>
      </c>
      <c r="H336" s="146">
        <v>102.9</v>
      </c>
      <c r="I336" s="111"/>
      <c r="J336" s="112">
        <f t="shared" si="10"/>
        <v>0</v>
      </c>
      <c r="K336" s="108" t="s">
        <v>2024</v>
      </c>
      <c r="L336" s="123" t="str">
        <f t="shared" si="11"/>
        <v>фото1</v>
      </c>
      <c r="M336" s="11" t="s">
        <v>1425</v>
      </c>
      <c r="R336" s="74"/>
      <c r="S336" s="140"/>
    </row>
    <row r="337" spans="2:19" x14ac:dyDescent="0.2">
      <c r="B337" s="107">
        <v>6536</v>
      </c>
      <c r="C337" s="121" t="s">
        <v>1788</v>
      </c>
      <c r="D337" s="125"/>
      <c r="E337" s="122" t="s">
        <v>1407</v>
      </c>
      <c r="F337" s="109"/>
      <c r="G337" s="110" t="s">
        <v>1743</v>
      </c>
      <c r="H337" s="146">
        <v>445.2</v>
      </c>
      <c r="I337" s="111"/>
      <c r="J337" s="112">
        <f t="shared" si="10"/>
        <v>0</v>
      </c>
      <c r="K337" s="116" t="s">
        <v>2025</v>
      </c>
      <c r="L337" s="123" t="str">
        <f t="shared" si="11"/>
        <v>фото1</v>
      </c>
      <c r="M337" s="11" t="s">
        <v>1425</v>
      </c>
      <c r="R337" s="74"/>
      <c r="S337" s="140"/>
    </row>
    <row r="338" spans="2:19" x14ac:dyDescent="0.2">
      <c r="B338" s="107">
        <v>10147</v>
      </c>
      <c r="C338" s="121" t="s">
        <v>2607</v>
      </c>
      <c r="D338" s="125"/>
      <c r="E338" s="122" t="s">
        <v>1407</v>
      </c>
      <c r="F338" s="109"/>
      <c r="G338" s="110" t="s">
        <v>2619</v>
      </c>
      <c r="H338" s="146">
        <v>608</v>
      </c>
      <c r="I338" s="111"/>
      <c r="J338" s="112">
        <f t="shared" si="10"/>
        <v>0</v>
      </c>
      <c r="K338" s="116" t="s">
        <v>2025</v>
      </c>
      <c r="L338" s="123" t="str">
        <f t="shared" si="11"/>
        <v>фото1</v>
      </c>
      <c r="M338" s="11" t="s">
        <v>1425</v>
      </c>
      <c r="R338" s="74"/>
      <c r="S338" s="140"/>
    </row>
    <row r="339" spans="2:19" x14ac:dyDescent="0.2">
      <c r="B339" s="107">
        <v>6530</v>
      </c>
      <c r="C339" s="121" t="s">
        <v>1426</v>
      </c>
      <c r="D339" s="125"/>
      <c r="E339" s="122" t="s">
        <v>1407</v>
      </c>
      <c r="F339" s="109"/>
      <c r="G339" s="110" t="s">
        <v>1315</v>
      </c>
      <c r="H339" s="146">
        <v>136.5</v>
      </c>
      <c r="I339" s="111"/>
      <c r="J339" s="112">
        <f t="shared" si="10"/>
        <v>0</v>
      </c>
      <c r="K339" s="108" t="s">
        <v>2024</v>
      </c>
      <c r="L339" s="123" t="str">
        <f t="shared" si="11"/>
        <v>фото1</v>
      </c>
      <c r="M339" s="11" t="s">
        <v>1426</v>
      </c>
      <c r="R339" s="74"/>
      <c r="S339" s="140"/>
    </row>
    <row r="340" spans="2:19" x14ac:dyDescent="0.2">
      <c r="B340" s="107">
        <v>6533</v>
      </c>
      <c r="C340" s="121" t="s">
        <v>1427</v>
      </c>
      <c r="D340" s="125"/>
      <c r="E340" s="122" t="s">
        <v>1407</v>
      </c>
      <c r="F340" s="109"/>
      <c r="G340" s="110" t="s">
        <v>1320</v>
      </c>
      <c r="H340" s="146">
        <v>148.1</v>
      </c>
      <c r="I340" s="111"/>
      <c r="J340" s="112">
        <f t="shared" si="10"/>
        <v>0</v>
      </c>
      <c r="K340" s="108" t="s">
        <v>2024</v>
      </c>
      <c r="L340" s="123" t="str">
        <f t="shared" si="11"/>
        <v>фото1</v>
      </c>
      <c r="M340" s="11" t="s">
        <v>1447</v>
      </c>
      <c r="R340" s="74"/>
      <c r="S340" s="140"/>
    </row>
    <row r="341" spans="2:19" x14ac:dyDescent="0.2">
      <c r="B341" s="107">
        <v>14258</v>
      </c>
      <c r="C341" s="121" t="s">
        <v>2590</v>
      </c>
      <c r="D341" s="125"/>
      <c r="E341" s="122" t="s">
        <v>1407</v>
      </c>
      <c r="F341" s="109"/>
      <c r="G341" s="110" t="s">
        <v>1315</v>
      </c>
      <c r="H341" s="146">
        <v>111.3</v>
      </c>
      <c r="I341" s="111"/>
      <c r="J341" s="112">
        <f t="shared" si="10"/>
        <v>0</v>
      </c>
      <c r="K341" s="108" t="s">
        <v>2024</v>
      </c>
      <c r="L341" s="123" t="str">
        <f t="shared" si="11"/>
        <v>фото1</v>
      </c>
      <c r="M341" s="11" t="s">
        <v>2590</v>
      </c>
      <c r="R341" s="74"/>
      <c r="S341" s="140"/>
    </row>
    <row r="342" spans="2:19" x14ac:dyDescent="0.2">
      <c r="B342" s="107">
        <v>10148</v>
      </c>
      <c r="C342" s="121" t="s">
        <v>2063</v>
      </c>
      <c r="D342" s="125"/>
      <c r="E342" s="122" t="s">
        <v>1407</v>
      </c>
      <c r="F342" s="109"/>
      <c r="G342" s="110" t="s">
        <v>1315</v>
      </c>
      <c r="H342" s="146">
        <v>118.7</v>
      </c>
      <c r="I342" s="111"/>
      <c r="J342" s="112">
        <f t="shared" si="10"/>
        <v>0</v>
      </c>
      <c r="K342" s="108" t="s">
        <v>2024</v>
      </c>
      <c r="L342" s="123" t="str">
        <f t="shared" si="11"/>
        <v>фото1</v>
      </c>
      <c r="M342" s="11" t="s">
        <v>2063</v>
      </c>
      <c r="R342" s="74"/>
      <c r="S342" s="140"/>
    </row>
    <row r="343" spans="2:19" x14ac:dyDescent="0.2">
      <c r="B343" s="107">
        <v>11346</v>
      </c>
      <c r="C343" s="121" t="s">
        <v>2084</v>
      </c>
      <c r="D343" s="125"/>
      <c r="E343" s="122" t="s">
        <v>1407</v>
      </c>
      <c r="F343" s="109"/>
      <c r="G343" s="110" t="s">
        <v>1317</v>
      </c>
      <c r="H343" s="146">
        <v>168</v>
      </c>
      <c r="I343" s="111"/>
      <c r="J343" s="112">
        <f t="shared" si="10"/>
        <v>0</v>
      </c>
      <c r="K343" s="108" t="s">
        <v>2024</v>
      </c>
      <c r="L343" s="123" t="str">
        <f t="shared" si="11"/>
        <v>фото1</v>
      </c>
      <c r="M343" s="11" t="s">
        <v>2084</v>
      </c>
      <c r="R343" s="74"/>
      <c r="S343" s="140"/>
    </row>
    <row r="344" spans="2:19" x14ac:dyDescent="0.2">
      <c r="B344" s="107">
        <v>14259</v>
      </c>
      <c r="C344" s="121" t="s">
        <v>2084</v>
      </c>
      <c r="D344" s="125"/>
      <c r="E344" s="122" t="s">
        <v>1407</v>
      </c>
      <c r="F344" s="109"/>
      <c r="G344" s="110" t="s">
        <v>1743</v>
      </c>
      <c r="H344" s="146">
        <v>412.7</v>
      </c>
      <c r="I344" s="111"/>
      <c r="J344" s="112">
        <f t="shared" si="10"/>
        <v>0</v>
      </c>
      <c r="K344" s="116" t="s">
        <v>2025</v>
      </c>
      <c r="L344" s="123" t="str">
        <f t="shared" si="11"/>
        <v>фото1</v>
      </c>
      <c r="M344" s="11" t="s">
        <v>2084</v>
      </c>
      <c r="R344" s="74"/>
      <c r="S344" s="140"/>
    </row>
    <row r="345" spans="2:19" x14ac:dyDescent="0.2">
      <c r="B345" s="107">
        <v>6539</v>
      </c>
      <c r="C345" s="121" t="s">
        <v>1428</v>
      </c>
      <c r="D345" s="125"/>
      <c r="E345" s="122" t="s">
        <v>1407</v>
      </c>
      <c r="F345" s="109"/>
      <c r="G345" s="110" t="s">
        <v>1315</v>
      </c>
      <c r="H345" s="146">
        <v>111.3</v>
      </c>
      <c r="I345" s="111"/>
      <c r="J345" s="112">
        <f t="shared" si="10"/>
        <v>0</v>
      </c>
      <c r="K345" s="108" t="s">
        <v>2024</v>
      </c>
      <c r="L345" s="123" t="str">
        <f t="shared" si="11"/>
        <v>фото1</v>
      </c>
      <c r="M345" s="11" t="s">
        <v>1428</v>
      </c>
      <c r="R345" s="74"/>
      <c r="S345" s="140"/>
    </row>
    <row r="346" spans="2:19" x14ac:dyDescent="0.2">
      <c r="B346" s="107">
        <v>14260</v>
      </c>
      <c r="C346" s="121" t="s">
        <v>1428</v>
      </c>
      <c r="D346" s="125"/>
      <c r="E346" s="122" t="s">
        <v>1407</v>
      </c>
      <c r="F346" s="109"/>
      <c r="G346" s="110" t="s">
        <v>1743</v>
      </c>
      <c r="H346" s="146">
        <v>333.9</v>
      </c>
      <c r="I346" s="111"/>
      <c r="J346" s="112">
        <f t="shared" si="10"/>
        <v>0</v>
      </c>
      <c r="K346" s="116" t="s">
        <v>2025</v>
      </c>
      <c r="L346" s="123" t="str">
        <f t="shared" si="11"/>
        <v>фото1</v>
      </c>
      <c r="M346" s="11" t="s">
        <v>1428</v>
      </c>
      <c r="R346" s="74"/>
      <c r="S346" s="140"/>
    </row>
    <row r="347" spans="2:19" x14ac:dyDescent="0.2">
      <c r="B347" s="107">
        <v>6543</v>
      </c>
      <c r="C347" s="121" t="s">
        <v>1429</v>
      </c>
      <c r="D347" s="125"/>
      <c r="E347" s="122" t="s">
        <v>1407</v>
      </c>
      <c r="F347" s="109"/>
      <c r="G347" s="110" t="s">
        <v>1613</v>
      </c>
      <c r="H347" s="146">
        <v>106.1</v>
      </c>
      <c r="I347" s="111"/>
      <c r="J347" s="112">
        <f t="shared" si="10"/>
        <v>0</v>
      </c>
      <c r="K347" s="108" t="s">
        <v>2024</v>
      </c>
      <c r="L347" s="123" t="str">
        <f t="shared" si="11"/>
        <v>фото1</v>
      </c>
      <c r="M347" s="11" t="s">
        <v>1429</v>
      </c>
      <c r="R347" s="74"/>
      <c r="S347" s="140"/>
    </row>
    <row r="348" spans="2:19" x14ac:dyDescent="0.2">
      <c r="B348" s="107">
        <v>11347</v>
      </c>
      <c r="C348" s="121" t="s">
        <v>1429</v>
      </c>
      <c r="D348" s="125"/>
      <c r="E348" s="122" t="s">
        <v>1407</v>
      </c>
      <c r="F348" s="109"/>
      <c r="G348" s="110" t="s">
        <v>1743</v>
      </c>
      <c r="H348" s="146">
        <v>333.9</v>
      </c>
      <c r="I348" s="111"/>
      <c r="J348" s="112">
        <f t="shared" si="10"/>
        <v>0</v>
      </c>
      <c r="K348" s="116" t="s">
        <v>2025</v>
      </c>
      <c r="L348" s="123" t="str">
        <f t="shared" si="11"/>
        <v>фото1</v>
      </c>
      <c r="M348" s="11" t="s">
        <v>2100</v>
      </c>
      <c r="R348" s="74"/>
      <c r="S348" s="140"/>
    </row>
    <row r="349" spans="2:19" x14ac:dyDescent="0.2">
      <c r="B349" s="107">
        <v>10149</v>
      </c>
      <c r="C349" s="121" t="s">
        <v>2064</v>
      </c>
      <c r="D349" s="125"/>
      <c r="E349" s="122" t="s">
        <v>1407</v>
      </c>
      <c r="F349" s="109"/>
      <c r="G349" s="110" t="s">
        <v>1315</v>
      </c>
      <c r="H349" s="146">
        <v>111.3</v>
      </c>
      <c r="I349" s="111"/>
      <c r="J349" s="112">
        <f t="shared" si="10"/>
        <v>0</v>
      </c>
      <c r="K349" s="108" t="s">
        <v>2024</v>
      </c>
      <c r="L349" s="123" t="str">
        <f t="shared" si="11"/>
        <v>фото1</v>
      </c>
      <c r="M349" s="11" t="s">
        <v>2064</v>
      </c>
      <c r="R349" s="74"/>
      <c r="S349" s="140"/>
    </row>
    <row r="350" spans="2:19" x14ac:dyDescent="0.2">
      <c r="B350" s="107">
        <v>14261</v>
      </c>
      <c r="C350" s="121" t="s">
        <v>2591</v>
      </c>
      <c r="D350" s="125"/>
      <c r="E350" s="122" t="s">
        <v>1407</v>
      </c>
      <c r="F350" s="109"/>
      <c r="G350" s="110" t="s">
        <v>1743</v>
      </c>
      <c r="H350" s="146">
        <v>412.7</v>
      </c>
      <c r="I350" s="111"/>
      <c r="J350" s="112">
        <f t="shared" si="10"/>
        <v>0</v>
      </c>
      <c r="K350" s="116" t="s">
        <v>2025</v>
      </c>
      <c r="L350" s="123" t="str">
        <f t="shared" si="11"/>
        <v>фото1</v>
      </c>
      <c r="M350" s="11" t="s">
        <v>2591</v>
      </c>
      <c r="R350" s="74"/>
      <c r="S350" s="140"/>
    </row>
    <row r="351" spans="2:19" x14ac:dyDescent="0.2">
      <c r="B351" s="107">
        <v>6545</v>
      </c>
      <c r="C351" s="121" t="s">
        <v>1430</v>
      </c>
      <c r="D351" s="125"/>
      <c r="E351" s="122" t="s">
        <v>1407</v>
      </c>
      <c r="F351" s="109"/>
      <c r="G351" s="110" t="s">
        <v>1320</v>
      </c>
      <c r="H351" s="146">
        <v>136.5</v>
      </c>
      <c r="I351" s="111"/>
      <c r="J351" s="112">
        <f t="shared" si="10"/>
        <v>0</v>
      </c>
      <c r="K351" s="108" t="s">
        <v>2024</v>
      </c>
      <c r="L351" s="123" t="str">
        <f t="shared" si="11"/>
        <v>фото1</v>
      </c>
      <c r="M351" s="11" t="s">
        <v>1430</v>
      </c>
      <c r="R351" s="74"/>
      <c r="S351" s="140"/>
    </row>
    <row r="352" spans="2:19" x14ac:dyDescent="0.2">
      <c r="B352" s="107">
        <v>10150</v>
      </c>
      <c r="C352" s="121" t="s">
        <v>2608</v>
      </c>
      <c r="D352" s="125"/>
      <c r="E352" s="122" t="s">
        <v>1407</v>
      </c>
      <c r="F352" s="109"/>
      <c r="G352" s="110" t="s">
        <v>1325</v>
      </c>
      <c r="H352" s="146">
        <v>147</v>
      </c>
      <c r="I352" s="111"/>
      <c r="J352" s="112">
        <f t="shared" si="10"/>
        <v>0</v>
      </c>
      <c r="K352" s="108" t="s">
        <v>2024</v>
      </c>
      <c r="L352" s="123" t="str">
        <f t="shared" si="11"/>
        <v>фото1</v>
      </c>
      <c r="M352" s="11" t="s">
        <v>2592</v>
      </c>
      <c r="R352" s="74"/>
      <c r="S352" s="140"/>
    </row>
    <row r="353" spans="2:19" x14ac:dyDescent="0.2">
      <c r="B353" s="107">
        <v>11348</v>
      </c>
      <c r="C353" s="121" t="s">
        <v>1468</v>
      </c>
      <c r="D353" s="125"/>
      <c r="E353" s="122" t="s">
        <v>1407</v>
      </c>
      <c r="F353" s="109"/>
      <c r="G353" s="110" t="s">
        <v>1743</v>
      </c>
      <c r="H353" s="146">
        <v>333.9</v>
      </c>
      <c r="I353" s="111"/>
      <c r="J353" s="112">
        <f t="shared" si="10"/>
        <v>0</v>
      </c>
      <c r="K353" s="116" t="s">
        <v>2025</v>
      </c>
      <c r="L353" s="123" t="str">
        <f t="shared" si="11"/>
        <v>фото1</v>
      </c>
      <c r="M353" s="11" t="s">
        <v>1468</v>
      </c>
      <c r="R353" s="74"/>
      <c r="S353" s="140"/>
    </row>
    <row r="354" spans="2:19" x14ac:dyDescent="0.2">
      <c r="B354" s="107">
        <v>14262</v>
      </c>
      <c r="C354" s="121" t="s">
        <v>2593</v>
      </c>
      <c r="D354" s="125"/>
      <c r="E354" s="122" t="s">
        <v>1407</v>
      </c>
      <c r="F354" s="109"/>
      <c r="G354" s="110" t="s">
        <v>1315</v>
      </c>
      <c r="H354" s="146">
        <v>136.5</v>
      </c>
      <c r="I354" s="111"/>
      <c r="J354" s="112">
        <f t="shared" si="10"/>
        <v>0</v>
      </c>
      <c r="K354" s="108" t="s">
        <v>2024</v>
      </c>
      <c r="L354" s="123" t="str">
        <f t="shared" si="11"/>
        <v>фото1</v>
      </c>
      <c r="M354" s="11" t="s">
        <v>2593</v>
      </c>
      <c r="R354" s="74"/>
      <c r="S354" s="140"/>
    </row>
    <row r="355" spans="2:19" x14ac:dyDescent="0.2">
      <c r="B355" s="107">
        <v>6550</v>
      </c>
      <c r="C355" s="121" t="s">
        <v>1431</v>
      </c>
      <c r="D355" s="125"/>
      <c r="E355" s="122" t="s">
        <v>1407</v>
      </c>
      <c r="F355" s="109"/>
      <c r="G355" s="110" t="s">
        <v>1320</v>
      </c>
      <c r="H355" s="146">
        <v>209</v>
      </c>
      <c r="I355" s="111"/>
      <c r="J355" s="112">
        <f t="shared" si="10"/>
        <v>0</v>
      </c>
      <c r="K355" s="108" t="s">
        <v>2024</v>
      </c>
      <c r="L355" s="123" t="str">
        <f t="shared" si="11"/>
        <v>фото1</v>
      </c>
      <c r="M355" s="11" t="s">
        <v>1431</v>
      </c>
      <c r="R355" s="74"/>
      <c r="S355" s="140"/>
    </row>
    <row r="356" spans="2:19" x14ac:dyDescent="0.2">
      <c r="B356" s="107">
        <v>6551</v>
      </c>
      <c r="C356" s="121" t="s">
        <v>1432</v>
      </c>
      <c r="D356" s="125"/>
      <c r="E356" s="122" t="s">
        <v>1407</v>
      </c>
      <c r="F356" s="109"/>
      <c r="G356" s="110" t="s">
        <v>1315</v>
      </c>
      <c r="H356" s="146">
        <v>111.3</v>
      </c>
      <c r="I356" s="111"/>
      <c r="J356" s="112">
        <f t="shared" si="10"/>
        <v>0</v>
      </c>
      <c r="K356" s="108" t="s">
        <v>2024</v>
      </c>
      <c r="L356" s="123" t="str">
        <f t="shared" si="11"/>
        <v>фото1</v>
      </c>
      <c r="M356" s="11" t="s">
        <v>1432</v>
      </c>
      <c r="R356" s="74"/>
      <c r="S356" s="140"/>
    </row>
    <row r="357" spans="2:19" x14ac:dyDescent="0.2">
      <c r="B357" s="107">
        <v>14263</v>
      </c>
      <c r="C357" s="121" t="s">
        <v>1432</v>
      </c>
      <c r="D357" s="125"/>
      <c r="E357" s="122" t="s">
        <v>1407</v>
      </c>
      <c r="F357" s="109"/>
      <c r="G357" s="110" t="s">
        <v>1743</v>
      </c>
      <c r="H357" s="146">
        <v>330.8</v>
      </c>
      <c r="I357" s="111"/>
      <c r="J357" s="112">
        <f t="shared" si="10"/>
        <v>0</v>
      </c>
      <c r="K357" s="116" t="s">
        <v>2025</v>
      </c>
      <c r="L357" s="123" t="str">
        <f t="shared" si="11"/>
        <v>фото1</v>
      </c>
      <c r="M357" s="11" t="s">
        <v>1432</v>
      </c>
      <c r="R357" s="74"/>
      <c r="S357" s="140"/>
    </row>
    <row r="358" spans="2:19" x14ac:dyDescent="0.2">
      <c r="B358" s="107">
        <v>14264</v>
      </c>
      <c r="C358" s="121" t="s">
        <v>1433</v>
      </c>
      <c r="D358" s="125"/>
      <c r="E358" s="122" t="s">
        <v>1407</v>
      </c>
      <c r="F358" s="109"/>
      <c r="G358" s="110" t="s">
        <v>1743</v>
      </c>
      <c r="H358" s="146">
        <v>330.8</v>
      </c>
      <c r="I358" s="111"/>
      <c r="J358" s="112">
        <f t="shared" si="10"/>
        <v>0</v>
      </c>
      <c r="K358" s="116" t="s">
        <v>2025</v>
      </c>
      <c r="L358" s="123" t="str">
        <f t="shared" si="11"/>
        <v>фото1</v>
      </c>
      <c r="M358" s="11" t="s">
        <v>1433</v>
      </c>
      <c r="R358" s="74"/>
      <c r="S358" s="140"/>
    </row>
    <row r="359" spans="2:19" x14ac:dyDescent="0.2">
      <c r="B359" s="107">
        <v>6555</v>
      </c>
      <c r="C359" s="121" t="s">
        <v>1434</v>
      </c>
      <c r="D359" s="125"/>
      <c r="E359" s="122" t="s">
        <v>1407</v>
      </c>
      <c r="F359" s="109"/>
      <c r="G359" s="110" t="s">
        <v>1320</v>
      </c>
      <c r="H359" s="146">
        <v>118.7</v>
      </c>
      <c r="I359" s="111"/>
      <c r="J359" s="112">
        <f t="shared" si="10"/>
        <v>0</v>
      </c>
      <c r="K359" s="108" t="s">
        <v>2024</v>
      </c>
      <c r="L359" s="123" t="str">
        <f t="shared" si="11"/>
        <v>фото1</v>
      </c>
      <c r="M359" s="11" t="s">
        <v>1434</v>
      </c>
      <c r="R359" s="74"/>
      <c r="S359" s="140"/>
    </row>
    <row r="360" spans="2:19" x14ac:dyDescent="0.2">
      <c r="B360" s="107">
        <v>10151</v>
      </c>
      <c r="C360" s="121" t="s">
        <v>2594</v>
      </c>
      <c r="D360" s="125"/>
      <c r="E360" s="122" t="s">
        <v>1407</v>
      </c>
      <c r="F360" s="109"/>
      <c r="G360" s="110" t="s">
        <v>1325</v>
      </c>
      <c r="H360" s="146">
        <v>144.9</v>
      </c>
      <c r="I360" s="111"/>
      <c r="J360" s="112">
        <f t="shared" si="10"/>
        <v>0</v>
      </c>
      <c r="K360" s="108" t="s">
        <v>2024</v>
      </c>
      <c r="L360" s="123" t="str">
        <f t="shared" si="11"/>
        <v>фото1</v>
      </c>
      <c r="M360" s="11" t="s">
        <v>2594</v>
      </c>
      <c r="R360" s="74"/>
      <c r="S360" s="140"/>
    </row>
    <row r="361" spans="2:19" x14ac:dyDescent="0.2">
      <c r="B361" s="107">
        <v>10152</v>
      </c>
      <c r="C361" s="121" t="s">
        <v>1789</v>
      </c>
      <c r="D361" s="125"/>
      <c r="E361" s="122" t="s">
        <v>1407</v>
      </c>
      <c r="F361" s="109"/>
      <c r="G361" s="110" t="s">
        <v>1560</v>
      </c>
      <c r="H361" s="146">
        <v>111.3</v>
      </c>
      <c r="I361" s="111"/>
      <c r="J361" s="112">
        <f t="shared" ref="J361:J375" si="12">IF(ISERROR(H361*I361),0,H361*I361)</f>
        <v>0</v>
      </c>
      <c r="K361" s="108" t="s">
        <v>2024</v>
      </c>
      <c r="L361" s="123" t="str">
        <f t="shared" ref="L361:L375" si="13">HYPERLINK("http://www.gardenbulbs.ru/images/Conifers/"&amp;M361&amp;".jpg","фото1")</f>
        <v>фото1</v>
      </c>
      <c r="M361" s="11" t="s">
        <v>1789</v>
      </c>
      <c r="R361" s="74"/>
      <c r="S361" s="140"/>
    </row>
    <row r="362" spans="2:19" x14ac:dyDescent="0.2">
      <c r="B362" s="107">
        <v>6215</v>
      </c>
      <c r="C362" s="121" t="s">
        <v>1469</v>
      </c>
      <c r="D362" s="125"/>
      <c r="E362" s="122" t="s">
        <v>1407</v>
      </c>
      <c r="F362" s="109"/>
      <c r="G362" s="110" t="s">
        <v>1320</v>
      </c>
      <c r="H362" s="146">
        <v>102.9</v>
      </c>
      <c r="I362" s="111"/>
      <c r="J362" s="112">
        <f t="shared" si="12"/>
        <v>0</v>
      </c>
      <c r="K362" s="108" t="s">
        <v>2024</v>
      </c>
      <c r="L362" s="123" t="str">
        <f t="shared" si="13"/>
        <v>фото1</v>
      </c>
      <c r="M362" s="11" t="s">
        <v>1469</v>
      </c>
      <c r="R362" s="74"/>
      <c r="S362" s="140"/>
    </row>
    <row r="363" spans="2:19" x14ac:dyDescent="0.2">
      <c r="B363" s="107">
        <v>10153</v>
      </c>
      <c r="C363" s="121" t="s">
        <v>1790</v>
      </c>
      <c r="D363" s="125"/>
      <c r="E363" s="122" t="s">
        <v>1407</v>
      </c>
      <c r="F363" s="109"/>
      <c r="G363" s="110" t="s">
        <v>1320</v>
      </c>
      <c r="H363" s="146">
        <v>109.2</v>
      </c>
      <c r="I363" s="111"/>
      <c r="J363" s="112">
        <f t="shared" si="12"/>
        <v>0</v>
      </c>
      <c r="K363" s="108" t="s">
        <v>2024</v>
      </c>
      <c r="L363" s="123" t="str">
        <f t="shared" si="13"/>
        <v>фото1</v>
      </c>
      <c r="M363" s="11" t="s">
        <v>1790</v>
      </c>
      <c r="R363" s="74"/>
      <c r="S363" s="140"/>
    </row>
    <row r="364" spans="2:19" x14ac:dyDescent="0.2">
      <c r="B364" s="107">
        <v>14265</v>
      </c>
      <c r="C364" s="121" t="s">
        <v>2595</v>
      </c>
      <c r="D364" s="125"/>
      <c r="E364" s="122" t="s">
        <v>1407</v>
      </c>
      <c r="F364" s="109"/>
      <c r="G364" s="110" t="s">
        <v>1743</v>
      </c>
      <c r="H364" s="146">
        <v>277.2</v>
      </c>
      <c r="I364" s="111"/>
      <c r="J364" s="112">
        <f t="shared" si="12"/>
        <v>0</v>
      </c>
      <c r="K364" s="116" t="s">
        <v>2025</v>
      </c>
      <c r="L364" s="123" t="str">
        <f t="shared" si="13"/>
        <v>фото1</v>
      </c>
      <c r="M364" s="11" t="s">
        <v>2595</v>
      </c>
      <c r="R364" s="74"/>
      <c r="S364" s="140"/>
    </row>
    <row r="365" spans="2:19" x14ac:dyDescent="0.2">
      <c r="B365" s="107">
        <v>6565</v>
      </c>
      <c r="C365" s="121" t="s">
        <v>1791</v>
      </c>
      <c r="D365" s="125"/>
      <c r="E365" s="122" t="s">
        <v>1407</v>
      </c>
      <c r="F365" s="109"/>
      <c r="G365" s="110" t="s">
        <v>1315</v>
      </c>
      <c r="H365" s="146">
        <v>179.6</v>
      </c>
      <c r="I365" s="111"/>
      <c r="J365" s="112">
        <f t="shared" si="12"/>
        <v>0</v>
      </c>
      <c r="K365" s="108" t="s">
        <v>2024</v>
      </c>
      <c r="L365" s="123" t="str">
        <f t="shared" si="13"/>
        <v>фото1</v>
      </c>
      <c r="M365" s="11" t="s">
        <v>1791</v>
      </c>
      <c r="R365" s="74"/>
      <c r="S365" s="140"/>
    </row>
    <row r="366" spans="2:19" x14ac:dyDescent="0.2">
      <c r="B366" s="107">
        <v>10154</v>
      </c>
      <c r="C366" s="121" t="s">
        <v>1792</v>
      </c>
      <c r="D366" s="125"/>
      <c r="E366" s="122" t="s">
        <v>1407</v>
      </c>
      <c r="F366" s="109"/>
      <c r="G366" s="110" t="s">
        <v>1613</v>
      </c>
      <c r="H366" s="146">
        <v>150.19999999999999</v>
      </c>
      <c r="I366" s="111"/>
      <c r="J366" s="112">
        <f t="shared" si="12"/>
        <v>0</v>
      </c>
      <c r="K366" s="108" t="s">
        <v>2024</v>
      </c>
      <c r="L366" s="123" t="str">
        <f t="shared" si="13"/>
        <v>фото1</v>
      </c>
      <c r="M366" s="11" t="s">
        <v>1795</v>
      </c>
      <c r="R366" s="74"/>
      <c r="S366" s="140"/>
    </row>
    <row r="367" spans="2:19" x14ac:dyDescent="0.2">
      <c r="B367" s="107">
        <v>6570</v>
      </c>
      <c r="C367" s="121" t="s">
        <v>1435</v>
      </c>
      <c r="D367" s="125"/>
      <c r="E367" s="122" t="s">
        <v>1407</v>
      </c>
      <c r="F367" s="109"/>
      <c r="G367" s="110" t="s">
        <v>1320</v>
      </c>
      <c r="H367" s="146">
        <v>107.1</v>
      </c>
      <c r="I367" s="111"/>
      <c r="J367" s="112">
        <f t="shared" si="12"/>
        <v>0</v>
      </c>
      <c r="K367" s="108" t="s">
        <v>2024</v>
      </c>
      <c r="L367" s="123" t="str">
        <f t="shared" si="13"/>
        <v>фото1</v>
      </c>
      <c r="M367" s="11" t="s">
        <v>1435</v>
      </c>
      <c r="R367" s="74"/>
      <c r="S367" s="140"/>
    </row>
    <row r="368" spans="2:19" x14ac:dyDescent="0.2">
      <c r="B368" s="107">
        <v>6578</v>
      </c>
      <c r="C368" s="121" t="s">
        <v>1436</v>
      </c>
      <c r="D368" s="125"/>
      <c r="E368" s="122" t="s">
        <v>1437</v>
      </c>
      <c r="F368" s="109"/>
      <c r="G368" s="110" t="s">
        <v>1315</v>
      </c>
      <c r="H368" s="146">
        <v>139.69999999999999</v>
      </c>
      <c r="I368" s="111"/>
      <c r="J368" s="112">
        <f t="shared" si="12"/>
        <v>0</v>
      </c>
      <c r="K368" s="108" t="s">
        <v>2024</v>
      </c>
      <c r="L368" s="123" t="str">
        <f t="shared" si="13"/>
        <v>фото1</v>
      </c>
      <c r="M368" s="11" t="s">
        <v>1436</v>
      </c>
      <c r="R368" s="74"/>
      <c r="S368" s="140"/>
    </row>
    <row r="369" spans="2:19" x14ac:dyDescent="0.2">
      <c r="B369" s="107">
        <v>6579</v>
      </c>
      <c r="C369" s="121" t="s">
        <v>1438</v>
      </c>
      <c r="D369" s="125"/>
      <c r="E369" s="122" t="s">
        <v>1437</v>
      </c>
      <c r="F369" s="109"/>
      <c r="G369" s="110" t="s">
        <v>1315</v>
      </c>
      <c r="H369" s="146">
        <v>139.69999999999999</v>
      </c>
      <c r="I369" s="111"/>
      <c r="J369" s="112">
        <f t="shared" si="12"/>
        <v>0</v>
      </c>
      <c r="K369" s="108" t="s">
        <v>2024</v>
      </c>
      <c r="L369" s="123" t="str">
        <f t="shared" si="13"/>
        <v>фото1</v>
      </c>
      <c r="M369" s="11" t="s">
        <v>1438</v>
      </c>
      <c r="R369" s="74"/>
      <c r="S369" s="140"/>
    </row>
    <row r="370" spans="2:19" x14ac:dyDescent="0.2">
      <c r="B370" s="107">
        <v>6580</v>
      </c>
      <c r="C370" s="121" t="s">
        <v>1439</v>
      </c>
      <c r="D370" s="125"/>
      <c r="E370" s="122" t="s">
        <v>1437</v>
      </c>
      <c r="F370" s="109"/>
      <c r="G370" s="110" t="s">
        <v>1315</v>
      </c>
      <c r="H370" s="146">
        <v>139.69999999999999</v>
      </c>
      <c r="I370" s="111"/>
      <c r="J370" s="112">
        <f t="shared" si="12"/>
        <v>0</v>
      </c>
      <c r="K370" s="108" t="s">
        <v>2024</v>
      </c>
      <c r="L370" s="123" t="str">
        <f t="shared" si="13"/>
        <v>фото1</v>
      </c>
      <c r="M370" s="11" t="s">
        <v>1439</v>
      </c>
      <c r="R370" s="74"/>
      <c r="S370" s="140"/>
    </row>
    <row r="371" spans="2:19" x14ac:dyDescent="0.2">
      <c r="B371" s="107">
        <v>6218</v>
      </c>
      <c r="C371" s="121" t="s">
        <v>1470</v>
      </c>
      <c r="D371" s="125"/>
      <c r="E371" s="122" t="s">
        <v>1441</v>
      </c>
      <c r="F371" s="109"/>
      <c r="G371" s="110" t="s">
        <v>1325</v>
      </c>
      <c r="H371" s="146">
        <v>162.80000000000001</v>
      </c>
      <c r="I371" s="111"/>
      <c r="J371" s="112">
        <f t="shared" si="12"/>
        <v>0</v>
      </c>
      <c r="K371" s="108" t="s">
        <v>2024</v>
      </c>
      <c r="L371" s="123" t="str">
        <f t="shared" si="13"/>
        <v>фото1</v>
      </c>
      <c r="M371" s="11" t="s">
        <v>1470</v>
      </c>
      <c r="R371" s="74"/>
      <c r="S371" s="140"/>
    </row>
    <row r="372" spans="2:19" x14ac:dyDescent="0.2">
      <c r="B372" s="107">
        <v>10155</v>
      </c>
      <c r="C372" s="121" t="s">
        <v>1793</v>
      </c>
      <c r="D372" s="125"/>
      <c r="E372" s="122" t="s">
        <v>1441</v>
      </c>
      <c r="F372" s="109"/>
      <c r="G372" s="110" t="s">
        <v>2094</v>
      </c>
      <c r="H372" s="146">
        <v>154.4</v>
      </c>
      <c r="I372" s="111"/>
      <c r="J372" s="112">
        <f t="shared" si="12"/>
        <v>0</v>
      </c>
      <c r="K372" s="108" t="s">
        <v>2024</v>
      </c>
      <c r="L372" s="123" t="str">
        <f t="shared" si="13"/>
        <v>фото1</v>
      </c>
      <c r="M372" s="11" t="s">
        <v>1793</v>
      </c>
      <c r="R372" s="74"/>
      <c r="S372" s="140"/>
    </row>
    <row r="373" spans="2:19" x14ac:dyDescent="0.2">
      <c r="B373" s="107">
        <v>6581</v>
      </c>
      <c r="C373" s="121" t="s">
        <v>1440</v>
      </c>
      <c r="D373" s="125"/>
      <c r="E373" s="122" t="s">
        <v>1441</v>
      </c>
      <c r="F373" s="109"/>
      <c r="G373" s="110" t="s">
        <v>1329</v>
      </c>
      <c r="H373" s="146">
        <v>127.1</v>
      </c>
      <c r="I373" s="111"/>
      <c r="J373" s="112">
        <f t="shared" si="12"/>
        <v>0</v>
      </c>
      <c r="K373" s="108" t="s">
        <v>2024</v>
      </c>
      <c r="L373" s="123" t="str">
        <f t="shared" si="13"/>
        <v>фото1</v>
      </c>
      <c r="M373" s="11" t="s">
        <v>1440</v>
      </c>
      <c r="R373" s="74"/>
      <c r="S373" s="140"/>
    </row>
    <row r="374" spans="2:19" x14ac:dyDescent="0.2">
      <c r="B374" s="107">
        <v>14266</v>
      </c>
      <c r="C374" s="121" t="s">
        <v>1442</v>
      </c>
      <c r="D374" s="125"/>
      <c r="E374" s="122" t="s">
        <v>1441</v>
      </c>
      <c r="F374" s="109"/>
      <c r="G374" s="110" t="s">
        <v>1743</v>
      </c>
      <c r="H374" s="146">
        <v>330.8</v>
      </c>
      <c r="I374" s="111"/>
      <c r="J374" s="112">
        <f t="shared" si="12"/>
        <v>0</v>
      </c>
      <c r="K374" s="116" t="s">
        <v>2025</v>
      </c>
      <c r="L374" s="123" t="str">
        <f t="shared" si="13"/>
        <v>фото1</v>
      </c>
      <c r="M374" s="11" t="s">
        <v>1442</v>
      </c>
      <c r="R374" s="74"/>
      <c r="S374" s="140"/>
    </row>
    <row r="375" spans="2:19" x14ac:dyDescent="0.2">
      <c r="B375" s="107">
        <v>6584</v>
      </c>
      <c r="C375" s="121" t="s">
        <v>1442</v>
      </c>
      <c r="D375" s="125"/>
      <c r="E375" s="122" t="s">
        <v>1441</v>
      </c>
      <c r="F375" s="109"/>
      <c r="G375" s="110" t="s">
        <v>1315</v>
      </c>
      <c r="H375" s="146">
        <v>151.19999999999999</v>
      </c>
      <c r="I375" s="111"/>
      <c r="J375" s="112">
        <f t="shared" si="12"/>
        <v>0</v>
      </c>
      <c r="K375" s="108" t="s">
        <v>2024</v>
      </c>
      <c r="L375" s="123" t="str">
        <f t="shared" si="13"/>
        <v>фото1</v>
      </c>
      <c r="M375" s="11" t="s">
        <v>1442</v>
      </c>
      <c r="R375" s="74"/>
      <c r="S375" s="140"/>
    </row>
    <row r="376" spans="2:19" x14ac:dyDescent="0.2">
      <c r="B376" s="89"/>
      <c r="C376" s="89"/>
      <c r="D376" s="89"/>
      <c r="E376" s="89"/>
      <c r="F376" s="89"/>
      <c r="G376" s="89"/>
      <c r="H376" s="89"/>
      <c r="I376" s="89"/>
    </row>
    <row r="377" spans="2:19" ht="15.95" customHeight="1" x14ac:dyDescent="0.2">
      <c r="B377" s="80"/>
      <c r="C377" s="81" t="s">
        <v>2496</v>
      </c>
      <c r="D377" s="82"/>
      <c r="E377" s="83"/>
      <c r="F377" s="84"/>
      <c r="G377" s="84"/>
      <c r="H377" s="145"/>
      <c r="I377" s="81"/>
      <c r="J377" s="81"/>
      <c r="K377" s="81"/>
      <c r="L377" s="81"/>
    </row>
    <row r="378" spans="2:19" x14ac:dyDescent="0.2">
      <c r="B378" s="107">
        <v>14267</v>
      </c>
      <c r="C378" s="121" t="s">
        <v>2542</v>
      </c>
      <c r="D378" s="125"/>
      <c r="E378" s="122" t="s">
        <v>1377</v>
      </c>
      <c r="F378" s="109"/>
      <c r="G378" s="110" t="s">
        <v>2620</v>
      </c>
      <c r="H378" s="146">
        <v>455</v>
      </c>
      <c r="I378" s="111"/>
      <c r="J378" s="112">
        <f t="shared" ref="J378:J385" si="14">IF(ISERROR(H378*I378),0,H378*I378)</f>
        <v>0</v>
      </c>
      <c r="K378" s="116" t="s">
        <v>2025</v>
      </c>
      <c r="L378" s="123" t="str">
        <f t="shared" ref="L378:L385" si="15">HYPERLINK("http://www.gardenbulbs.ru/images/Conifers/"&amp;M378&amp;".jpg","фото1")</f>
        <v>фото1</v>
      </c>
      <c r="M378" s="11" t="s">
        <v>2542</v>
      </c>
      <c r="R378" s="74"/>
      <c r="S378" s="140"/>
    </row>
    <row r="379" spans="2:19" x14ac:dyDescent="0.2">
      <c r="B379" s="107">
        <v>14268</v>
      </c>
      <c r="C379" s="121" t="s">
        <v>2542</v>
      </c>
      <c r="D379" s="125"/>
      <c r="E379" s="122" t="s">
        <v>1377</v>
      </c>
      <c r="F379" s="109"/>
      <c r="G379" s="110" t="s">
        <v>2621</v>
      </c>
      <c r="H379" s="146">
        <v>617.79999999999995</v>
      </c>
      <c r="I379" s="111"/>
      <c r="J379" s="112">
        <f t="shared" si="14"/>
        <v>0</v>
      </c>
      <c r="K379" s="116" t="s">
        <v>2025</v>
      </c>
      <c r="L379" s="123" t="str">
        <f t="shared" si="15"/>
        <v>фото1</v>
      </c>
      <c r="M379" s="11" t="s">
        <v>2542</v>
      </c>
      <c r="R379" s="74"/>
      <c r="S379" s="140"/>
    </row>
    <row r="380" spans="2:19" x14ac:dyDescent="0.2">
      <c r="B380" s="107">
        <v>14269</v>
      </c>
      <c r="C380" s="121" t="s">
        <v>1410</v>
      </c>
      <c r="D380" s="125"/>
      <c r="E380" s="122" t="s">
        <v>1377</v>
      </c>
      <c r="F380" s="109"/>
      <c r="G380" s="110" t="s">
        <v>2622</v>
      </c>
      <c r="H380" s="146">
        <v>298.60000000000002</v>
      </c>
      <c r="I380" s="111"/>
      <c r="J380" s="112">
        <f t="shared" si="14"/>
        <v>0</v>
      </c>
      <c r="K380" s="116" t="s">
        <v>2025</v>
      </c>
      <c r="L380" s="123" t="str">
        <f t="shared" si="15"/>
        <v>фото1</v>
      </c>
      <c r="M380" s="11" t="s">
        <v>1410</v>
      </c>
      <c r="R380" s="74"/>
      <c r="S380" s="140"/>
    </row>
    <row r="381" spans="2:19" x14ac:dyDescent="0.2">
      <c r="B381" s="107">
        <v>14270</v>
      </c>
      <c r="C381" s="121" t="s">
        <v>1410</v>
      </c>
      <c r="D381" s="125"/>
      <c r="E381" s="122" t="s">
        <v>1377</v>
      </c>
      <c r="F381" s="109"/>
      <c r="G381" s="110" t="s">
        <v>2623</v>
      </c>
      <c r="H381" s="146">
        <v>985.4</v>
      </c>
      <c r="I381" s="111"/>
      <c r="J381" s="112">
        <f t="shared" si="14"/>
        <v>0</v>
      </c>
      <c r="K381" s="116" t="s">
        <v>2025</v>
      </c>
      <c r="L381" s="123" t="str">
        <f t="shared" si="15"/>
        <v>фото1</v>
      </c>
      <c r="M381" s="11" t="s">
        <v>1410</v>
      </c>
      <c r="R381" s="74"/>
      <c r="S381" s="140"/>
    </row>
    <row r="382" spans="2:19" x14ac:dyDescent="0.2">
      <c r="B382" s="107">
        <v>14271</v>
      </c>
      <c r="C382" s="121" t="s">
        <v>1415</v>
      </c>
      <c r="D382" s="125"/>
      <c r="E382" s="122" t="s">
        <v>1377</v>
      </c>
      <c r="F382" s="109"/>
      <c r="G382" s="110" t="s">
        <v>2624</v>
      </c>
      <c r="H382" s="146">
        <v>494.9</v>
      </c>
      <c r="I382" s="111"/>
      <c r="J382" s="112">
        <f t="shared" si="14"/>
        <v>0</v>
      </c>
      <c r="K382" s="116" t="s">
        <v>2025</v>
      </c>
      <c r="L382" s="123" t="str">
        <f t="shared" si="15"/>
        <v>фото1</v>
      </c>
      <c r="M382" s="11" t="s">
        <v>1415</v>
      </c>
      <c r="R382" s="74"/>
      <c r="S382" s="140"/>
    </row>
    <row r="383" spans="2:19" x14ac:dyDescent="0.2">
      <c r="B383" s="107">
        <v>14272</v>
      </c>
      <c r="C383" s="121" t="s">
        <v>1425</v>
      </c>
      <c r="D383" s="125"/>
      <c r="E383" s="122" t="s">
        <v>1377</v>
      </c>
      <c r="F383" s="109"/>
      <c r="G383" s="110" t="s">
        <v>2622</v>
      </c>
      <c r="H383" s="146">
        <v>455</v>
      </c>
      <c r="I383" s="111"/>
      <c r="J383" s="112">
        <f t="shared" si="14"/>
        <v>0</v>
      </c>
      <c r="K383" s="116" t="s">
        <v>2025</v>
      </c>
      <c r="L383" s="123" t="str">
        <f t="shared" si="15"/>
        <v>фото1</v>
      </c>
      <c r="M383" s="11" t="s">
        <v>1425</v>
      </c>
      <c r="R383" s="74"/>
      <c r="S383" s="140"/>
    </row>
    <row r="384" spans="2:19" x14ac:dyDescent="0.2">
      <c r="B384" s="107">
        <v>14273</v>
      </c>
      <c r="C384" s="121" t="s">
        <v>1425</v>
      </c>
      <c r="D384" s="125"/>
      <c r="E384" s="122" t="s">
        <v>1377</v>
      </c>
      <c r="F384" s="109"/>
      <c r="G384" s="110" t="s">
        <v>2625</v>
      </c>
      <c r="H384" s="146">
        <v>985.4</v>
      </c>
      <c r="I384" s="111"/>
      <c r="J384" s="112">
        <f t="shared" si="14"/>
        <v>0</v>
      </c>
      <c r="K384" s="116" t="s">
        <v>2025</v>
      </c>
      <c r="L384" s="123" t="str">
        <f t="shared" si="15"/>
        <v>фото1</v>
      </c>
      <c r="M384" s="11" t="s">
        <v>1425</v>
      </c>
      <c r="R384" s="74"/>
      <c r="S384" s="140"/>
    </row>
    <row r="385" spans="2:19" x14ac:dyDescent="0.2">
      <c r="B385" s="107">
        <v>14274</v>
      </c>
      <c r="C385" s="121" t="s">
        <v>1425</v>
      </c>
      <c r="D385" s="125"/>
      <c r="E385" s="122" t="s">
        <v>1377</v>
      </c>
      <c r="F385" s="109"/>
      <c r="G385" s="110" t="s">
        <v>2626</v>
      </c>
      <c r="H385" s="146">
        <v>1802.6</v>
      </c>
      <c r="I385" s="111"/>
      <c r="J385" s="112">
        <f t="shared" si="14"/>
        <v>0</v>
      </c>
      <c r="K385" s="116" t="s">
        <v>2025</v>
      </c>
      <c r="L385" s="123" t="str">
        <f t="shared" si="15"/>
        <v>фото1</v>
      </c>
      <c r="M385" s="11" t="s">
        <v>1425</v>
      </c>
      <c r="R385" s="74"/>
      <c r="S385" s="140"/>
    </row>
    <row r="386" spans="2:19" x14ac:dyDescent="0.2">
      <c r="B386" s="89"/>
      <c r="C386" s="89"/>
      <c r="D386" s="89"/>
      <c r="E386" s="89"/>
      <c r="F386" s="89"/>
      <c r="G386" s="89"/>
      <c r="H386" s="142"/>
      <c r="I386" s="89"/>
    </row>
    <row r="387" spans="2:19" x14ac:dyDescent="0.2">
      <c r="B387" s="89"/>
      <c r="C387" s="89"/>
      <c r="D387" s="89"/>
      <c r="E387" s="89"/>
      <c r="F387" s="89"/>
      <c r="G387" s="89"/>
      <c r="H387" s="142"/>
      <c r="I387" s="89"/>
    </row>
    <row r="388" spans="2:19" x14ac:dyDescent="0.2">
      <c r="B388" s="89"/>
      <c r="C388" s="124" t="s">
        <v>2085</v>
      </c>
      <c r="D388" s="89"/>
      <c r="E388" s="89"/>
      <c r="F388" s="89"/>
      <c r="G388" s="89"/>
      <c r="H388" s="142"/>
      <c r="I388" s="89"/>
    </row>
    <row r="389" spans="2:19" x14ac:dyDescent="0.2">
      <c r="B389" s="89"/>
      <c r="C389" s="124" t="s">
        <v>2019</v>
      </c>
      <c r="D389" s="89"/>
      <c r="E389" s="89"/>
      <c r="F389" s="89"/>
      <c r="G389" s="89"/>
      <c r="H389" s="142"/>
      <c r="I389" s="89"/>
    </row>
    <row r="390" spans="2:19" x14ac:dyDescent="0.2">
      <c r="B390" s="89"/>
      <c r="C390" s="89" t="s">
        <v>2020</v>
      </c>
      <c r="D390" s="89"/>
      <c r="E390" s="89"/>
      <c r="F390" s="89"/>
      <c r="G390" s="89"/>
      <c r="H390" s="142"/>
      <c r="I390" s="89"/>
    </row>
    <row r="391" spans="2:19" x14ac:dyDescent="0.2">
      <c r="B391" s="89"/>
      <c r="C391" s="136" t="s">
        <v>2021</v>
      </c>
      <c r="D391" s="89"/>
      <c r="E391" s="89"/>
      <c r="F391" s="89"/>
      <c r="G391" s="89"/>
      <c r="H391" s="142"/>
      <c r="I391" s="89"/>
    </row>
    <row r="392" spans="2:19" x14ac:dyDescent="0.2">
      <c r="B392" s="89"/>
      <c r="C392" s="136" t="s">
        <v>2022</v>
      </c>
      <c r="D392" s="89"/>
      <c r="E392" s="89"/>
      <c r="F392" s="89"/>
      <c r="G392" s="89"/>
      <c r="H392" s="142"/>
      <c r="I392" s="89"/>
    </row>
    <row r="393" spans="2:19" x14ac:dyDescent="0.2">
      <c r="B393" s="89"/>
      <c r="C393" s="136" t="s">
        <v>2086</v>
      </c>
      <c r="D393" s="89"/>
      <c r="E393" s="89"/>
      <c r="F393" s="89"/>
      <c r="G393" s="89"/>
      <c r="H393" s="142"/>
      <c r="I393" s="89"/>
    </row>
    <row r="394" spans="2:19" x14ac:dyDescent="0.2">
      <c r="B394" s="89"/>
      <c r="C394" s="89"/>
      <c r="D394" s="89"/>
      <c r="E394" s="89"/>
      <c r="F394" s="89"/>
      <c r="G394" s="89"/>
      <c r="H394" s="142"/>
      <c r="I394" s="89"/>
    </row>
    <row r="395" spans="2:19" x14ac:dyDescent="0.2">
      <c r="B395" s="89"/>
      <c r="C395" s="136" t="s">
        <v>1796</v>
      </c>
      <c r="D395" s="89"/>
      <c r="E395" s="89"/>
      <c r="F395" s="89"/>
      <c r="G395" s="89"/>
      <c r="H395" s="142"/>
      <c r="I395" s="89"/>
    </row>
    <row r="396" spans="2:19" x14ac:dyDescent="0.2">
      <c r="B396" s="89"/>
      <c r="C396" s="89"/>
      <c r="D396" s="89"/>
      <c r="E396" s="89"/>
      <c r="F396" s="89"/>
      <c r="G396" s="89"/>
      <c r="H396" s="142"/>
      <c r="I396" s="89"/>
    </row>
    <row r="397" spans="2:19" x14ac:dyDescent="0.2">
      <c r="B397" s="89"/>
      <c r="C397" s="124" t="s">
        <v>2018</v>
      </c>
      <c r="D397" s="89"/>
      <c r="E397" s="89"/>
      <c r="F397" s="89"/>
      <c r="G397" s="89"/>
      <c r="H397" s="142"/>
      <c r="I397" s="89"/>
    </row>
    <row r="398" spans="2:19" x14ac:dyDescent="0.2">
      <c r="B398" s="89"/>
      <c r="C398" s="124" t="s">
        <v>1797</v>
      </c>
      <c r="D398" s="89"/>
      <c r="E398" s="89"/>
      <c r="F398" s="89"/>
      <c r="G398" s="89"/>
      <c r="H398" s="142"/>
      <c r="I398" s="89"/>
    </row>
    <row r="399" spans="2:19" x14ac:dyDescent="0.2">
      <c r="B399" s="89"/>
      <c r="C399" s="89"/>
      <c r="D399" s="89"/>
      <c r="E399" s="89"/>
      <c r="F399" s="89"/>
      <c r="G399" s="89"/>
      <c r="H399" s="142"/>
      <c r="I399" s="89"/>
    </row>
  </sheetData>
  <autoFilter ref="B8:M375">
    <filterColumn colId="1" showButton="0"/>
    <filterColumn colId="3" showButton="0"/>
  </autoFilter>
  <mergeCells count="7">
    <mergeCell ref="K2:L2"/>
    <mergeCell ref="F1:I2"/>
    <mergeCell ref="F3:I3"/>
    <mergeCell ref="E8:F8"/>
    <mergeCell ref="C8:D8"/>
    <mergeCell ref="B5:G6"/>
    <mergeCell ref="B1:E2"/>
  </mergeCells>
  <conditionalFormatting sqref="C9 I9:L9">
    <cfRule type="cellIs" dxfId="3" priority="4" stopIfTrue="1" operator="equal">
      <formula>"нов15"</formula>
    </cfRule>
  </conditionalFormatting>
  <conditionalFormatting sqref="B9 H9">
    <cfRule type="containsText" dxfId="2" priority="3" stopIfTrue="1" operator="containsText" text="нов15">
      <formula>NOT(ISERROR(SEARCH("нов15",B9)))</formula>
    </cfRule>
  </conditionalFormatting>
  <conditionalFormatting sqref="C377 I377:L377">
    <cfRule type="cellIs" dxfId="1" priority="2" stopIfTrue="1" operator="equal">
      <formula>"нов15"</formula>
    </cfRule>
  </conditionalFormatting>
  <conditionalFormatting sqref="B377 H377">
    <cfRule type="containsText" dxfId="0" priority="1" stopIfTrue="1" operator="containsText" text="нов15">
      <formula>NOT(ISERROR(SEARCH("нов15",B377)))</formula>
    </cfRule>
  </conditionalFormatting>
  <pageMargins left="0.41" right="0.15748031496062992" top="0.55118110236220474" bottom="0.74803149606299213" header="0.31496062992125984" footer="0.31496062992125984"/>
  <pageSetup paperSize="9" scale="70" orientation="portrait" r:id="rId1"/>
  <headerFooter>
    <oddFooter>Страница  &amp;P из &amp;N</oddFooter>
  </headerFooter>
  <rowBreaks count="1" manualBreakCount="1">
    <brk id="227"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ЗАКАЗ-ФОРМА</vt:lpstr>
      <vt:lpstr>КУСТАРНИКИ В КРАСОЧНОЙ УПАК</vt:lpstr>
      <vt:lpstr>Хвойники</vt:lpstr>
      <vt:lpstr>'КУСТАРНИКИ В КРАСОЧНОЙ УПАК'!Заголовки_для_печати</vt:lpstr>
      <vt:lpstr>Хвойники!Заголовки_для_печати</vt:lpstr>
      <vt:lpstr>'ЗАКАЗ-ФОРМА'!Область_печати</vt:lpstr>
      <vt:lpstr>'КУСТАРНИКИ В КРАСОЧНОЙ УПАК'!Область_печати</vt:lpstr>
      <vt:lpstr>Хвойники!Область_печати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Colorline</dc:creator>
  <cp:lastModifiedBy>dimmac</cp:lastModifiedBy>
  <cp:lastPrinted>2019-10-22T03:30:35Z</cp:lastPrinted>
  <dcterms:created xsi:type="dcterms:W3CDTF">2012-10-23T01:55:04Z</dcterms:created>
  <dcterms:modified xsi:type="dcterms:W3CDTF">2019-10-22T05:06:54Z</dcterms:modified>
</cp:coreProperties>
</file>